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8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10" windowHeight="11640" tabRatio="837" firstSheet="5" activeTab="10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  <sheet name="pembuktian massa jenis" sheetId="10" r:id="rId10"/>
    <sheet name="pembebanan terhadap keamanan" sheetId="11" r:id="rId11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1" i="8"/>
  <c r="Z10" i="8"/>
  <c r="Z9" i="8"/>
  <c r="Z8" i="8"/>
  <c r="Z7" i="8"/>
  <c r="E7" i="8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B1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B23" i="3"/>
  <c r="B22" i="3"/>
  <c r="B19" i="3"/>
  <c r="H37" i="3"/>
  <c r="J37" i="3"/>
  <c r="B21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<sst xmlns="http://schemas.openxmlformats.org/spreadsheetml/2006/main" count="764" uniqueCount="289">
  <si>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</si>
  <si>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</si>
  <si>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</si>
  <si>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</si>
  <si>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</si>
  <si>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</si>
  <si>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</si>
  <si>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</si>
  <si>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</si>
  <si>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</si>
  <si>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</si>
  <si>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</si>
  <si>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</si>
  <si>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</si>
  <si>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</si>
  <si>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</si>
  <si>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</si>
  <si>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</si>
  <si>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</si>
  <si>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</si>
  <si>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</si>
  <si>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</si>
  <si>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</si>
  <si>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</si>
  <si>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</si>
  <si>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</si>
  <si>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</si>
  <si>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</si>
  <si>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</si>
  <si>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</si>
  <si>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</si>
  <si>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</si>
  <si>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</si>
  <si>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</si>
  <si>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</si>
  <si>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</si>
  <si>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</si>
  <si>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</si>
  <si>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</si>
  <si>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</si>
  <si>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</si>
  <si>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</si>
  <si>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</si>
  <si>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</si>
  <si>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</si>
  <si>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</si>
  <si>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</si>
  <si>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</si>
  <si>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</si>
  <si>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</si>
  <si>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</si>
  <si>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</si>
  <si>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</si>
  <si>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</si>
  <si>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</si>
  <si>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</si>
  <si>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</si>
  <si>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</si>
  <si>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</si>
  <si>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</si>
  <si>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</si>
  <si>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</si>
  <si>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</si>
  <si>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</si>
  <si>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</si>
  <si>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</si>
  <si>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</si>
  <si>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</si>
  <si>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</si>
  <si>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</si>
  <si>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</si>
  <si>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</si>
  <si>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</si>
  <si>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</si>
  <si>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</si>
  <si>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</si>
  <si>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</si>
  <si>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</si>
  <si>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</si>
  <si>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</si>
  <si>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</si>
  <si>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</si>
  <si>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</si>
  <si>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</si>
  <si>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</si>
  <si>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</si>
  <si>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</si>
  <si>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</si>
  <si>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</si>
  <si>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</si>
  <si>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</si>
  <si>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</si>
  <si>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</si>
  <si>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</si>
  <si>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</si>
  <si>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</si>
  <si>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</si>
  <si>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</si>
  <si>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</si>
  <si>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</si>
  <si>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</si>
  <si>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</si>
  <si>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</si>
  <si>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</si>
  <si>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</si>
  <si>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</si>
  <si>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</si>
  <si>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</si>
  <si>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</si>
  <si>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</si>
  <si>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</si>
  <si>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</si>
  <si>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</si>
  <si>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</si>
  <si>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</si>
  <si>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</si>
  <si>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</si>
  <si>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</si>
  <si>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</si>
  <si>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</si>
  <si>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</si>
  <si>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</si>
  <si>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</si>
  <si>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</si>
  <si>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</si>
  <si>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</si>
  <si>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</si>
  <si>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</si>
  <si>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</si>
  <si>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</si>
  <si>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</si>
  <si>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</si>
  <si>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</si>
  <si>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</si>
  <si>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</si>
  <si>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</si>
  <si>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</si>
  <si>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</si>
  <si>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</si>
  <si>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</si>
  <si>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</si>
  <si>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</si>
  <si>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</si>
  <si>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</si>
  <si>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</si>
  <si>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</si>
  <si>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</si>
  <si>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</si>
  <si>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</si>
  <si>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</si>
  <si>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</si>
  <si>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</si>
  <si>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</si>
  <si>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</si>
  <si>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</si>
  <si>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</si>
  <si>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</si>
  <si>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</si>
  <si>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</si>
  <si>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</si>
  <si>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</si>
  <si>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</si>
  <si>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</si>
  <si>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</si>
  <si>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</si>
  <si>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</si>
  <si>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</si>
  <si>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</si>
  <si>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</si>
  <si>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</si>
  <si>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</si>
  <si>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</si>
  <si>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</si>
  <si>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</si>
  <si>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</si>
  <si>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</si>
  <si>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</si>
  <si>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</si>
  <si>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</si>
  <si>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</si>
  <si>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</si>
  <si>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</si>
  <si>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</si>
  <si>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</si>
  <si>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</si>
  <si>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</si>
  <si>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</si>
  <si>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</si>
  <si>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</si>
  <si>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</si>
  <si>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</si>
  <si>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</si>
  <si>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</si>
  <si>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</si>
  <si>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</si>
  <si>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</si>
  <si>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</si>
  <si>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</si>
  <si>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</si>
  <si>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</si>
  <si>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</si>
  <si>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</si>
  <si>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</si>
  <si>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</si>
  <si>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</si>
  <si>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</si>
  <si>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</si>
  <si>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</si>
  <si>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</si>
  <si>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</si>
  <si>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</si>
  <si>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</si>
  <si>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</si>
  <si>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</si>
  <si>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</si>
  <si>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</si>
  <si>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</si>
  <si>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</si>
  <si>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</si>
  <si>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</si>
  <si>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</si>
  <si>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</si>
  <si>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</si>
  <si>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</si>
  <si>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</si>
  <si>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</si>
  <si>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</si>
  <si>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</si>
  <si>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</si>
  <si>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</si>
  <si>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</si>
  <si>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</si>
  <si>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</si>
  <si>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</si>
  <si>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</si>
  <si>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</si>
  <si>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</si>
  <si>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</si>
  <si>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</si>
  <si>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</si>
  <si>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</si>
  <si>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</si>
  <si>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</si>
  <si>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</si>
  <si>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</si>
  <si>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</si>
  <si>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</si>
  <si>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</si>
  <si>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</si>
  <si>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</si>
  <si>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</si>
  <si>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</si>
  <si>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</si>
  <si>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</si>
  <si>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</si>
  <si>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</si>
  <si>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</si>
  <si>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</si>
  <si>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</si>
  <si>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</si>
  <si>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</si>
  <si>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</si>
  <si>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</si>
  <si>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</si>
  <si>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</si>
  <si>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</si>
  <si>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</si>
  <si>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</si>
  <si>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</si>
  <si>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</si>
  <si>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</si>
  <si>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</si>
  <si>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</si>
  <si>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</si>
  <si>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</si>
  <si>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</si>
  <si>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</si>
  <si>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</si>
  <si>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</si>
  <si>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</si>
  <si>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Nilai Rata-Rata (Pa)</t>
  </si>
  <si>
    <t>Perbedaan Nilai Rata-Rata</t>
  </si>
  <si>
    <t>Massa jenis batang dihitung</t>
  </si>
  <si>
    <t>Massa jenis batang diabaikan</t>
  </si>
  <si>
    <t>Aplikasi : Massa Jenis Batang Dihitung</t>
  </si>
  <si>
    <t>Manual : Massa Jenis Batang Dihitung</t>
  </si>
  <si>
    <t>Manual : Massa Jenis Batang Diabaikan</t>
  </si>
  <si>
    <t>Aplikasi : Massa Jenis Batang Diabaikan</t>
  </si>
  <si>
    <t xml:space="preserve">Nilai Rata-Rata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</si>
</sst>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8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30" fillId="0" borderId="7" xfId="0" applyFont="1" applyBorder="1" applyAlignment="1">
      <alignment horizontal="right" vertical="center" wrapText="1"/>
    </xf>
    <xf numFmtId="0" fontId="30" fillId="0" borderId="8" xfId="0" applyFont="1" applyBorder="1" applyAlignment="1">
      <alignment horizontal="right" vertical="center" wrapText="1"/>
    </xf>
    <xf numFmtId="10" fontId="30" fillId="0" borderId="8" xfId="0" applyNumberFormat="1" applyFont="1" applyBorder="1" applyAlignment="1">
      <alignment horizontal="right" vertical="center" wrapText="1"/>
    </xf>
    <xf numFmtId="164" fontId="30" fillId="0" borderId="8" xfId="0" applyNumberFormat="1" applyFont="1" applyBorder="1" applyAlignment="1">
      <alignment horizontal="right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30" fillId="0" borderId="10" xfId="0" applyFont="1" applyBorder="1" applyAlignment="1">
      <alignment horizontal="right" vertical="center" wrapText="1"/>
    </xf>
    <xf numFmtId="0" fontId="30" fillId="0" borderId="6" xfId="0" applyFont="1" applyBorder="1" applyAlignment="1">
      <alignment horizontal="right" vertical="center" wrapText="1"/>
    </xf>
    <xf numFmtId="10" fontId="30" fillId="0" borderId="10" xfId="0" applyNumberFormat="1" applyFont="1" applyBorder="1" applyAlignment="1">
      <alignment horizontal="right" vertical="center" wrapText="1"/>
    </xf>
    <xf numFmtId="10" fontId="30" fillId="0" borderId="7" xfId="0" applyNumberFormat="1" applyFont="1" applyBorder="1" applyAlignment="1">
      <alignment horizontal="right" vertical="center" wrapText="1"/>
    </xf>
    <xf numFmtId="10" fontId="30" fillId="0" borderId="6" xfId="0" applyNumberFormat="1" applyFont="1" applyBorder="1" applyAlignment="1">
      <alignment horizontal="right" vertical="center" wrapText="1"/>
    </xf>
    <xf numFmtId="0" fontId="31" fillId="0" borderId="7" xfId="0" applyFont="1" applyBorder="1" applyAlignment="1">
      <alignment vertical="center" wrapText="1"/>
    </xf>
    <xf numFmtId="0" fontId="31" fillId="0" borderId="8" xfId="0" applyFont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31" fillId="0" borderId="7" xfId="0" applyFont="1" applyBorder="1" applyAlignment="1">
      <alignment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5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31" fillId="0" borderId="6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13" xfId="0" applyFont="1" applyBorder="1" applyAlignment="1">
      <alignment vertical="center" wrapText="1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5232"/>
        <c:axId val="114097152"/>
      </c:scatterChart>
      <c:valAx>
        <c:axId val="1140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7152"/>
        <c:crosses val="autoZero"/>
        <c:crossBetween val="midCat"/>
      </c:valAx>
      <c:valAx>
        <c:axId val="1140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cantilever'!$C$27:$C$32</c:f>
              <c:numCache>
                <c:formatCode>0.000</c:formatCode>
                <c:ptCount val="6"/>
                <c:pt idx="0" formatCode="General">
                  <c:v>-354113606.42799997</c:v>
                </c:pt>
                <c:pt idx="1">
                  <c:v>-228948240.25299999</c:v>
                </c:pt>
                <c:pt idx="2">
                  <c:v>-125165366.175</c:v>
                </c:pt>
                <c:pt idx="3">
                  <c:v>-42764984.193999998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cantilever'!$D$27:$D$32</c:f>
              <c:numCache>
                <c:formatCode>0.000</c:formatCode>
                <c:ptCount val="6"/>
                <c:pt idx="0">
                  <c:v>-354113606.42781878</c:v>
                </c:pt>
                <c:pt idx="1">
                  <c:v>-228948240.2528978</c:v>
                </c:pt>
                <c:pt idx="2">
                  <c:v>-125165366.17492099</c:v>
                </c:pt>
                <c:pt idx="3">
                  <c:v>-42764984.193888329</c:v>
                </c:pt>
                <c:pt idx="4">
                  <c:v>-10691246.048472134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16928"/>
        <c:axId val="117118848"/>
      </c:barChart>
      <c:catAx>
        <c:axId val="1171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18848"/>
        <c:crosses val="autoZero"/>
        <c:auto val="1"/>
        <c:lblAlgn val="ctr"/>
        <c:lblOffset val="100"/>
        <c:noMultiLvlLbl val="0"/>
      </c:catAx>
      <c:valAx>
        <c:axId val="11711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116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cantilever'!$F$27:$F$32</c:f>
              <c:numCache>
                <c:formatCode>0.000</c:formatCode>
                <c:ptCount val="6"/>
                <c:pt idx="0">
                  <c:v>-86832455.216000006</c:v>
                </c:pt>
                <c:pt idx="1">
                  <c:v>-57888303.476999998</c:v>
                </c:pt>
                <c:pt idx="2">
                  <c:v>-28944151.739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cantilever'!$G$27:$G$32</c:f>
              <c:numCache>
                <c:formatCode>General</c:formatCode>
                <c:ptCount val="6"/>
                <c:pt idx="0">
                  <c:v>-86832455.216016859</c:v>
                </c:pt>
                <c:pt idx="1">
                  <c:v>-57888303.477344573</c:v>
                </c:pt>
                <c:pt idx="2">
                  <c:v>-28944151.738672286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56480"/>
        <c:axId val="117166848"/>
      </c:barChart>
      <c:catAx>
        <c:axId val="1171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66848"/>
        <c:crosses val="autoZero"/>
        <c:auto val="1"/>
        <c:lblAlgn val="ctr"/>
        <c:lblOffset val="100"/>
        <c:noMultiLvlLbl val="0"/>
      </c:catAx>
      <c:valAx>
        <c:axId val="11716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156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cantilever'!$C$38:$C$43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cantilever'!$D$38:$D$43</c:f>
              <c:numCache>
                <c:formatCode>0.000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54016"/>
        <c:axId val="117260288"/>
      </c:barChart>
      <c:catAx>
        <c:axId val="1172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60288"/>
        <c:crosses val="autoZero"/>
        <c:auto val="1"/>
        <c:lblAlgn val="ctr"/>
        <c:lblOffset val="100"/>
        <c:noMultiLvlLbl val="0"/>
      </c:catAx>
      <c:valAx>
        <c:axId val="1172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25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cantilever'!$F$38:$F$43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cantilever'!$G$38:$G$43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10976"/>
        <c:axId val="117312896"/>
      </c:barChart>
      <c:catAx>
        <c:axId val="1173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2896"/>
        <c:crosses val="autoZero"/>
        <c:auto val="1"/>
        <c:lblAlgn val="ctr"/>
        <c:lblOffset val="100"/>
        <c:noMultiLvlLbl val="0"/>
      </c:catAx>
      <c:valAx>
        <c:axId val="11731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31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cantilever'!$C$48:$C$53</c:f>
              <c:numCache>
                <c:formatCode>0.000</c:formatCode>
                <c:ptCount val="6"/>
                <c:pt idx="0">
                  <c:v>354113606.42799997</c:v>
                </c:pt>
                <c:pt idx="1">
                  <c:v>228948240.25299999</c:v>
                </c:pt>
                <c:pt idx="2">
                  <c:v>125165366.175</c:v>
                </c:pt>
                <c:pt idx="3">
                  <c:v>42764984.193999998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cantilever'!$D$48:$D$53</c:f>
              <c:numCache>
                <c:formatCode>0.000</c:formatCode>
                <c:ptCount val="6"/>
                <c:pt idx="0">
                  <c:v>354113606.42781878</c:v>
                </c:pt>
                <c:pt idx="1">
                  <c:v>228948240.2528978</c:v>
                </c:pt>
                <c:pt idx="2">
                  <c:v>125165366.17492099</c:v>
                </c:pt>
                <c:pt idx="3">
                  <c:v>42764984.193888329</c:v>
                </c:pt>
                <c:pt idx="4">
                  <c:v>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47072"/>
        <c:axId val="117348992"/>
      </c:barChart>
      <c:catAx>
        <c:axId val="1173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48992"/>
        <c:crosses val="autoZero"/>
        <c:auto val="1"/>
        <c:lblAlgn val="ctr"/>
        <c:lblOffset val="100"/>
        <c:noMultiLvlLbl val="0"/>
      </c:catAx>
      <c:valAx>
        <c:axId val="11734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347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cantilever'!$F$48:$F$53</c:f>
              <c:numCache>
                <c:formatCode>0.000</c:formatCode>
                <c:ptCount val="6"/>
                <c:pt idx="0">
                  <c:v>86832455.216000006</c:v>
                </c:pt>
                <c:pt idx="1">
                  <c:v>57888303.476999998</c:v>
                </c:pt>
                <c:pt idx="2">
                  <c:v>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cantilever'!$G$48:$G$53</c:f>
              <c:numCache>
                <c:formatCode>General</c:formatCode>
                <c:ptCount val="6"/>
                <c:pt idx="0">
                  <c:v>86832455.216016859</c:v>
                </c:pt>
                <c:pt idx="1">
                  <c:v>57888303.477344573</c:v>
                </c:pt>
                <c:pt idx="2">
                  <c:v>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91360"/>
        <c:axId val="117393280"/>
      </c:barChart>
      <c:catAx>
        <c:axId val="1173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93280"/>
        <c:crosses val="autoZero"/>
        <c:auto val="1"/>
        <c:lblAlgn val="ctr"/>
        <c:lblOffset val="100"/>
        <c:noMultiLvlLbl val="0"/>
      </c:catAx>
      <c:valAx>
        <c:axId val="11739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39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cantilever'!$C$58:$C$63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cantilever'!$D$58:$D$63</c:f>
              <c:numCache>
                <c:formatCode>General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06720"/>
        <c:axId val="117421184"/>
      </c:barChart>
      <c:catAx>
        <c:axId val="117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21184"/>
        <c:crosses val="autoZero"/>
        <c:auto val="1"/>
        <c:lblAlgn val="ctr"/>
        <c:lblOffset val="100"/>
        <c:noMultiLvlLbl val="0"/>
      </c:catAx>
      <c:valAx>
        <c:axId val="11742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40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cantilever'!$F$58:$F$63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cantilever'!$G$58:$G$63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7008"/>
        <c:axId val="117469184"/>
      </c:barChart>
      <c:catAx>
        <c:axId val="1174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69184"/>
        <c:crosses val="autoZero"/>
        <c:auto val="1"/>
        <c:lblAlgn val="ctr"/>
        <c:lblOffset val="100"/>
        <c:noMultiLvlLbl val="0"/>
      </c:catAx>
      <c:valAx>
        <c:axId val="11746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467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13011594108364"/>
          <c:y val="5.2608152058535251E-2"/>
          <c:w val="0.71629052449183428"/>
          <c:h val="0.61409482988593145"/>
        </c:manualLayout>
      </c:layout>
      <c:lineChart>
        <c:grouping val="standard"/>
        <c:varyColors val="0"/>
        <c:ser>
          <c:idx val="1"/>
          <c:order val="0"/>
          <c:tx>
            <c:strRef>
              <c:f>'pengujian beam cantilever'!$D$95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cantilever'!$D$96:$D$101</c:f>
              <c:numCache>
                <c:formatCode>General</c:formatCode>
                <c:ptCount val="6"/>
                <c:pt idx="0">
                  <c:v>89381791.706</c:v>
                </c:pt>
                <c:pt idx="1">
                  <c:v>89969854.789000005</c:v>
                </c:pt>
                <c:pt idx="2">
                  <c:v>95850485.618000001</c:v>
                </c:pt>
                <c:pt idx="3">
                  <c:v>154656793.90799999</c:v>
                </c:pt>
                <c:pt idx="4">
                  <c:v>742719876.80700004</c:v>
                </c:pt>
                <c:pt idx="5">
                  <c:v>6623350705.802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cantilever'!$E$96:$E$101</c:f>
              <c:numCache>
                <c:formatCode>General</c:formatCode>
                <c:ptCount val="6"/>
                <c:pt idx="0">
                  <c:v>65340.343000000001</c:v>
                </c:pt>
                <c:pt idx="1">
                  <c:v>653403.42500000005</c:v>
                </c:pt>
                <c:pt idx="2">
                  <c:v>6534034.2539999997</c:v>
                </c:pt>
                <c:pt idx="3">
                  <c:v>65340342.544</c:v>
                </c:pt>
                <c:pt idx="4">
                  <c:v>653403425.44400001</c:v>
                </c:pt>
                <c:pt idx="5">
                  <c:v>6534034254.4390001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3104"/>
        <c:axId val="117505024"/>
      </c:lineChart>
      <c:catAx>
        <c:axId val="1175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05024"/>
        <c:crosses val="autoZero"/>
        <c:auto val="1"/>
        <c:lblAlgn val="ctr"/>
        <c:lblOffset val="100"/>
        <c:noMultiLvlLbl val="0"/>
      </c:catAx>
      <c:valAx>
        <c:axId val="1175050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Nilai Rata-Rata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7965067295386E-2"/>
              <c:y val="0.232216178381639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750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cantilever'!$F$96:$F$101</c:f>
              <c:numCache>
                <c:formatCode>0.00%</c:formatCode>
                <c:ptCount val="6"/>
                <c:pt idx="0">
                  <c:v>0.99929999999999997</c:v>
                </c:pt>
                <c:pt idx="1">
                  <c:v>0.99270000000000003</c:v>
                </c:pt>
                <c:pt idx="2">
                  <c:v>0.93179999999999996</c:v>
                </c:pt>
                <c:pt idx="3">
                  <c:v>0.57750000000000001</c:v>
                </c:pt>
                <c:pt idx="4">
                  <c:v>0.1203</c:v>
                </c:pt>
                <c:pt idx="5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17312"/>
        <c:axId val="117539968"/>
      </c:lineChart>
      <c:catAx>
        <c:axId val="1175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39968"/>
        <c:crosses val="autoZero"/>
        <c:auto val="1"/>
        <c:lblAlgn val="ctr"/>
        <c:lblOffset val="100"/>
        <c:noMultiLvlLbl val="0"/>
      </c:catAx>
      <c:valAx>
        <c:axId val="117539968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1751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3.9240000000000004</c:v>
                </c:pt>
                <c:pt idx="1">
                  <c:v>3.9240000000000004</c:v>
                </c:pt>
                <c:pt idx="2">
                  <c:v>3.9240000000000004</c:v>
                </c:pt>
                <c:pt idx="3">
                  <c:v>3.9240000000000004</c:v>
                </c:pt>
                <c:pt idx="4">
                  <c:v>3.9240000000000004</c:v>
                </c:pt>
                <c:pt idx="5">
                  <c:v>3.9240000000000004</c:v>
                </c:pt>
                <c:pt idx="6">
                  <c:v>3.9240000000000004</c:v>
                </c:pt>
                <c:pt idx="7">
                  <c:v>3.9240000000000004</c:v>
                </c:pt>
                <c:pt idx="8">
                  <c:v>3.9240000000000004</c:v>
                </c:pt>
                <c:pt idx="9">
                  <c:v>3.9240000000000004</c:v>
                </c:pt>
                <c:pt idx="10">
                  <c:v>3.9240000000000004</c:v>
                </c:pt>
                <c:pt idx="11">
                  <c:v>3.9240000000000004</c:v>
                </c:pt>
                <c:pt idx="12">
                  <c:v>3.9240000000000004</c:v>
                </c:pt>
                <c:pt idx="13">
                  <c:v>3.9240000000000004</c:v>
                </c:pt>
                <c:pt idx="14">
                  <c:v>3.9240000000000004</c:v>
                </c:pt>
                <c:pt idx="15">
                  <c:v>3.9240000000000004</c:v>
                </c:pt>
                <c:pt idx="16">
                  <c:v>3.9240000000000004</c:v>
                </c:pt>
                <c:pt idx="17">
                  <c:v>3.9240000000000004</c:v>
                </c:pt>
                <c:pt idx="18">
                  <c:v>3.9240000000000004</c:v>
                </c:pt>
                <c:pt idx="19">
                  <c:v>3.9240000000000004</c:v>
                </c:pt>
                <c:pt idx="20">
                  <c:v>3.9240000000000004</c:v>
                </c:pt>
                <c:pt idx="21">
                  <c:v>3.9240000000000004</c:v>
                </c:pt>
                <c:pt idx="22">
                  <c:v>3.9240000000000004</c:v>
                </c:pt>
                <c:pt idx="23">
                  <c:v>3.9240000000000004</c:v>
                </c:pt>
                <c:pt idx="24">
                  <c:v>3.9240000000000004</c:v>
                </c:pt>
                <c:pt idx="25">
                  <c:v>3.9240000000000004</c:v>
                </c:pt>
                <c:pt idx="26">
                  <c:v>3.9240000000000004</c:v>
                </c:pt>
                <c:pt idx="27">
                  <c:v>3.9240000000000004</c:v>
                </c:pt>
                <c:pt idx="28">
                  <c:v>3.9240000000000004</c:v>
                </c:pt>
                <c:pt idx="29">
                  <c:v>3.9240000000000004</c:v>
                </c:pt>
                <c:pt idx="30">
                  <c:v>3.9240000000000004</c:v>
                </c:pt>
                <c:pt idx="31">
                  <c:v>3.9240000000000004</c:v>
                </c:pt>
                <c:pt idx="32">
                  <c:v>3.9240000000000004</c:v>
                </c:pt>
                <c:pt idx="33">
                  <c:v>3.9240000000000004</c:v>
                </c:pt>
                <c:pt idx="34">
                  <c:v>3.9240000000000004</c:v>
                </c:pt>
                <c:pt idx="35">
                  <c:v>3.9240000000000004</c:v>
                </c:pt>
                <c:pt idx="36">
                  <c:v>3.9240000000000004</c:v>
                </c:pt>
                <c:pt idx="37">
                  <c:v>3.9240000000000004</c:v>
                </c:pt>
                <c:pt idx="38">
                  <c:v>3.9240000000000004</c:v>
                </c:pt>
                <c:pt idx="39">
                  <c:v>3.9240000000000004</c:v>
                </c:pt>
                <c:pt idx="40">
                  <c:v>3.9240000000000004</c:v>
                </c:pt>
                <c:pt idx="41">
                  <c:v>3.9240000000000004</c:v>
                </c:pt>
                <c:pt idx="42">
                  <c:v>3.9240000000000004</c:v>
                </c:pt>
                <c:pt idx="43">
                  <c:v>3.9240000000000004</c:v>
                </c:pt>
                <c:pt idx="44">
                  <c:v>3.9240000000000004</c:v>
                </c:pt>
                <c:pt idx="45">
                  <c:v>3.9240000000000004</c:v>
                </c:pt>
                <c:pt idx="46">
                  <c:v>3.9240000000000004</c:v>
                </c:pt>
                <c:pt idx="47">
                  <c:v>3.9240000000000004</c:v>
                </c:pt>
                <c:pt idx="48">
                  <c:v>3.9240000000000004</c:v>
                </c:pt>
                <c:pt idx="49">
                  <c:v>3.9240000000000004</c:v>
                </c:pt>
                <c:pt idx="50">
                  <c:v>3.9240000000000004</c:v>
                </c:pt>
                <c:pt idx="51">
                  <c:v>3.9240000000000004</c:v>
                </c:pt>
                <c:pt idx="52">
                  <c:v>3.9240000000000004</c:v>
                </c:pt>
                <c:pt idx="53">
                  <c:v>3.9240000000000004</c:v>
                </c:pt>
                <c:pt idx="54">
                  <c:v>3.9240000000000004</c:v>
                </c:pt>
                <c:pt idx="55">
                  <c:v>3.9240000000000004</c:v>
                </c:pt>
                <c:pt idx="56">
                  <c:v>3.9240000000000004</c:v>
                </c:pt>
                <c:pt idx="57">
                  <c:v>3.9240000000000004</c:v>
                </c:pt>
                <c:pt idx="58">
                  <c:v>3.9240000000000004</c:v>
                </c:pt>
                <c:pt idx="59">
                  <c:v>3.9240000000000004</c:v>
                </c:pt>
                <c:pt idx="60">
                  <c:v>3.9240000000000004</c:v>
                </c:pt>
                <c:pt idx="61">
                  <c:v>3.9240000000000004</c:v>
                </c:pt>
                <c:pt idx="62">
                  <c:v>3.9240000000000004</c:v>
                </c:pt>
                <c:pt idx="63">
                  <c:v>3.9240000000000004</c:v>
                </c:pt>
                <c:pt idx="64">
                  <c:v>3.9240000000000004</c:v>
                </c:pt>
                <c:pt idx="65">
                  <c:v>3.9240000000000004</c:v>
                </c:pt>
                <c:pt idx="66">
                  <c:v>3.9240000000000004</c:v>
                </c:pt>
                <c:pt idx="67">
                  <c:v>3.9240000000000004</c:v>
                </c:pt>
                <c:pt idx="68">
                  <c:v>3.9240000000000004</c:v>
                </c:pt>
                <c:pt idx="69">
                  <c:v>3.9240000000000004</c:v>
                </c:pt>
                <c:pt idx="70">
                  <c:v>3.9240000000000004</c:v>
                </c:pt>
                <c:pt idx="71">
                  <c:v>3.9240000000000004</c:v>
                </c:pt>
                <c:pt idx="72">
                  <c:v>3.9240000000000004</c:v>
                </c:pt>
                <c:pt idx="73">
                  <c:v>3.9240000000000004</c:v>
                </c:pt>
                <c:pt idx="74">
                  <c:v>3.9240000000000004</c:v>
                </c:pt>
                <c:pt idx="75">
                  <c:v>3.9240000000000004</c:v>
                </c:pt>
                <c:pt idx="76">
                  <c:v>3.9240000000000004</c:v>
                </c:pt>
                <c:pt idx="77">
                  <c:v>3.9240000000000004</c:v>
                </c:pt>
                <c:pt idx="78">
                  <c:v>3.9240000000000004</c:v>
                </c:pt>
                <c:pt idx="79">
                  <c:v>3.9240000000000004</c:v>
                </c:pt>
                <c:pt idx="80">
                  <c:v>3.9240000000000004</c:v>
                </c:pt>
                <c:pt idx="81">
                  <c:v>3.9240000000000004</c:v>
                </c:pt>
                <c:pt idx="82">
                  <c:v>3.9240000000000004</c:v>
                </c:pt>
                <c:pt idx="83">
                  <c:v>3.9240000000000004</c:v>
                </c:pt>
                <c:pt idx="84">
                  <c:v>3.9240000000000004</c:v>
                </c:pt>
                <c:pt idx="85">
                  <c:v>3.9240000000000004</c:v>
                </c:pt>
                <c:pt idx="86">
                  <c:v>3.9240000000000004</c:v>
                </c:pt>
                <c:pt idx="87">
                  <c:v>3.9240000000000004</c:v>
                </c:pt>
                <c:pt idx="88">
                  <c:v>3.9240000000000004</c:v>
                </c:pt>
                <c:pt idx="89">
                  <c:v>3.9240000000000004</c:v>
                </c:pt>
                <c:pt idx="90">
                  <c:v>3.9240000000000004</c:v>
                </c:pt>
                <c:pt idx="91">
                  <c:v>3.9240000000000004</c:v>
                </c:pt>
                <c:pt idx="92">
                  <c:v>3.9240000000000004</c:v>
                </c:pt>
                <c:pt idx="93">
                  <c:v>3.9240000000000004</c:v>
                </c:pt>
                <c:pt idx="94">
                  <c:v>3.9240000000000004</c:v>
                </c:pt>
                <c:pt idx="95">
                  <c:v>3.9240000000000004</c:v>
                </c:pt>
                <c:pt idx="96">
                  <c:v>3.9240000000000004</c:v>
                </c:pt>
                <c:pt idx="97">
                  <c:v>3.9240000000000004</c:v>
                </c:pt>
                <c:pt idx="98">
                  <c:v>3.9240000000000004</c:v>
                </c:pt>
                <c:pt idx="99">
                  <c:v>3.9240000000000004</c:v>
                </c:pt>
                <c:pt idx="100">
                  <c:v>3.9240000000000004</c:v>
                </c:pt>
                <c:pt idx="101">
                  <c:v>3.9240000000000004</c:v>
                </c:pt>
                <c:pt idx="102">
                  <c:v>3.9240000000000004</c:v>
                </c:pt>
                <c:pt idx="103">
                  <c:v>3.9240000000000004</c:v>
                </c:pt>
                <c:pt idx="104">
                  <c:v>3.9240000000000004</c:v>
                </c:pt>
                <c:pt idx="105">
                  <c:v>3.9240000000000004</c:v>
                </c:pt>
                <c:pt idx="106">
                  <c:v>3.9240000000000004</c:v>
                </c:pt>
                <c:pt idx="107">
                  <c:v>3.9240000000000004</c:v>
                </c:pt>
                <c:pt idx="108">
                  <c:v>3.9240000000000004</c:v>
                </c:pt>
                <c:pt idx="109">
                  <c:v>3.9240000000000004</c:v>
                </c:pt>
                <c:pt idx="110">
                  <c:v>3.9240000000000004</c:v>
                </c:pt>
                <c:pt idx="111">
                  <c:v>3.9240000000000004</c:v>
                </c:pt>
                <c:pt idx="112">
                  <c:v>3.9240000000000004</c:v>
                </c:pt>
                <c:pt idx="113">
                  <c:v>3.9240000000000004</c:v>
                </c:pt>
                <c:pt idx="114">
                  <c:v>3.9240000000000004</c:v>
                </c:pt>
                <c:pt idx="115">
                  <c:v>3.9240000000000004</c:v>
                </c:pt>
                <c:pt idx="116">
                  <c:v>3.9240000000000004</c:v>
                </c:pt>
                <c:pt idx="117">
                  <c:v>3.9240000000000004</c:v>
                </c:pt>
                <c:pt idx="118">
                  <c:v>3.9240000000000004</c:v>
                </c:pt>
                <c:pt idx="119">
                  <c:v>3.9240000000000004</c:v>
                </c:pt>
                <c:pt idx="120">
                  <c:v>-5.8860000000000001</c:v>
                </c:pt>
                <c:pt idx="121">
                  <c:v>-5.8860000000000001</c:v>
                </c:pt>
                <c:pt idx="122">
                  <c:v>-5.8860000000000001</c:v>
                </c:pt>
                <c:pt idx="123">
                  <c:v>-5.8860000000000001</c:v>
                </c:pt>
                <c:pt idx="124">
                  <c:v>-5.8860000000000001</c:v>
                </c:pt>
                <c:pt idx="125">
                  <c:v>-5.8860000000000001</c:v>
                </c:pt>
                <c:pt idx="126">
                  <c:v>-5.8860000000000001</c:v>
                </c:pt>
                <c:pt idx="127">
                  <c:v>-5.8860000000000001</c:v>
                </c:pt>
                <c:pt idx="128">
                  <c:v>-5.8860000000000001</c:v>
                </c:pt>
                <c:pt idx="129">
                  <c:v>-5.8860000000000001</c:v>
                </c:pt>
                <c:pt idx="130">
                  <c:v>-5.8860000000000001</c:v>
                </c:pt>
                <c:pt idx="131">
                  <c:v>-5.8860000000000001</c:v>
                </c:pt>
                <c:pt idx="132">
                  <c:v>-5.8860000000000001</c:v>
                </c:pt>
                <c:pt idx="133">
                  <c:v>-5.8860000000000001</c:v>
                </c:pt>
                <c:pt idx="134">
                  <c:v>-5.8860000000000001</c:v>
                </c:pt>
                <c:pt idx="135">
                  <c:v>-5.8860000000000001</c:v>
                </c:pt>
                <c:pt idx="136">
                  <c:v>-5.8860000000000001</c:v>
                </c:pt>
                <c:pt idx="137">
                  <c:v>-5.8860000000000001</c:v>
                </c:pt>
                <c:pt idx="138">
                  <c:v>-5.8860000000000001</c:v>
                </c:pt>
                <c:pt idx="139">
                  <c:v>-5.8860000000000001</c:v>
                </c:pt>
                <c:pt idx="140">
                  <c:v>-5.8860000000000001</c:v>
                </c:pt>
                <c:pt idx="141">
                  <c:v>-5.8860000000000001</c:v>
                </c:pt>
                <c:pt idx="142">
                  <c:v>-5.8860000000000001</c:v>
                </c:pt>
                <c:pt idx="143">
                  <c:v>-5.8860000000000001</c:v>
                </c:pt>
                <c:pt idx="144">
                  <c:v>-5.8860000000000001</c:v>
                </c:pt>
                <c:pt idx="145">
                  <c:v>-5.8860000000000001</c:v>
                </c:pt>
                <c:pt idx="146">
                  <c:v>-5.8860000000000001</c:v>
                </c:pt>
                <c:pt idx="147">
                  <c:v>-5.8860000000000001</c:v>
                </c:pt>
                <c:pt idx="148">
                  <c:v>-5.8860000000000001</c:v>
                </c:pt>
                <c:pt idx="149">
                  <c:v>-5.8860000000000001</c:v>
                </c:pt>
                <c:pt idx="150">
                  <c:v>-5.8860000000000001</c:v>
                </c:pt>
                <c:pt idx="151">
                  <c:v>-5.8860000000000001</c:v>
                </c:pt>
                <c:pt idx="152">
                  <c:v>-5.8860000000000001</c:v>
                </c:pt>
                <c:pt idx="153">
                  <c:v>-5.8860000000000001</c:v>
                </c:pt>
                <c:pt idx="154">
                  <c:v>-5.8860000000000001</c:v>
                </c:pt>
                <c:pt idx="155">
                  <c:v>-5.8860000000000001</c:v>
                </c:pt>
                <c:pt idx="156">
                  <c:v>-5.8860000000000001</c:v>
                </c:pt>
                <c:pt idx="157">
                  <c:v>-5.8860000000000001</c:v>
                </c:pt>
                <c:pt idx="158">
                  <c:v>-5.8860000000000001</c:v>
                </c:pt>
                <c:pt idx="159">
                  <c:v>-5.8860000000000001</c:v>
                </c:pt>
                <c:pt idx="160">
                  <c:v>-5.8860000000000001</c:v>
                </c:pt>
                <c:pt idx="161">
                  <c:v>-5.8860000000000001</c:v>
                </c:pt>
                <c:pt idx="162">
                  <c:v>-5.8860000000000001</c:v>
                </c:pt>
                <c:pt idx="163">
                  <c:v>-5.8860000000000001</c:v>
                </c:pt>
                <c:pt idx="164">
                  <c:v>-5.8860000000000001</c:v>
                </c:pt>
                <c:pt idx="165">
                  <c:v>-5.8860000000000001</c:v>
                </c:pt>
                <c:pt idx="166">
                  <c:v>-5.8860000000000001</c:v>
                </c:pt>
                <c:pt idx="167">
                  <c:v>-5.8860000000000001</c:v>
                </c:pt>
                <c:pt idx="168">
                  <c:v>-5.8860000000000001</c:v>
                </c:pt>
                <c:pt idx="169">
                  <c:v>-5.8860000000000001</c:v>
                </c:pt>
                <c:pt idx="170">
                  <c:v>-5.8860000000000001</c:v>
                </c:pt>
                <c:pt idx="171">
                  <c:v>-5.8860000000000001</c:v>
                </c:pt>
                <c:pt idx="172">
                  <c:v>-5.8860000000000001</c:v>
                </c:pt>
                <c:pt idx="173">
                  <c:v>-5.8860000000000001</c:v>
                </c:pt>
                <c:pt idx="174">
                  <c:v>-5.8860000000000001</c:v>
                </c:pt>
                <c:pt idx="175">
                  <c:v>-5.8860000000000001</c:v>
                </c:pt>
                <c:pt idx="176">
                  <c:v>-5.8860000000000001</c:v>
                </c:pt>
                <c:pt idx="177">
                  <c:v>-5.8860000000000001</c:v>
                </c:pt>
                <c:pt idx="178">
                  <c:v>-5.8860000000000001</c:v>
                </c:pt>
                <c:pt idx="179">
                  <c:v>-5.8860000000000001</c:v>
                </c:pt>
                <c:pt idx="180">
                  <c:v>-5.8860000000000001</c:v>
                </c:pt>
                <c:pt idx="181">
                  <c:v>-5.8860000000000001</c:v>
                </c:pt>
                <c:pt idx="182">
                  <c:v>-5.8860000000000001</c:v>
                </c:pt>
                <c:pt idx="183">
                  <c:v>-5.8860000000000001</c:v>
                </c:pt>
                <c:pt idx="184">
                  <c:v>-5.8860000000000001</c:v>
                </c:pt>
                <c:pt idx="185">
                  <c:v>-5.8860000000000001</c:v>
                </c:pt>
                <c:pt idx="186">
                  <c:v>-5.8860000000000001</c:v>
                </c:pt>
                <c:pt idx="187">
                  <c:v>-5.8860000000000001</c:v>
                </c:pt>
                <c:pt idx="188">
                  <c:v>-5.8860000000000001</c:v>
                </c:pt>
                <c:pt idx="189">
                  <c:v>-5.8860000000000001</c:v>
                </c:pt>
                <c:pt idx="190">
                  <c:v>-5.8860000000000001</c:v>
                </c:pt>
                <c:pt idx="191">
                  <c:v>-5.8860000000000001</c:v>
                </c:pt>
                <c:pt idx="192">
                  <c:v>-5.8860000000000001</c:v>
                </c:pt>
                <c:pt idx="193">
                  <c:v>-5.8860000000000001</c:v>
                </c:pt>
                <c:pt idx="194">
                  <c:v>-5.8860000000000001</c:v>
                </c:pt>
                <c:pt idx="195">
                  <c:v>-5.8860000000000001</c:v>
                </c:pt>
                <c:pt idx="196">
                  <c:v>-5.8860000000000001</c:v>
                </c:pt>
                <c:pt idx="197">
                  <c:v>-5.8860000000000001</c:v>
                </c:pt>
                <c:pt idx="198">
                  <c:v>-5.8860000000000001</c:v>
                </c:pt>
                <c:pt idx="199">
                  <c:v>-5.8860000000000001</c:v>
                </c:pt>
                <c:pt idx="200">
                  <c:v>-5.8860000000000001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7251.0614999999998</c:v>
                </c:pt>
                <c:pt idx="1">
                  <c:v>7178.5901249999997</c:v>
                </c:pt>
                <c:pt idx="2">
                  <c:v>7106.1187499999996</c:v>
                </c:pt>
                <c:pt idx="3">
                  <c:v>7033.6473749999996</c:v>
                </c:pt>
                <c:pt idx="4">
                  <c:v>6961.1759999999995</c:v>
                </c:pt>
                <c:pt idx="5">
                  <c:v>6888.7046249999994</c:v>
                </c:pt>
                <c:pt idx="6">
                  <c:v>6816.2332499999993</c:v>
                </c:pt>
                <c:pt idx="7">
                  <c:v>6743.7618750000001</c:v>
                </c:pt>
                <c:pt idx="8">
                  <c:v>6671.2905000000001</c:v>
                </c:pt>
                <c:pt idx="9">
                  <c:v>6598.819125</c:v>
                </c:pt>
                <c:pt idx="10">
                  <c:v>6526.3477499999999</c:v>
                </c:pt>
                <c:pt idx="11">
                  <c:v>6453.8763749999998</c:v>
                </c:pt>
                <c:pt idx="12">
                  <c:v>6381.4049999999997</c:v>
                </c:pt>
                <c:pt idx="13">
                  <c:v>6308.9336249999997</c:v>
                </c:pt>
                <c:pt idx="14">
                  <c:v>6236.4622499999996</c:v>
                </c:pt>
                <c:pt idx="15">
                  <c:v>6163.9908749999995</c:v>
                </c:pt>
                <c:pt idx="16">
                  <c:v>6091.5194999999994</c:v>
                </c:pt>
                <c:pt idx="17">
                  <c:v>6019.0481249999993</c:v>
                </c:pt>
                <c:pt idx="18">
                  <c:v>5946.5767500000002</c:v>
                </c:pt>
                <c:pt idx="19">
                  <c:v>5874.1053749999992</c:v>
                </c:pt>
                <c:pt idx="20">
                  <c:v>5801.634</c:v>
                </c:pt>
                <c:pt idx="21">
                  <c:v>5729.162624999999</c:v>
                </c:pt>
                <c:pt idx="22">
                  <c:v>5656.6912499999999</c:v>
                </c:pt>
                <c:pt idx="23">
                  <c:v>5584.2198749999998</c:v>
                </c:pt>
                <c:pt idx="24">
                  <c:v>5511.7484999999997</c:v>
                </c:pt>
                <c:pt idx="25">
                  <c:v>5439.2771249999996</c:v>
                </c:pt>
                <c:pt idx="26">
                  <c:v>5366.8057499999995</c:v>
                </c:pt>
                <c:pt idx="27">
                  <c:v>5294.3343749999995</c:v>
                </c:pt>
                <c:pt idx="28">
                  <c:v>5221.8629999999994</c:v>
                </c:pt>
                <c:pt idx="29">
                  <c:v>5149.3916250000002</c:v>
                </c:pt>
                <c:pt idx="30">
                  <c:v>5076.9202499999992</c:v>
                </c:pt>
                <c:pt idx="31">
                  <c:v>5004.448875</c:v>
                </c:pt>
                <c:pt idx="32">
                  <c:v>4931.9774999999991</c:v>
                </c:pt>
                <c:pt idx="33">
                  <c:v>4859.5061249999999</c:v>
                </c:pt>
                <c:pt idx="34">
                  <c:v>4787.0347499999989</c:v>
                </c:pt>
                <c:pt idx="35">
                  <c:v>4714.5633749999997</c:v>
                </c:pt>
                <c:pt idx="36">
                  <c:v>4642.0919999999996</c:v>
                </c:pt>
                <c:pt idx="37">
                  <c:v>4569.6206249999996</c:v>
                </c:pt>
                <c:pt idx="38">
                  <c:v>4497.1492499999995</c:v>
                </c:pt>
                <c:pt idx="39">
                  <c:v>4424.6778749999994</c:v>
                </c:pt>
                <c:pt idx="40">
                  <c:v>4352.2065000000002</c:v>
                </c:pt>
                <c:pt idx="41">
                  <c:v>4279.7351249999992</c:v>
                </c:pt>
                <c:pt idx="42">
                  <c:v>4207.2637499999992</c:v>
                </c:pt>
                <c:pt idx="43">
                  <c:v>4134.7923749999991</c:v>
                </c:pt>
                <c:pt idx="44">
                  <c:v>4062.3209999999995</c:v>
                </c:pt>
                <c:pt idx="45">
                  <c:v>3989.8496249999998</c:v>
                </c:pt>
                <c:pt idx="46">
                  <c:v>3917.3782499999998</c:v>
                </c:pt>
                <c:pt idx="47">
                  <c:v>3844.9068749999992</c:v>
                </c:pt>
                <c:pt idx="48">
                  <c:v>3772.4354999999996</c:v>
                </c:pt>
                <c:pt idx="49">
                  <c:v>3699.9641249999995</c:v>
                </c:pt>
                <c:pt idx="50">
                  <c:v>3627.4927499999994</c:v>
                </c:pt>
                <c:pt idx="51">
                  <c:v>3555.0213749999998</c:v>
                </c:pt>
                <c:pt idx="52">
                  <c:v>3482.5499999999993</c:v>
                </c:pt>
                <c:pt idx="53">
                  <c:v>3410.0786249999992</c:v>
                </c:pt>
                <c:pt idx="54">
                  <c:v>3337.6072499999996</c:v>
                </c:pt>
                <c:pt idx="55">
                  <c:v>3265.1358749999995</c:v>
                </c:pt>
                <c:pt idx="56">
                  <c:v>3192.6644999999999</c:v>
                </c:pt>
                <c:pt idx="57">
                  <c:v>3120.1931249999989</c:v>
                </c:pt>
                <c:pt idx="58">
                  <c:v>3047.7217499999997</c:v>
                </c:pt>
                <c:pt idx="59">
                  <c:v>2975.2503749999996</c:v>
                </c:pt>
                <c:pt idx="60">
                  <c:v>2902.7789999999995</c:v>
                </c:pt>
                <c:pt idx="61">
                  <c:v>2830.3076249999995</c:v>
                </c:pt>
                <c:pt idx="62">
                  <c:v>2757.8362499999994</c:v>
                </c:pt>
                <c:pt idx="63">
                  <c:v>2685.3648749999993</c:v>
                </c:pt>
                <c:pt idx="64">
                  <c:v>2612.8934999999992</c:v>
                </c:pt>
                <c:pt idx="65">
                  <c:v>2540.4221249999991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2323.0079999999989</c:v>
                </c:pt>
                <c:pt idx="69">
                  <c:v>2250.5366249999997</c:v>
                </c:pt>
                <c:pt idx="70">
                  <c:v>2178.0652499999997</c:v>
                </c:pt>
                <c:pt idx="71">
                  <c:v>2105.5938749999987</c:v>
                </c:pt>
                <c:pt idx="72">
                  <c:v>2033.1224999999995</c:v>
                </c:pt>
                <c:pt idx="73">
                  <c:v>1960.6511249999994</c:v>
                </c:pt>
                <c:pt idx="74">
                  <c:v>1888.1797499999984</c:v>
                </c:pt>
                <c:pt idx="75">
                  <c:v>1815.7083749999993</c:v>
                </c:pt>
                <c:pt idx="76">
                  <c:v>1743.2369999999992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1525.8228749999989</c:v>
                </c:pt>
                <c:pt idx="80">
                  <c:v>1453.3514999999998</c:v>
                </c:pt>
                <c:pt idx="81">
                  <c:v>1380.8801249999988</c:v>
                </c:pt>
                <c:pt idx="82">
                  <c:v>1308.4087499999996</c:v>
                </c:pt>
                <c:pt idx="83">
                  <c:v>1235.9373749999995</c:v>
                </c:pt>
                <c:pt idx="84">
                  <c:v>1163.4659999999985</c:v>
                </c:pt>
                <c:pt idx="85">
                  <c:v>1090.9946249999994</c:v>
                </c:pt>
                <c:pt idx="86">
                  <c:v>1018.5232499999993</c:v>
                </c:pt>
                <c:pt idx="87">
                  <c:v>946.05187500000011</c:v>
                </c:pt>
                <c:pt idx="88">
                  <c:v>873.58049999999912</c:v>
                </c:pt>
                <c:pt idx="89">
                  <c:v>801.10912499999904</c:v>
                </c:pt>
                <c:pt idx="90">
                  <c:v>728.63774999999987</c:v>
                </c:pt>
                <c:pt idx="91">
                  <c:v>656.16637499999888</c:v>
                </c:pt>
                <c:pt idx="92">
                  <c:v>583.69499999999971</c:v>
                </c:pt>
                <c:pt idx="93">
                  <c:v>511.22362499999963</c:v>
                </c:pt>
                <c:pt idx="94">
                  <c:v>438.75224999999864</c:v>
                </c:pt>
                <c:pt idx="95">
                  <c:v>366.28087499999947</c:v>
                </c:pt>
                <c:pt idx="96">
                  <c:v>293.80949999999939</c:v>
                </c:pt>
                <c:pt idx="97">
                  <c:v>221.33812499999931</c:v>
                </c:pt>
                <c:pt idx="98">
                  <c:v>148.86674999999923</c:v>
                </c:pt>
                <c:pt idx="99">
                  <c:v>76.395374999999149</c:v>
                </c:pt>
                <c:pt idx="100">
                  <c:v>3.9239999999990687</c:v>
                </c:pt>
                <c:pt idx="101">
                  <c:v>-68.547375000001011</c:v>
                </c:pt>
                <c:pt idx="102">
                  <c:v>-141.01875000000018</c:v>
                </c:pt>
                <c:pt idx="103">
                  <c:v>-213.49012500000117</c:v>
                </c:pt>
                <c:pt idx="104">
                  <c:v>-285.96150000000125</c:v>
                </c:pt>
                <c:pt idx="105">
                  <c:v>-358.43287500000042</c:v>
                </c:pt>
                <c:pt idx="106">
                  <c:v>-430.90425000000141</c:v>
                </c:pt>
                <c:pt idx="107">
                  <c:v>-503.37562500000058</c:v>
                </c:pt>
                <c:pt idx="108">
                  <c:v>-575.84700000000066</c:v>
                </c:pt>
                <c:pt idx="109">
                  <c:v>-648.31837500000165</c:v>
                </c:pt>
                <c:pt idx="110">
                  <c:v>-720.78975000000082</c:v>
                </c:pt>
                <c:pt idx="111">
                  <c:v>-793.2611250000009</c:v>
                </c:pt>
                <c:pt idx="112">
                  <c:v>-865.73250000000007</c:v>
                </c:pt>
                <c:pt idx="113">
                  <c:v>-938.20387500000106</c:v>
                </c:pt>
                <c:pt idx="114">
                  <c:v>-1010.6752500000021</c:v>
                </c:pt>
                <c:pt idx="115">
                  <c:v>-1083.1466250000012</c:v>
                </c:pt>
                <c:pt idx="116">
                  <c:v>-1155.6180000000004</c:v>
                </c:pt>
                <c:pt idx="117">
                  <c:v>-1228.0893749999996</c:v>
                </c:pt>
                <c:pt idx="118">
                  <c:v>-1300.5607500000006</c:v>
                </c:pt>
                <c:pt idx="119">
                  <c:v>-1373.0321250000015</c:v>
                </c:pt>
                <c:pt idx="120">
                  <c:v>-1455.3135000000007</c:v>
                </c:pt>
                <c:pt idx="121">
                  <c:v>-1527.7848750000016</c:v>
                </c:pt>
                <c:pt idx="122">
                  <c:v>-1600.2562500000008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-1817.6703750000001</c:v>
                </c:pt>
                <c:pt idx="126">
                  <c:v>-1890.1417500000011</c:v>
                </c:pt>
                <c:pt idx="127">
                  <c:v>-1962.6131250000003</c:v>
                </c:pt>
                <c:pt idx="128">
                  <c:v>-2035.0845000000013</c:v>
                </c:pt>
                <c:pt idx="129">
                  <c:v>-2107.5558750000005</c:v>
                </c:pt>
                <c:pt idx="130">
                  <c:v>-2180.0272500000015</c:v>
                </c:pt>
                <c:pt idx="131">
                  <c:v>-2252.4986250000006</c:v>
                </c:pt>
                <c:pt idx="132">
                  <c:v>-2324.9699999999998</c:v>
                </c:pt>
                <c:pt idx="133">
                  <c:v>-2397.4413750000008</c:v>
                </c:pt>
                <c:pt idx="134">
                  <c:v>-2469.9127500000018</c:v>
                </c:pt>
                <c:pt idx="135">
                  <c:v>-2542.3841250000009</c:v>
                </c:pt>
                <c:pt idx="136">
                  <c:v>-2614.8555000000019</c:v>
                </c:pt>
                <c:pt idx="137">
                  <c:v>-2687.3268750000011</c:v>
                </c:pt>
                <c:pt idx="138">
                  <c:v>-2759.7982500000003</c:v>
                </c:pt>
                <c:pt idx="139">
                  <c:v>-2832.2696249999995</c:v>
                </c:pt>
                <c:pt idx="140">
                  <c:v>-2904.7410000000004</c:v>
                </c:pt>
                <c:pt idx="141">
                  <c:v>-2977.2123750000014</c:v>
                </c:pt>
                <c:pt idx="142">
                  <c:v>-3049.6837500000024</c:v>
                </c:pt>
                <c:pt idx="143">
                  <c:v>-3122.1551250000016</c:v>
                </c:pt>
                <c:pt idx="144">
                  <c:v>-3194.6265000000008</c:v>
                </c:pt>
                <c:pt idx="145">
                  <c:v>-3267.0978749999999</c:v>
                </c:pt>
                <c:pt idx="146">
                  <c:v>-3339.5692500000009</c:v>
                </c:pt>
                <c:pt idx="147">
                  <c:v>-3412.0406250000019</c:v>
                </c:pt>
                <c:pt idx="148">
                  <c:v>-3484.5120000000029</c:v>
                </c:pt>
                <c:pt idx="149">
                  <c:v>-3556.9833750000003</c:v>
                </c:pt>
                <c:pt idx="150">
                  <c:v>-3629.4547500000012</c:v>
                </c:pt>
                <c:pt idx="151">
                  <c:v>-3701.9261250000004</c:v>
                </c:pt>
                <c:pt idx="152">
                  <c:v>-3774.3975000000014</c:v>
                </c:pt>
                <c:pt idx="153">
                  <c:v>-3846.8688750000024</c:v>
                </c:pt>
                <c:pt idx="154">
                  <c:v>-3919.3402499999997</c:v>
                </c:pt>
                <c:pt idx="155">
                  <c:v>-3991.8116250000007</c:v>
                </c:pt>
                <c:pt idx="156">
                  <c:v>-4064.2830000000017</c:v>
                </c:pt>
                <c:pt idx="157">
                  <c:v>-4136.7543750000013</c:v>
                </c:pt>
                <c:pt idx="158">
                  <c:v>-4209.2257500000023</c:v>
                </c:pt>
                <c:pt idx="159">
                  <c:v>-4281.6971250000015</c:v>
                </c:pt>
                <c:pt idx="160">
                  <c:v>-4354.1685000000007</c:v>
                </c:pt>
                <c:pt idx="161">
                  <c:v>-4426.6398750000017</c:v>
                </c:pt>
                <c:pt idx="162">
                  <c:v>-4499.1112500000027</c:v>
                </c:pt>
                <c:pt idx="163">
                  <c:v>-4571.5826250000018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-4788.9967500000012</c:v>
                </c:pt>
                <c:pt idx="167">
                  <c:v>-4861.4681250000021</c:v>
                </c:pt>
                <c:pt idx="168">
                  <c:v>-4933.9395000000031</c:v>
                </c:pt>
                <c:pt idx="169">
                  <c:v>-5006.4108750000005</c:v>
                </c:pt>
                <c:pt idx="170">
                  <c:v>-5078.8822500000015</c:v>
                </c:pt>
                <c:pt idx="171">
                  <c:v>-5151.3536250000025</c:v>
                </c:pt>
                <c:pt idx="172">
                  <c:v>-5223.8250000000016</c:v>
                </c:pt>
                <c:pt idx="173">
                  <c:v>-5296.2963750000026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-5586.1818750000029</c:v>
                </c:pt>
                <c:pt idx="178">
                  <c:v>-5658.6532500000021</c:v>
                </c:pt>
                <c:pt idx="179">
                  <c:v>-5731.1246250000013</c:v>
                </c:pt>
                <c:pt idx="180">
                  <c:v>-5803.5960000000005</c:v>
                </c:pt>
                <c:pt idx="181">
                  <c:v>-5876.0673750000014</c:v>
                </c:pt>
                <c:pt idx="182">
                  <c:v>-5948.5387500000024</c:v>
                </c:pt>
                <c:pt idx="183">
                  <c:v>-6021.0101250000034</c:v>
                </c:pt>
                <c:pt idx="184">
                  <c:v>-6093.4815000000008</c:v>
                </c:pt>
                <c:pt idx="185">
                  <c:v>-6165.9528750000018</c:v>
                </c:pt>
                <c:pt idx="186">
                  <c:v>-6238.4242500000009</c:v>
                </c:pt>
                <c:pt idx="187">
                  <c:v>-6310.8956250000019</c:v>
                </c:pt>
                <c:pt idx="188">
                  <c:v>-6383.3670000000029</c:v>
                </c:pt>
                <c:pt idx="189">
                  <c:v>-6455.8383750000003</c:v>
                </c:pt>
                <c:pt idx="190">
                  <c:v>-6528.3097500000013</c:v>
                </c:pt>
                <c:pt idx="191">
                  <c:v>-6600.7811250000022</c:v>
                </c:pt>
                <c:pt idx="192">
                  <c:v>-6673.2525000000014</c:v>
                </c:pt>
                <c:pt idx="193">
                  <c:v>-6745.7238750000024</c:v>
                </c:pt>
                <c:pt idx="194">
                  <c:v>-6818.1952500000016</c:v>
                </c:pt>
                <c:pt idx="195">
                  <c:v>-6890.6666250000007</c:v>
                </c:pt>
                <c:pt idx="196">
                  <c:v>-6963.1380000000017</c:v>
                </c:pt>
                <c:pt idx="197">
                  <c:v>-7035.6093750000027</c:v>
                </c:pt>
                <c:pt idx="198">
                  <c:v>-7108.0807500000019</c:v>
                </c:pt>
                <c:pt idx="199">
                  <c:v>-7180.5521250000011</c:v>
                </c:pt>
                <c:pt idx="200">
                  <c:v>-7253.0235000000021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7024"/>
        <c:axId val="115914240"/>
      </c:scatterChart>
      <c:valAx>
        <c:axId val="1144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4240"/>
        <c:crosses val="autoZero"/>
        <c:crossBetween val="midCat"/>
      </c:valAx>
      <c:valAx>
        <c:axId val="115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7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penyangga'!$C$5:$C$10</c:f>
              <c:numCache>
                <c:formatCode>0.000</c:formatCode>
                <c:ptCount val="6"/>
                <c:pt idx="0">
                  <c:v>8816.7374999999993</c:v>
                </c:pt>
                <c:pt idx="1">
                  <c:v>5917.8824999999997</c:v>
                </c:pt>
                <c:pt idx="2">
                  <c:v>3019.0275000000001</c:v>
                </c:pt>
                <c:pt idx="3">
                  <c:v>-3803.8274999999999</c:v>
                </c:pt>
                <c:pt idx="4">
                  <c:v>-6702.6824999999999</c:v>
                </c:pt>
                <c:pt idx="5">
                  <c:v>-9601.5375000000004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penyangga'!$D$5:$D$10</c:f>
              <c:numCache>
                <c:formatCode>0.000</c:formatCode>
                <c:ptCount val="6"/>
                <c:pt idx="0">
                  <c:v>8816.7375000000011</c:v>
                </c:pt>
                <c:pt idx="1">
                  <c:v>5917.8825000000015</c:v>
                </c:pt>
                <c:pt idx="2">
                  <c:v>3019.0275000000011</c:v>
                </c:pt>
                <c:pt idx="3">
                  <c:v>-3803.8274999999994</c:v>
                </c:pt>
                <c:pt idx="4">
                  <c:v>-6702.682499999999</c:v>
                </c:pt>
                <c:pt idx="5">
                  <c:v>-9601.5375000000004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88192"/>
        <c:axId val="117694464"/>
      </c:barChart>
      <c:catAx>
        <c:axId val="1176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694464"/>
        <c:crosses val="autoZero"/>
        <c:auto val="1"/>
        <c:lblAlgn val="ctr"/>
        <c:lblOffset val="100"/>
        <c:noMultiLvlLbl val="0"/>
      </c:catAx>
      <c:valAx>
        <c:axId val="11769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68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penyangga'!$F$5:$F$10</c:f>
              <c:numCache>
                <c:formatCode>General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penyangga'!$G$5:$G$10</c:f>
              <c:numCache>
                <c:formatCode>0.000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28384"/>
        <c:axId val="117730304"/>
      </c:barChart>
      <c:catAx>
        <c:axId val="117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30304"/>
        <c:crosses val="autoZero"/>
        <c:auto val="1"/>
        <c:lblAlgn val="ctr"/>
        <c:lblOffset val="100"/>
        <c:noMultiLvlLbl val="0"/>
      </c:catAx>
      <c:valAx>
        <c:axId val="11773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28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penyangga'!$C$16:$C$21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59178.824999999997</c:v>
                </c:pt>
                <c:pt idx="3">
                  <c:v>67026.824999999997</c:v>
                </c:pt>
                <c:pt idx="4">
                  <c:v>40760.550000000003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penyangga'!$D$16:$D$21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59178.825000000012</c:v>
                </c:pt>
                <c:pt idx="3">
                  <c:v>67026.825000000026</c:v>
                </c:pt>
                <c:pt idx="4">
                  <c:v>40760.550000000017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52192"/>
        <c:axId val="117754112"/>
      </c:barChart>
      <c:catAx>
        <c:axId val="1177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54112"/>
        <c:crosses val="autoZero"/>
        <c:auto val="1"/>
        <c:lblAlgn val="ctr"/>
        <c:lblOffset val="100"/>
        <c:noMultiLvlLbl val="0"/>
      </c:catAx>
      <c:valAx>
        <c:axId val="11775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52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penyangga'!$F$16:$F$21</c:f>
              <c:numCache>
                <c:formatCode>General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penyangga'!$G$16:$G$21</c:f>
              <c:numCache>
                <c:formatCode>0.000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75744"/>
        <c:axId val="117786112"/>
      </c:barChart>
      <c:catAx>
        <c:axId val="1177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86112"/>
        <c:crosses val="autoZero"/>
        <c:auto val="1"/>
        <c:lblAlgn val="ctr"/>
        <c:lblOffset val="100"/>
        <c:noMultiLvlLbl val="0"/>
      </c:catAx>
      <c:valAx>
        <c:axId val="1177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775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75680"/>
        <c:axId val="117977856"/>
      </c:barChart>
      <c:catAx>
        <c:axId val="1179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7856"/>
        <c:crosses val="autoZero"/>
        <c:auto val="1"/>
        <c:lblAlgn val="ctr"/>
        <c:lblOffset val="100"/>
        <c:noMultiLvlLbl val="0"/>
      </c:catAx>
      <c:valAx>
        <c:axId val="11797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97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11776"/>
        <c:axId val="118022144"/>
      </c:barChart>
      <c:catAx>
        <c:axId val="1180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22144"/>
        <c:crosses val="autoZero"/>
        <c:auto val="1"/>
        <c:lblAlgn val="ctr"/>
        <c:lblOffset val="100"/>
        <c:noMultiLvlLbl val="0"/>
      </c:catAx>
      <c:valAx>
        <c:axId val="11802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801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penyangga'!$C$26:$C$31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penyangga'!$D$26:$D$31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16800"/>
        <c:axId val="117918720"/>
      </c:barChart>
      <c:catAx>
        <c:axId val="1179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18720"/>
        <c:crosses val="autoZero"/>
        <c:auto val="1"/>
        <c:lblAlgn val="ctr"/>
        <c:lblOffset val="100"/>
        <c:noMultiLvlLbl val="0"/>
      </c:catAx>
      <c:valAx>
        <c:axId val="11791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91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penyangga'!$F$26:$F$31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penyangga'!$G$26:$G$31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52896"/>
        <c:axId val="117954816"/>
      </c:barChart>
      <c:catAx>
        <c:axId val="1179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54816"/>
        <c:crosses val="autoZero"/>
        <c:auto val="1"/>
        <c:lblAlgn val="ctr"/>
        <c:lblOffset val="100"/>
        <c:noMultiLvlLbl val="0"/>
      </c:catAx>
      <c:valAx>
        <c:axId val="11795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952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penyangga'!$C$37:$C$42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-1831234.9739999999</c:v>
                </c:pt>
                <c:pt idx="4">
                  <c:v>-3226798.9580000001</c:v>
                </c:pt>
                <c:pt idx="5">
                  <c:v>-4622362.943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penyangga'!$D$37:$D$42</c:f>
              <c:numCache>
                <c:formatCode>0.000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-1831234.9741833506</c:v>
                </c:pt>
                <c:pt idx="4">
                  <c:v>-3226798.9583772384</c:v>
                </c:pt>
                <c:pt idx="5">
                  <c:v>-4622362.9425711278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36832"/>
        <c:axId val="118138752"/>
      </c:barChart>
      <c:catAx>
        <c:axId val="1181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38752"/>
        <c:crosses val="autoZero"/>
        <c:auto val="1"/>
        <c:lblAlgn val="ctr"/>
        <c:lblOffset val="100"/>
        <c:noMultiLvlLbl val="0"/>
      </c:catAx>
      <c:valAx>
        <c:axId val="11813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8136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penyangga'!$F$37:$F$42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-1133452.9820000001</c:v>
                </c:pt>
                <c:pt idx="4">
                  <c:v>-1133452.9820000001</c:v>
                </c:pt>
                <c:pt idx="5">
                  <c:v>-1133452.9820000001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penyangga'!$G$37:$G$42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-1133452.9820864068</c:v>
                </c:pt>
                <c:pt idx="4">
                  <c:v>-1133452.9820864068</c:v>
                </c:pt>
                <c:pt idx="5">
                  <c:v>-1133452.9820864068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56288"/>
        <c:axId val="126899328"/>
      </c:barChart>
      <c:catAx>
        <c:axId val="1181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99328"/>
        <c:crosses val="autoZero"/>
        <c:auto val="1"/>
        <c:lblAlgn val="ctr"/>
        <c:lblOffset val="100"/>
        <c:noMultiLvlLbl val="0"/>
      </c:catAx>
      <c:valAx>
        <c:axId val="12689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8156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</c:v>
                </c:pt>
                <c:pt idx="1">
                  <c:v>901.85322656250003</c:v>
                </c:pt>
                <c:pt idx="2">
                  <c:v>1794.6475312499999</c:v>
                </c:pt>
                <c:pt idx="3">
                  <c:v>2678.3829140624998</c:v>
                </c:pt>
                <c:pt idx="4">
                  <c:v>3553.0593749999998</c:v>
                </c:pt>
                <c:pt idx="5">
                  <c:v>4418.6769140624992</c:v>
                </c:pt>
                <c:pt idx="6">
                  <c:v>5275.2355312499994</c:v>
                </c:pt>
                <c:pt idx="7">
                  <c:v>6122.7352265625004</c:v>
                </c:pt>
                <c:pt idx="8">
                  <c:v>6961.1759999999995</c:v>
                </c:pt>
                <c:pt idx="9">
                  <c:v>7790.5578515624993</c:v>
                </c:pt>
                <c:pt idx="10">
                  <c:v>8610.8807812499981</c:v>
                </c:pt>
                <c:pt idx="11">
                  <c:v>9422.1447890625004</c:v>
                </c:pt>
                <c:pt idx="12">
                  <c:v>10224.349875</c:v>
                </c:pt>
                <c:pt idx="13">
                  <c:v>11017.496039062498</c:v>
                </c:pt>
                <c:pt idx="14">
                  <c:v>11801.583281250001</c:v>
                </c:pt>
                <c:pt idx="15">
                  <c:v>12576.611601562499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14847.343031249999</c:v>
                </c:pt>
                <c:pt idx="19">
                  <c:v>15586.1356640625</c:v>
                </c:pt>
                <c:pt idx="20">
                  <c:v>16315.869374999998</c:v>
                </c:pt>
                <c:pt idx="21">
                  <c:v>17036.544164062499</c:v>
                </c:pt>
                <c:pt idx="22">
                  <c:v>17748.160031250001</c:v>
                </c:pt>
                <c:pt idx="23">
                  <c:v>18450.716976562497</c:v>
                </c:pt>
                <c:pt idx="24">
                  <c:v>19144.215</c:v>
                </c:pt>
                <c:pt idx="25">
                  <c:v>19828.654101562501</c:v>
                </c:pt>
                <c:pt idx="26">
                  <c:v>20504.034281249998</c:v>
                </c:pt>
                <c:pt idx="27">
                  <c:v>21170.355539062501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23114.965781250001</c:v>
                </c:pt>
                <c:pt idx="31">
                  <c:v>23745.051351562499</c:v>
                </c:pt>
                <c:pt idx="32">
                  <c:v>24366.077999999998</c:v>
                </c:pt>
                <c:pt idx="33">
                  <c:v>24978.045726562501</c:v>
                </c:pt>
                <c:pt idx="34">
                  <c:v>25580.954531249998</c:v>
                </c:pt>
                <c:pt idx="35">
                  <c:v>26174.804414062499</c:v>
                </c:pt>
                <c:pt idx="36">
                  <c:v>26759.595374999997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29008.169999999995</c:v>
                </c:pt>
                <c:pt idx="41">
                  <c:v>29547.666351562497</c:v>
                </c:pt>
                <c:pt idx="42">
                  <c:v>30078.103781249996</c:v>
                </c:pt>
                <c:pt idx="43">
                  <c:v>30599.4822890625</c:v>
                </c:pt>
                <c:pt idx="44">
                  <c:v>31111.801874999997</c:v>
                </c:pt>
                <c:pt idx="45">
                  <c:v>31615.062539062499</c:v>
                </c:pt>
                <c:pt idx="46">
                  <c:v>32109.264281249994</c:v>
                </c:pt>
                <c:pt idx="47">
                  <c:v>32594.407101562494</c:v>
                </c:pt>
                <c:pt idx="48">
                  <c:v>33070.490999999995</c:v>
                </c:pt>
                <c:pt idx="49">
                  <c:v>33537.515976562499</c:v>
                </c:pt>
                <c:pt idx="50">
                  <c:v>33995.482031250001</c:v>
                </c:pt>
                <c:pt idx="51">
                  <c:v>34444.389164062493</c:v>
                </c:pt>
                <c:pt idx="52">
                  <c:v>34884.237374999997</c:v>
                </c:pt>
                <c:pt idx="53">
                  <c:v>35315.026664062498</c:v>
                </c:pt>
                <c:pt idx="54">
                  <c:v>35736.757031249996</c:v>
                </c:pt>
                <c:pt idx="55">
                  <c:v>36149.428476562498</c:v>
                </c:pt>
                <c:pt idx="56">
                  <c:v>36553.040999999997</c:v>
                </c:pt>
                <c:pt idx="57">
                  <c:v>36947.594601562494</c:v>
                </c:pt>
                <c:pt idx="58">
                  <c:v>37333.089281249995</c:v>
                </c:pt>
                <c:pt idx="59">
                  <c:v>37709.525039062501</c:v>
                </c:pt>
                <c:pt idx="60">
                  <c:v>38076.901874999996</c:v>
                </c:pt>
                <c:pt idx="61">
                  <c:v>38435.219789062496</c:v>
                </c:pt>
                <c:pt idx="62">
                  <c:v>38784.478781249993</c:v>
                </c:pt>
                <c:pt idx="63">
                  <c:v>39124.678851562494</c:v>
                </c:pt>
                <c:pt idx="64">
                  <c:v>39455.819999999992</c:v>
                </c:pt>
                <c:pt idx="65">
                  <c:v>39777.902226562495</c:v>
                </c:pt>
                <c:pt idx="66">
                  <c:v>40090.925531250003</c:v>
                </c:pt>
                <c:pt idx="67">
                  <c:v>40394.889914062493</c:v>
                </c:pt>
                <c:pt idx="68">
                  <c:v>40689.795374999994</c:v>
                </c:pt>
                <c:pt idx="69">
                  <c:v>40975.641914062493</c:v>
                </c:pt>
                <c:pt idx="70">
                  <c:v>41252.429531249996</c:v>
                </c:pt>
                <c:pt idx="71">
                  <c:v>41520.158226562504</c:v>
                </c:pt>
                <c:pt idx="72">
                  <c:v>41778.827999999994</c:v>
                </c:pt>
                <c:pt idx="73">
                  <c:v>42028.438851562503</c:v>
                </c:pt>
                <c:pt idx="74">
                  <c:v>42268.990781249995</c:v>
                </c:pt>
                <c:pt idx="75">
                  <c:v>42500.483789062491</c:v>
                </c:pt>
                <c:pt idx="76">
                  <c:v>42722.917874999999</c:v>
                </c:pt>
                <c:pt idx="77">
                  <c:v>42936.29303906249</c:v>
                </c:pt>
                <c:pt idx="78">
                  <c:v>43140.609281249999</c:v>
                </c:pt>
                <c:pt idx="79">
                  <c:v>43335.866601562491</c:v>
                </c:pt>
                <c:pt idx="80">
                  <c:v>43522.064999999988</c:v>
                </c:pt>
                <c:pt idx="81">
                  <c:v>43699.204476562489</c:v>
                </c:pt>
                <c:pt idx="82">
                  <c:v>43867.285031249987</c:v>
                </c:pt>
                <c:pt idx="83">
                  <c:v>44026.306664062497</c:v>
                </c:pt>
                <c:pt idx="84">
                  <c:v>44176.269374999989</c:v>
                </c:pt>
                <c:pt idx="85">
                  <c:v>44317.173164062508</c:v>
                </c:pt>
                <c:pt idx="86">
                  <c:v>44449.018031249994</c:v>
                </c:pt>
                <c:pt idx="87">
                  <c:v>44571.803976562493</c:v>
                </c:pt>
                <c:pt idx="88">
                  <c:v>44685.530999999995</c:v>
                </c:pt>
                <c:pt idx="89">
                  <c:v>44790.199101562488</c:v>
                </c:pt>
                <c:pt idx="90">
                  <c:v>44885.80828125</c:v>
                </c:pt>
                <c:pt idx="91">
                  <c:v>44972.358539062494</c:v>
                </c:pt>
                <c:pt idx="92">
                  <c:v>45049.849874999985</c:v>
                </c:pt>
                <c:pt idx="93">
                  <c:v>45118.282289062496</c:v>
                </c:pt>
                <c:pt idx="94">
                  <c:v>45177.655781249989</c:v>
                </c:pt>
                <c:pt idx="95">
                  <c:v>45227.970351562493</c:v>
                </c:pt>
                <c:pt idx="96">
                  <c:v>45269.225999999995</c:v>
                </c:pt>
                <c:pt idx="97">
                  <c:v>45301.422726562487</c:v>
                </c:pt>
                <c:pt idx="98">
                  <c:v>45324.560531249997</c:v>
                </c:pt>
                <c:pt idx="99">
                  <c:v>45338.639414062491</c:v>
                </c:pt>
                <c:pt idx="100">
                  <c:v>45343.659374999996</c:v>
                </c:pt>
                <c:pt idx="101">
                  <c:v>45339.62041406249</c:v>
                </c:pt>
                <c:pt idx="102">
                  <c:v>45326.522531249982</c:v>
                </c:pt>
                <c:pt idx="103">
                  <c:v>45304.365726562493</c:v>
                </c:pt>
                <c:pt idx="104">
                  <c:v>45273.149999999987</c:v>
                </c:pt>
                <c:pt idx="105">
                  <c:v>45232.875351562492</c:v>
                </c:pt>
                <c:pt idx="106">
                  <c:v>45183.541781249987</c:v>
                </c:pt>
                <c:pt idx="107">
                  <c:v>45125.14928906248</c:v>
                </c:pt>
                <c:pt idx="108">
                  <c:v>45057.697874999991</c:v>
                </c:pt>
                <c:pt idx="109">
                  <c:v>44981.187539062492</c:v>
                </c:pt>
                <c:pt idx="110">
                  <c:v>44895.618281249997</c:v>
                </c:pt>
                <c:pt idx="111">
                  <c:v>44800.990101562493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44462.752031249976</c:v>
                </c:pt>
                <c:pt idx="115">
                  <c:v>44331.888164062497</c:v>
                </c:pt>
                <c:pt idx="116">
                  <c:v>44191.965374999992</c:v>
                </c:pt>
                <c:pt idx="117">
                  <c:v>44042.983664062493</c:v>
                </c:pt>
                <c:pt idx="118">
                  <c:v>43884.943031249997</c:v>
                </c:pt>
                <c:pt idx="119">
                  <c:v>43717.843476562484</c:v>
                </c:pt>
                <c:pt idx="120">
                  <c:v>43541.684999999998</c:v>
                </c:pt>
                <c:pt idx="121">
                  <c:v>43355.241351562487</c:v>
                </c:pt>
                <c:pt idx="122">
                  <c:v>43159.738781249995</c:v>
                </c:pt>
                <c:pt idx="123">
                  <c:v>42955.177289062492</c:v>
                </c:pt>
                <c:pt idx="124">
                  <c:v>42741.55687499998</c:v>
                </c:pt>
                <c:pt idx="125">
                  <c:v>42518.877539062487</c:v>
                </c:pt>
                <c:pt idx="126">
                  <c:v>42287.139281249983</c:v>
                </c:pt>
                <c:pt idx="127">
                  <c:v>42046.342101562484</c:v>
                </c:pt>
                <c:pt idx="128">
                  <c:v>41796.48599999999</c:v>
                </c:pt>
                <c:pt idx="129">
                  <c:v>41537.570976562485</c:v>
                </c:pt>
                <c:pt idx="130">
                  <c:v>41269.597031249985</c:v>
                </c:pt>
                <c:pt idx="131">
                  <c:v>40992.564164062489</c:v>
                </c:pt>
                <c:pt idx="132">
                  <c:v>40706.472374999998</c:v>
                </c:pt>
                <c:pt idx="133">
                  <c:v>40411.321664062489</c:v>
                </c:pt>
                <c:pt idx="134">
                  <c:v>40107.112031249977</c:v>
                </c:pt>
                <c:pt idx="135">
                  <c:v>39793.843476562484</c:v>
                </c:pt>
                <c:pt idx="136">
                  <c:v>39471.515999999981</c:v>
                </c:pt>
                <c:pt idx="137">
                  <c:v>39140.129601562498</c:v>
                </c:pt>
                <c:pt idx="138">
                  <c:v>38799.684281249974</c:v>
                </c:pt>
                <c:pt idx="139">
                  <c:v>38450.180039062485</c:v>
                </c:pt>
                <c:pt idx="140">
                  <c:v>38091.616874999985</c:v>
                </c:pt>
                <c:pt idx="141">
                  <c:v>37723.994789062475</c:v>
                </c:pt>
                <c:pt idx="142">
                  <c:v>37347.313781249999</c:v>
                </c:pt>
                <c:pt idx="143">
                  <c:v>36961.573851562483</c:v>
                </c:pt>
                <c:pt idx="144">
                  <c:v>36566.774999999987</c:v>
                </c:pt>
                <c:pt idx="145">
                  <c:v>36162.91722656248</c:v>
                </c:pt>
                <c:pt idx="146">
                  <c:v>35750.000531249992</c:v>
                </c:pt>
                <c:pt idx="147">
                  <c:v>35328.024914062466</c:v>
                </c:pt>
                <c:pt idx="148">
                  <c:v>34896.990374999987</c:v>
                </c:pt>
                <c:pt idx="149">
                  <c:v>34456.896914062483</c:v>
                </c:pt>
                <c:pt idx="150">
                  <c:v>34007.744531249969</c:v>
                </c:pt>
                <c:pt idx="151">
                  <c:v>33549.533226562475</c:v>
                </c:pt>
                <c:pt idx="152">
                  <c:v>33082.262999999984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31626.098789062493</c:v>
                </c:pt>
                <c:pt idx="156">
                  <c:v>31122.592874999991</c:v>
                </c:pt>
                <c:pt idx="157">
                  <c:v>30610.028039062479</c:v>
                </c:pt>
                <c:pt idx="158">
                  <c:v>30088.404281249972</c:v>
                </c:pt>
                <c:pt idx="159">
                  <c:v>29557.721601562498</c:v>
                </c:pt>
                <c:pt idx="160">
                  <c:v>29017.97999999997</c:v>
                </c:pt>
                <c:pt idx="161">
                  <c:v>28469.179476562476</c:v>
                </c:pt>
                <c:pt idx="162">
                  <c:v>27911.320031249972</c:v>
                </c:pt>
                <c:pt idx="163">
                  <c:v>27344.401664062501</c:v>
                </c:pt>
                <c:pt idx="164">
                  <c:v>26768.424374999959</c:v>
                </c:pt>
                <c:pt idx="165">
                  <c:v>26183.388164062482</c:v>
                </c:pt>
                <c:pt idx="166">
                  <c:v>25589.293031249981</c:v>
                </c:pt>
                <c:pt idx="167">
                  <c:v>24986.13897656247</c:v>
                </c:pt>
                <c:pt idx="168">
                  <c:v>24373.925999999978</c:v>
                </c:pt>
                <c:pt idx="169">
                  <c:v>23752.654101562475</c:v>
                </c:pt>
                <c:pt idx="170">
                  <c:v>23122.323281250006</c:v>
                </c:pt>
                <c:pt idx="171">
                  <c:v>22482.933539062455</c:v>
                </c:pt>
                <c:pt idx="172">
                  <c:v>21834.48487499998</c:v>
                </c:pt>
                <c:pt idx="173">
                  <c:v>21176.977289062481</c:v>
                </c:pt>
                <c:pt idx="174">
                  <c:v>20510.410781249986</c:v>
                </c:pt>
                <c:pt idx="175">
                  <c:v>19834.785351562467</c:v>
                </c:pt>
                <c:pt idx="176">
                  <c:v>19150.100999999981</c:v>
                </c:pt>
                <c:pt idx="177">
                  <c:v>18456.357726562466</c:v>
                </c:pt>
                <c:pt idx="178">
                  <c:v>17753.55553124996</c:v>
                </c:pt>
                <c:pt idx="179">
                  <c:v>17041.694414062458</c:v>
                </c:pt>
                <c:pt idx="180">
                  <c:v>16320.77437499999</c:v>
                </c:pt>
                <c:pt idx="181">
                  <c:v>15590.795414062468</c:v>
                </c:pt>
                <c:pt idx="182">
                  <c:v>14851.757531249979</c:v>
                </c:pt>
                <c:pt idx="183">
                  <c:v>14103.660726562495</c:v>
                </c:pt>
                <c:pt idx="184">
                  <c:v>13346.504999999957</c:v>
                </c:pt>
                <c:pt idx="185">
                  <c:v>12580.290351562482</c:v>
                </c:pt>
                <c:pt idx="186">
                  <c:v>11805.01678124998</c:v>
                </c:pt>
                <c:pt idx="187">
                  <c:v>11020.684289062456</c:v>
                </c:pt>
                <c:pt idx="188">
                  <c:v>10227.292874999965</c:v>
                </c:pt>
                <c:pt idx="189">
                  <c:v>9424.842539062478</c:v>
                </c:pt>
                <c:pt idx="190">
                  <c:v>8613.3332812499666</c:v>
                </c:pt>
                <c:pt idx="191">
                  <c:v>7792.7651015624588</c:v>
                </c:pt>
                <c:pt idx="192">
                  <c:v>6963.1379999999854</c:v>
                </c:pt>
                <c:pt idx="193">
                  <c:v>6124.4519765624873</c:v>
                </c:pt>
                <c:pt idx="194">
                  <c:v>5276.7070312499636</c:v>
                </c:pt>
                <c:pt idx="195">
                  <c:v>4419.9031640624744</c:v>
                </c:pt>
                <c:pt idx="196">
                  <c:v>3554.0403749999891</c:v>
                </c:pt>
                <c:pt idx="197">
                  <c:v>2679.1186640624796</c:v>
                </c:pt>
                <c:pt idx="198">
                  <c:v>1795.1380312499741</c:v>
                </c:pt>
                <c:pt idx="199">
                  <c:v>902.09847656247325</c:v>
                </c:pt>
                <c:pt idx="200">
                  <c:v>-2.3291590878216084E-11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</c:v>
                </c:pt>
                <c:pt idx="1">
                  <c:v>0.49050000000000005</c:v>
                </c:pt>
                <c:pt idx="2">
                  <c:v>0.98100000000000009</c:v>
                </c:pt>
                <c:pt idx="3">
                  <c:v>1.4715000000000003</c:v>
                </c:pt>
                <c:pt idx="4">
                  <c:v>1.9620000000000002</c:v>
                </c:pt>
                <c:pt idx="5">
                  <c:v>2.4525000000000001</c:v>
                </c:pt>
                <c:pt idx="6">
                  <c:v>2.9430000000000005</c:v>
                </c:pt>
                <c:pt idx="7">
                  <c:v>3.4335000000000004</c:v>
                </c:pt>
                <c:pt idx="8">
                  <c:v>3.9240000000000004</c:v>
                </c:pt>
                <c:pt idx="9">
                  <c:v>4.4145000000000003</c:v>
                </c:pt>
                <c:pt idx="10">
                  <c:v>4.9050000000000002</c:v>
                </c:pt>
                <c:pt idx="11">
                  <c:v>5.3955000000000002</c:v>
                </c:pt>
                <c:pt idx="12">
                  <c:v>5.886000000000001</c:v>
                </c:pt>
                <c:pt idx="13">
                  <c:v>6.3765000000000009</c:v>
                </c:pt>
                <c:pt idx="14">
                  <c:v>6.8670000000000009</c:v>
                </c:pt>
                <c:pt idx="15">
                  <c:v>7.3575000000000008</c:v>
                </c:pt>
                <c:pt idx="16">
                  <c:v>7.8480000000000008</c:v>
                </c:pt>
                <c:pt idx="17">
                  <c:v>8.3385000000000016</c:v>
                </c:pt>
                <c:pt idx="18">
                  <c:v>8.8290000000000006</c:v>
                </c:pt>
                <c:pt idx="19">
                  <c:v>9.3195000000000014</c:v>
                </c:pt>
                <c:pt idx="20">
                  <c:v>9.81</c:v>
                </c:pt>
                <c:pt idx="21">
                  <c:v>10.300500000000001</c:v>
                </c:pt>
                <c:pt idx="22">
                  <c:v>10.791</c:v>
                </c:pt>
                <c:pt idx="23">
                  <c:v>11.281500000000001</c:v>
                </c:pt>
                <c:pt idx="24">
                  <c:v>11.772000000000002</c:v>
                </c:pt>
                <c:pt idx="25">
                  <c:v>12.262500000000001</c:v>
                </c:pt>
                <c:pt idx="26">
                  <c:v>12.753000000000002</c:v>
                </c:pt>
                <c:pt idx="27">
                  <c:v>13.243500000000001</c:v>
                </c:pt>
                <c:pt idx="28">
                  <c:v>13.734000000000002</c:v>
                </c:pt>
                <c:pt idx="29">
                  <c:v>14.224500000000001</c:v>
                </c:pt>
                <c:pt idx="30">
                  <c:v>14.715000000000002</c:v>
                </c:pt>
                <c:pt idx="31">
                  <c:v>15.205500000000001</c:v>
                </c:pt>
                <c:pt idx="32">
                  <c:v>15.696000000000002</c:v>
                </c:pt>
                <c:pt idx="33">
                  <c:v>16.186500000000002</c:v>
                </c:pt>
                <c:pt idx="34">
                  <c:v>16.677000000000003</c:v>
                </c:pt>
                <c:pt idx="35">
                  <c:v>17.1675</c:v>
                </c:pt>
                <c:pt idx="36">
                  <c:v>17.658000000000001</c:v>
                </c:pt>
                <c:pt idx="37">
                  <c:v>18.148500000000002</c:v>
                </c:pt>
                <c:pt idx="38">
                  <c:v>18.639000000000003</c:v>
                </c:pt>
                <c:pt idx="39">
                  <c:v>19.1295</c:v>
                </c:pt>
                <c:pt idx="40">
                  <c:v>19.62</c:v>
                </c:pt>
                <c:pt idx="41">
                  <c:v>20.110500000000002</c:v>
                </c:pt>
                <c:pt idx="42">
                  <c:v>20.601000000000003</c:v>
                </c:pt>
                <c:pt idx="43">
                  <c:v>21.091500000000003</c:v>
                </c:pt>
                <c:pt idx="44">
                  <c:v>21.582000000000001</c:v>
                </c:pt>
                <c:pt idx="45">
                  <c:v>22.072500000000002</c:v>
                </c:pt>
                <c:pt idx="46">
                  <c:v>22.563000000000002</c:v>
                </c:pt>
                <c:pt idx="47">
                  <c:v>23.053500000000003</c:v>
                </c:pt>
                <c:pt idx="48">
                  <c:v>23.544000000000004</c:v>
                </c:pt>
                <c:pt idx="49">
                  <c:v>24.034500000000001</c:v>
                </c:pt>
                <c:pt idx="50">
                  <c:v>24.525000000000002</c:v>
                </c:pt>
                <c:pt idx="51">
                  <c:v>25.015500000000003</c:v>
                </c:pt>
                <c:pt idx="52">
                  <c:v>25.506000000000004</c:v>
                </c:pt>
                <c:pt idx="53">
                  <c:v>25.996500000000001</c:v>
                </c:pt>
                <c:pt idx="54">
                  <c:v>26.487000000000002</c:v>
                </c:pt>
                <c:pt idx="55">
                  <c:v>26.977500000000003</c:v>
                </c:pt>
                <c:pt idx="56">
                  <c:v>27.468000000000004</c:v>
                </c:pt>
                <c:pt idx="57">
                  <c:v>27.958500000000004</c:v>
                </c:pt>
                <c:pt idx="58">
                  <c:v>28.449000000000002</c:v>
                </c:pt>
                <c:pt idx="59">
                  <c:v>28.939500000000002</c:v>
                </c:pt>
                <c:pt idx="60">
                  <c:v>29.430000000000003</c:v>
                </c:pt>
                <c:pt idx="61">
                  <c:v>29.920500000000004</c:v>
                </c:pt>
                <c:pt idx="62">
                  <c:v>30.411000000000001</c:v>
                </c:pt>
                <c:pt idx="63">
                  <c:v>30.901500000000002</c:v>
                </c:pt>
                <c:pt idx="64">
                  <c:v>31.392000000000003</c:v>
                </c:pt>
                <c:pt idx="65">
                  <c:v>31.882500000000004</c:v>
                </c:pt>
                <c:pt idx="66">
                  <c:v>32.373000000000005</c:v>
                </c:pt>
                <c:pt idx="67">
                  <c:v>32.863500000000002</c:v>
                </c:pt>
                <c:pt idx="68">
                  <c:v>33.354000000000006</c:v>
                </c:pt>
                <c:pt idx="69">
                  <c:v>33.844500000000004</c:v>
                </c:pt>
                <c:pt idx="70">
                  <c:v>34.335000000000001</c:v>
                </c:pt>
                <c:pt idx="71">
                  <c:v>34.825500000000005</c:v>
                </c:pt>
                <c:pt idx="72">
                  <c:v>35.316000000000003</c:v>
                </c:pt>
                <c:pt idx="73">
                  <c:v>35.806500000000007</c:v>
                </c:pt>
                <c:pt idx="74">
                  <c:v>36.297000000000004</c:v>
                </c:pt>
                <c:pt idx="75">
                  <c:v>36.787500000000001</c:v>
                </c:pt>
                <c:pt idx="76">
                  <c:v>37.278000000000006</c:v>
                </c:pt>
                <c:pt idx="77">
                  <c:v>37.768500000000003</c:v>
                </c:pt>
                <c:pt idx="78">
                  <c:v>38.259</c:v>
                </c:pt>
                <c:pt idx="79">
                  <c:v>38.749500000000005</c:v>
                </c:pt>
                <c:pt idx="80">
                  <c:v>39.24</c:v>
                </c:pt>
                <c:pt idx="81">
                  <c:v>39.730500000000006</c:v>
                </c:pt>
                <c:pt idx="82">
                  <c:v>40.221000000000004</c:v>
                </c:pt>
                <c:pt idx="83">
                  <c:v>40.711500000000001</c:v>
                </c:pt>
                <c:pt idx="84">
                  <c:v>41.202000000000005</c:v>
                </c:pt>
                <c:pt idx="85">
                  <c:v>41.692500000000003</c:v>
                </c:pt>
                <c:pt idx="86">
                  <c:v>42.183000000000007</c:v>
                </c:pt>
                <c:pt idx="87">
                  <c:v>42.673500000000004</c:v>
                </c:pt>
                <c:pt idx="88">
                  <c:v>43.164000000000001</c:v>
                </c:pt>
                <c:pt idx="89">
                  <c:v>43.654500000000006</c:v>
                </c:pt>
                <c:pt idx="90">
                  <c:v>44.145000000000003</c:v>
                </c:pt>
                <c:pt idx="91">
                  <c:v>44.635500000000008</c:v>
                </c:pt>
                <c:pt idx="92">
                  <c:v>45.126000000000005</c:v>
                </c:pt>
                <c:pt idx="93">
                  <c:v>45.616500000000002</c:v>
                </c:pt>
                <c:pt idx="94">
                  <c:v>46.107000000000006</c:v>
                </c:pt>
                <c:pt idx="95">
                  <c:v>46.597500000000004</c:v>
                </c:pt>
                <c:pt idx="96">
                  <c:v>47.088000000000008</c:v>
                </c:pt>
                <c:pt idx="97">
                  <c:v>47.578500000000005</c:v>
                </c:pt>
                <c:pt idx="98">
                  <c:v>48.069000000000003</c:v>
                </c:pt>
                <c:pt idx="99">
                  <c:v>48.559500000000007</c:v>
                </c:pt>
                <c:pt idx="100">
                  <c:v>49.050000000000004</c:v>
                </c:pt>
                <c:pt idx="101">
                  <c:v>49.540500000000002</c:v>
                </c:pt>
                <c:pt idx="102">
                  <c:v>50.031000000000006</c:v>
                </c:pt>
                <c:pt idx="103">
                  <c:v>50.521500000000003</c:v>
                </c:pt>
                <c:pt idx="104">
                  <c:v>51.012000000000008</c:v>
                </c:pt>
                <c:pt idx="105">
                  <c:v>51.502500000000005</c:v>
                </c:pt>
                <c:pt idx="106">
                  <c:v>51.993000000000002</c:v>
                </c:pt>
                <c:pt idx="107">
                  <c:v>52.483500000000006</c:v>
                </c:pt>
                <c:pt idx="108">
                  <c:v>52.974000000000004</c:v>
                </c:pt>
                <c:pt idx="109">
                  <c:v>53.464500000000008</c:v>
                </c:pt>
                <c:pt idx="110">
                  <c:v>53.955000000000005</c:v>
                </c:pt>
                <c:pt idx="111">
                  <c:v>54.445500000000003</c:v>
                </c:pt>
                <c:pt idx="112">
                  <c:v>54.936000000000007</c:v>
                </c:pt>
                <c:pt idx="113">
                  <c:v>55.426500000000004</c:v>
                </c:pt>
                <c:pt idx="114">
                  <c:v>55.917000000000009</c:v>
                </c:pt>
                <c:pt idx="115">
                  <c:v>56.407500000000006</c:v>
                </c:pt>
                <c:pt idx="116">
                  <c:v>56.898000000000003</c:v>
                </c:pt>
                <c:pt idx="117">
                  <c:v>57.388500000000008</c:v>
                </c:pt>
                <c:pt idx="118">
                  <c:v>57.879000000000005</c:v>
                </c:pt>
                <c:pt idx="119">
                  <c:v>58.369500000000002</c:v>
                </c:pt>
                <c:pt idx="120">
                  <c:v>58.860000000000007</c:v>
                </c:pt>
                <c:pt idx="121">
                  <c:v>58.124250000000004</c:v>
                </c:pt>
                <c:pt idx="122">
                  <c:v>57.388500000000008</c:v>
                </c:pt>
                <c:pt idx="123">
                  <c:v>56.652750000000005</c:v>
                </c:pt>
                <c:pt idx="124">
                  <c:v>55.917000000000002</c:v>
                </c:pt>
                <c:pt idx="125">
                  <c:v>55.181250000000006</c:v>
                </c:pt>
                <c:pt idx="126">
                  <c:v>54.445500000000003</c:v>
                </c:pt>
                <c:pt idx="127">
                  <c:v>53.709750000000007</c:v>
                </c:pt>
                <c:pt idx="128">
                  <c:v>52.974000000000004</c:v>
                </c:pt>
                <c:pt idx="129">
                  <c:v>52.238250000000001</c:v>
                </c:pt>
                <c:pt idx="130">
                  <c:v>51.502500000000005</c:v>
                </c:pt>
                <c:pt idx="131">
                  <c:v>50.766750000000009</c:v>
                </c:pt>
                <c:pt idx="132">
                  <c:v>50.031000000000006</c:v>
                </c:pt>
                <c:pt idx="133">
                  <c:v>49.29525000000001</c:v>
                </c:pt>
                <c:pt idx="134">
                  <c:v>48.5595</c:v>
                </c:pt>
                <c:pt idx="135">
                  <c:v>47.823750000000004</c:v>
                </c:pt>
                <c:pt idx="136">
                  <c:v>47.088000000000008</c:v>
                </c:pt>
                <c:pt idx="137">
                  <c:v>46.352250000000012</c:v>
                </c:pt>
                <c:pt idx="138">
                  <c:v>45.616500000000002</c:v>
                </c:pt>
                <c:pt idx="139">
                  <c:v>44.880750000000006</c:v>
                </c:pt>
                <c:pt idx="140">
                  <c:v>44.144999999999996</c:v>
                </c:pt>
                <c:pt idx="141">
                  <c:v>43.409250000000014</c:v>
                </c:pt>
                <c:pt idx="142">
                  <c:v>42.673500000000004</c:v>
                </c:pt>
                <c:pt idx="143">
                  <c:v>41.937750000000008</c:v>
                </c:pt>
                <c:pt idx="144">
                  <c:v>41.202000000000005</c:v>
                </c:pt>
                <c:pt idx="145">
                  <c:v>40.466250000000002</c:v>
                </c:pt>
                <c:pt idx="146">
                  <c:v>39.730500000000013</c:v>
                </c:pt>
                <c:pt idx="147">
                  <c:v>38.99475000000001</c:v>
                </c:pt>
                <c:pt idx="148">
                  <c:v>38.259000000000007</c:v>
                </c:pt>
                <c:pt idx="149">
                  <c:v>37.523250000000004</c:v>
                </c:pt>
                <c:pt idx="150">
                  <c:v>36.787500000000001</c:v>
                </c:pt>
                <c:pt idx="151">
                  <c:v>36.051749999999998</c:v>
                </c:pt>
                <c:pt idx="152">
                  <c:v>35.31600000000001</c:v>
                </c:pt>
                <c:pt idx="153">
                  <c:v>34.580250000000007</c:v>
                </c:pt>
                <c:pt idx="154">
                  <c:v>33.844500000000004</c:v>
                </c:pt>
                <c:pt idx="155">
                  <c:v>33.108750000000001</c:v>
                </c:pt>
                <c:pt idx="156">
                  <c:v>32.372999999999998</c:v>
                </c:pt>
                <c:pt idx="157">
                  <c:v>31.637250000000009</c:v>
                </c:pt>
                <c:pt idx="158">
                  <c:v>30.901500000000006</c:v>
                </c:pt>
                <c:pt idx="159">
                  <c:v>30.165750000000003</c:v>
                </c:pt>
                <c:pt idx="160">
                  <c:v>29.43</c:v>
                </c:pt>
                <c:pt idx="161">
                  <c:v>28.694249999999997</c:v>
                </c:pt>
                <c:pt idx="162">
                  <c:v>27.958500000000008</c:v>
                </c:pt>
                <c:pt idx="163">
                  <c:v>27.222750000000005</c:v>
                </c:pt>
                <c:pt idx="164">
                  <c:v>26.487000000000002</c:v>
                </c:pt>
                <c:pt idx="165">
                  <c:v>25.751249999999999</c:v>
                </c:pt>
                <c:pt idx="166">
                  <c:v>25.015499999999996</c:v>
                </c:pt>
                <c:pt idx="167">
                  <c:v>24.279750000000007</c:v>
                </c:pt>
                <c:pt idx="168">
                  <c:v>23.544000000000011</c:v>
                </c:pt>
                <c:pt idx="169">
                  <c:v>22.808250000000008</c:v>
                </c:pt>
                <c:pt idx="170">
                  <c:v>22.072500000000005</c:v>
                </c:pt>
                <c:pt idx="171">
                  <c:v>21.336750000000002</c:v>
                </c:pt>
                <c:pt idx="172">
                  <c:v>20.601000000000013</c:v>
                </c:pt>
                <c:pt idx="173">
                  <c:v>19.865250000000003</c:v>
                </c:pt>
                <c:pt idx="174">
                  <c:v>19.129500000000007</c:v>
                </c:pt>
                <c:pt idx="175">
                  <c:v>18.393749999999997</c:v>
                </c:pt>
                <c:pt idx="176">
                  <c:v>17.658000000000001</c:v>
                </c:pt>
                <c:pt idx="177">
                  <c:v>16.922250000000005</c:v>
                </c:pt>
                <c:pt idx="178">
                  <c:v>16.186500000000009</c:v>
                </c:pt>
                <c:pt idx="179">
                  <c:v>15.450749999999999</c:v>
                </c:pt>
                <c:pt idx="180">
                  <c:v>14.715000000000003</c:v>
                </c:pt>
                <c:pt idx="181">
                  <c:v>13.979249999999993</c:v>
                </c:pt>
                <c:pt idx="182">
                  <c:v>13.243500000000012</c:v>
                </c:pt>
                <c:pt idx="183">
                  <c:v>12.507750000000001</c:v>
                </c:pt>
                <c:pt idx="184">
                  <c:v>11.772000000000006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9.5647500000000178</c:v>
                </c:pt>
                <c:pt idx="188">
                  <c:v>8.8290000000000077</c:v>
                </c:pt>
                <c:pt idx="189">
                  <c:v>8.0932500000000118</c:v>
                </c:pt>
                <c:pt idx="190">
                  <c:v>7.3575000000000017</c:v>
                </c:pt>
                <c:pt idx="191">
                  <c:v>6.6217500000000058</c:v>
                </c:pt>
                <c:pt idx="192">
                  <c:v>5.8860000000000099</c:v>
                </c:pt>
                <c:pt idx="193">
                  <c:v>5.150250000000014</c:v>
                </c:pt>
                <c:pt idx="194">
                  <c:v>4.4145000000000039</c:v>
                </c:pt>
                <c:pt idx="195">
                  <c:v>3.678750000000008</c:v>
                </c:pt>
                <c:pt idx="196">
                  <c:v>2.9429999999999978</c:v>
                </c:pt>
                <c:pt idx="197">
                  <c:v>2.2072500000000019</c:v>
                </c:pt>
                <c:pt idx="198">
                  <c:v>1.471500000000006</c:v>
                </c:pt>
                <c:pt idx="199">
                  <c:v>0.73575000000001012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0576"/>
        <c:axId val="116202496"/>
      </c:scatterChart>
      <c:valAx>
        <c:axId val="1162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2496"/>
        <c:crosses val="autoZero"/>
        <c:crossBetween val="midCat"/>
      </c:valAx>
      <c:valAx>
        <c:axId val="1162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penyangga'!$C$47:$C$52</c:f>
              <c:numCache>
                <c:formatCode>0.000</c:formatCode>
                <c:ptCount val="6"/>
                <c:pt idx="0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penyangga'!$D$47:$D$52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5056"/>
        <c:axId val="126927232"/>
      </c:barChart>
      <c:catAx>
        <c:axId val="1269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27232"/>
        <c:crosses val="autoZero"/>
        <c:auto val="1"/>
        <c:lblAlgn val="ctr"/>
        <c:lblOffset val="100"/>
        <c:noMultiLvlLbl val="0"/>
      </c:catAx>
      <c:valAx>
        <c:axId val="12692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925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penyangga'!$F$47:$F$52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penyangga'!$G$47:$G$52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5984"/>
        <c:axId val="126827904"/>
      </c:barChart>
      <c:catAx>
        <c:axId val="1268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27904"/>
        <c:crosses val="autoZero"/>
        <c:auto val="1"/>
        <c:lblAlgn val="ctr"/>
        <c:lblOffset val="100"/>
        <c:noMultiLvlLbl val="0"/>
      </c:catAx>
      <c:valAx>
        <c:axId val="12682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825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penyangga'!$C$57:$C$62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1831234.9739999999</c:v>
                </c:pt>
                <c:pt idx="4">
                  <c:v>3226798.9580000001</c:v>
                </c:pt>
                <c:pt idx="5">
                  <c:v>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penyangga'!$D$57:$D$62</c:f>
              <c:numCache>
                <c:formatCode>General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1831234.9741833506</c:v>
                </c:pt>
                <c:pt idx="4">
                  <c:v>3226798.9583772384</c:v>
                </c:pt>
                <c:pt idx="5">
                  <c:v>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35680"/>
        <c:axId val="116537600"/>
      </c:barChart>
      <c:catAx>
        <c:axId val="1165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37600"/>
        <c:crosses val="autoZero"/>
        <c:auto val="1"/>
        <c:lblAlgn val="ctr"/>
        <c:lblOffset val="100"/>
        <c:noMultiLvlLbl val="0"/>
      </c:catAx>
      <c:valAx>
        <c:axId val="1165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53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penyangga'!$F$57:$F$62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1133452.9820000001</c:v>
                </c:pt>
                <c:pt idx="4">
                  <c:v>1133452.9820000001</c:v>
                </c:pt>
                <c:pt idx="5">
                  <c:v>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penyangga'!$G$57:$G$62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1133452.9820864068</c:v>
                </c:pt>
                <c:pt idx="4">
                  <c:v>1133452.9820864068</c:v>
                </c:pt>
                <c:pt idx="5">
                  <c:v>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64352"/>
        <c:axId val="116566272"/>
      </c:barChart>
      <c:catAx>
        <c:axId val="1165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66272"/>
        <c:crosses val="autoZero"/>
        <c:auto val="1"/>
        <c:lblAlgn val="ctr"/>
        <c:lblOffset val="100"/>
        <c:noMultiLvlLbl val="0"/>
      </c:catAx>
      <c:valAx>
        <c:axId val="1165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564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2 penyangga'!$D$95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penyangga'!$D$96:$D$101</c:f>
              <c:numCache>
                <c:formatCode>General</c:formatCode>
                <c:ptCount val="6"/>
                <c:pt idx="0">
                  <c:v>5.1580000000000004</c:v>
                </c:pt>
                <c:pt idx="1">
                  <c:v>5.1079999999999997</c:v>
                </c:pt>
                <c:pt idx="2">
                  <c:v>4.6459999999999999</c:v>
                </c:pt>
                <c:pt idx="3">
                  <c:v>2.2850000000000001</c:v>
                </c:pt>
                <c:pt idx="4">
                  <c:v>0.37</c:v>
                </c:pt>
                <c:pt idx="5">
                  <c:v>3.9E-2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penyangga'!$E$96:$E$101</c:f>
              <c:numCache>
                <c:formatCode>General</c:formatCode>
                <c:ptCount val="6"/>
                <c:pt idx="0">
                  <c:v>3973.1689999999999</c:v>
                </c:pt>
                <c:pt idx="1">
                  <c:v>397.31700000000001</c:v>
                </c:pt>
                <c:pt idx="2">
                  <c:v>39.731999999999999</c:v>
                </c:pt>
                <c:pt idx="3">
                  <c:v>3.9729999999999999</c:v>
                </c:pt>
                <c:pt idx="4">
                  <c:v>0.39700000000000002</c:v>
                </c:pt>
                <c:pt idx="5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01216"/>
        <c:axId val="116603136"/>
      </c:lineChart>
      <c:catAx>
        <c:axId val="1166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03136"/>
        <c:crosses val="autoZero"/>
        <c:auto val="1"/>
        <c:lblAlgn val="ctr"/>
        <c:lblOffset val="100"/>
        <c:noMultiLvlLbl val="0"/>
      </c:catAx>
      <c:valAx>
        <c:axId val="1166031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Faktor Keamana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01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penyangga'!$F$96:$F$101</c:f>
              <c:numCache>
                <c:formatCode>0.00%</c:formatCode>
                <c:ptCount val="6"/>
                <c:pt idx="0">
                  <c:v>769.3646</c:v>
                </c:pt>
                <c:pt idx="1">
                  <c:v>76.787099999999995</c:v>
                </c:pt>
                <c:pt idx="2">
                  <c:v>7.5510999999999999</c:v>
                </c:pt>
                <c:pt idx="3">
                  <c:v>0.73880000000000001</c:v>
                </c:pt>
                <c:pt idx="4">
                  <c:v>7.3899999999999993E-2</c:v>
                </c:pt>
                <c:pt idx="5">
                  <c:v>7.4000000000000003E-3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3616"/>
        <c:axId val="116633984"/>
      </c:lineChart>
      <c:catAx>
        <c:axId val="116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33984"/>
        <c:crosses val="autoZero"/>
        <c:auto val="1"/>
        <c:lblAlgn val="ctr"/>
        <c:lblOffset val="100"/>
        <c:noMultiLvlLbl val="0"/>
      </c:catAx>
      <c:valAx>
        <c:axId val="116633984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1662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19.998999999999999</c:v>
                </c:pt>
                <c:pt idx="204" formatCode="General">
                  <c:v>20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250685.35312500002</c:v>
                </c:pt>
                <c:pt idx="1">
                  <c:v>250612.88175000003</c:v>
                </c:pt>
                <c:pt idx="2">
                  <c:v>250540.41037500004</c:v>
                </c:pt>
                <c:pt idx="3">
                  <c:v>250467.93900000001</c:v>
                </c:pt>
                <c:pt idx="4">
                  <c:v>250395.46762500002</c:v>
                </c:pt>
                <c:pt idx="5">
                  <c:v>250322.99625000003</c:v>
                </c:pt>
                <c:pt idx="6">
                  <c:v>250250.52487500003</c:v>
                </c:pt>
                <c:pt idx="7">
                  <c:v>250178.05350000001</c:v>
                </c:pt>
                <c:pt idx="8">
                  <c:v>250105.58212500002</c:v>
                </c:pt>
                <c:pt idx="9">
                  <c:v>250033.11075000002</c:v>
                </c:pt>
                <c:pt idx="10">
                  <c:v>249960.63937500003</c:v>
                </c:pt>
                <c:pt idx="11">
                  <c:v>249888.16800000003</c:v>
                </c:pt>
                <c:pt idx="12">
                  <c:v>249815.69662500001</c:v>
                </c:pt>
                <c:pt idx="13">
                  <c:v>249743.22525000002</c:v>
                </c:pt>
                <c:pt idx="14">
                  <c:v>249670.75387500002</c:v>
                </c:pt>
                <c:pt idx="15">
                  <c:v>249598.28250000003</c:v>
                </c:pt>
                <c:pt idx="16">
                  <c:v>249525.81112500004</c:v>
                </c:pt>
                <c:pt idx="17">
                  <c:v>249453.33975000001</c:v>
                </c:pt>
                <c:pt idx="18">
                  <c:v>249380.86837500002</c:v>
                </c:pt>
                <c:pt idx="19">
                  <c:v>249308.39700000003</c:v>
                </c:pt>
                <c:pt idx="20">
                  <c:v>249235.92562500003</c:v>
                </c:pt>
                <c:pt idx="21">
                  <c:v>249163.45425000001</c:v>
                </c:pt>
                <c:pt idx="22">
                  <c:v>249090.98287500002</c:v>
                </c:pt>
                <c:pt idx="23">
                  <c:v>249018.51150000002</c:v>
                </c:pt>
                <c:pt idx="24">
                  <c:v>248946.04012500003</c:v>
                </c:pt>
                <c:pt idx="25">
                  <c:v>248873.56875000003</c:v>
                </c:pt>
                <c:pt idx="26">
                  <c:v>248801.09737500001</c:v>
                </c:pt>
                <c:pt idx="27">
                  <c:v>248728.62600000002</c:v>
                </c:pt>
                <c:pt idx="28">
                  <c:v>248656.15462500002</c:v>
                </c:pt>
                <c:pt idx="29">
                  <c:v>248583.68325000003</c:v>
                </c:pt>
                <c:pt idx="30">
                  <c:v>248511.21187500004</c:v>
                </c:pt>
                <c:pt idx="31">
                  <c:v>248438.74050000001</c:v>
                </c:pt>
                <c:pt idx="32">
                  <c:v>248366.26912500002</c:v>
                </c:pt>
                <c:pt idx="33">
                  <c:v>248293.79775000003</c:v>
                </c:pt>
                <c:pt idx="34">
                  <c:v>248221.32637500003</c:v>
                </c:pt>
                <c:pt idx="35">
                  <c:v>248148.85500000001</c:v>
                </c:pt>
                <c:pt idx="36">
                  <c:v>248076.38362500002</c:v>
                </c:pt>
                <c:pt idx="37">
                  <c:v>248003.91225000002</c:v>
                </c:pt>
                <c:pt idx="38">
                  <c:v>247931.44087500003</c:v>
                </c:pt>
                <c:pt idx="39">
                  <c:v>247858.96950000004</c:v>
                </c:pt>
                <c:pt idx="40">
                  <c:v>247786.49812500001</c:v>
                </c:pt>
                <c:pt idx="41">
                  <c:v>247714.02675000002</c:v>
                </c:pt>
                <c:pt idx="42">
                  <c:v>247641.55537500003</c:v>
                </c:pt>
                <c:pt idx="43">
                  <c:v>247569.08400000003</c:v>
                </c:pt>
                <c:pt idx="44">
                  <c:v>247496.61262500001</c:v>
                </c:pt>
                <c:pt idx="45">
                  <c:v>247424.14125000002</c:v>
                </c:pt>
                <c:pt idx="46">
                  <c:v>247351.66987500002</c:v>
                </c:pt>
                <c:pt idx="47">
                  <c:v>247279.19850000003</c:v>
                </c:pt>
                <c:pt idx="48">
                  <c:v>247206.72712500003</c:v>
                </c:pt>
                <c:pt idx="49">
                  <c:v>247134.25575000001</c:v>
                </c:pt>
                <c:pt idx="50">
                  <c:v>247061.78437500002</c:v>
                </c:pt>
                <c:pt idx="51">
                  <c:v>246989.31300000002</c:v>
                </c:pt>
                <c:pt idx="52">
                  <c:v>246916.84162500003</c:v>
                </c:pt>
                <c:pt idx="53">
                  <c:v>246844.37025000004</c:v>
                </c:pt>
                <c:pt idx="54">
                  <c:v>246771.89887500001</c:v>
                </c:pt>
                <c:pt idx="55">
                  <c:v>246699.42750000002</c:v>
                </c:pt>
                <c:pt idx="56">
                  <c:v>246626.95612500003</c:v>
                </c:pt>
                <c:pt idx="57">
                  <c:v>246554.48475000003</c:v>
                </c:pt>
                <c:pt idx="58">
                  <c:v>246482.01337500001</c:v>
                </c:pt>
                <c:pt idx="59">
                  <c:v>246409.54200000002</c:v>
                </c:pt>
                <c:pt idx="60">
                  <c:v>246337.07062500002</c:v>
                </c:pt>
                <c:pt idx="61">
                  <c:v>246264.59925000003</c:v>
                </c:pt>
                <c:pt idx="62">
                  <c:v>246192.12787500003</c:v>
                </c:pt>
                <c:pt idx="63">
                  <c:v>246119.65650000001</c:v>
                </c:pt>
                <c:pt idx="64">
                  <c:v>246047.18512500002</c:v>
                </c:pt>
                <c:pt idx="65">
                  <c:v>245974.71375000002</c:v>
                </c:pt>
                <c:pt idx="66">
                  <c:v>245902.24237500003</c:v>
                </c:pt>
                <c:pt idx="67">
                  <c:v>245829.77100000001</c:v>
                </c:pt>
                <c:pt idx="68">
                  <c:v>245757.29962500001</c:v>
                </c:pt>
                <c:pt idx="69">
                  <c:v>245684.82825000002</c:v>
                </c:pt>
                <c:pt idx="70">
                  <c:v>245612.35687500003</c:v>
                </c:pt>
                <c:pt idx="71">
                  <c:v>245539.88550000003</c:v>
                </c:pt>
                <c:pt idx="72">
                  <c:v>245467.41412500001</c:v>
                </c:pt>
                <c:pt idx="73">
                  <c:v>245394.94275000002</c:v>
                </c:pt>
                <c:pt idx="74">
                  <c:v>245322.47137500002</c:v>
                </c:pt>
                <c:pt idx="75">
                  <c:v>245250.00000000003</c:v>
                </c:pt>
                <c:pt idx="76">
                  <c:v>245177.52862500004</c:v>
                </c:pt>
                <c:pt idx="77">
                  <c:v>245105.05725000001</c:v>
                </c:pt>
                <c:pt idx="78">
                  <c:v>245032.58587500002</c:v>
                </c:pt>
                <c:pt idx="79">
                  <c:v>244960.11450000003</c:v>
                </c:pt>
                <c:pt idx="80">
                  <c:v>244887.64312500003</c:v>
                </c:pt>
                <c:pt idx="81">
                  <c:v>244815.17175000001</c:v>
                </c:pt>
                <c:pt idx="82">
                  <c:v>244742.70037500001</c:v>
                </c:pt>
                <c:pt idx="83">
                  <c:v>244670.22900000002</c:v>
                </c:pt>
                <c:pt idx="84">
                  <c:v>244597.75762500003</c:v>
                </c:pt>
                <c:pt idx="85">
                  <c:v>244525.28625000003</c:v>
                </c:pt>
                <c:pt idx="86">
                  <c:v>244452.81487500001</c:v>
                </c:pt>
                <c:pt idx="87">
                  <c:v>244380.34350000002</c:v>
                </c:pt>
                <c:pt idx="88">
                  <c:v>244307.87212500002</c:v>
                </c:pt>
                <c:pt idx="89">
                  <c:v>244235.40075000003</c:v>
                </c:pt>
                <c:pt idx="90">
                  <c:v>244162.92937500004</c:v>
                </c:pt>
                <c:pt idx="91">
                  <c:v>244090.45800000001</c:v>
                </c:pt>
                <c:pt idx="92">
                  <c:v>244017.98662500002</c:v>
                </c:pt>
                <c:pt idx="93">
                  <c:v>243945.51525000003</c:v>
                </c:pt>
                <c:pt idx="94">
                  <c:v>243873.04387500003</c:v>
                </c:pt>
                <c:pt idx="95">
                  <c:v>243800.57250000001</c:v>
                </c:pt>
                <c:pt idx="96">
                  <c:v>243728.10112500002</c:v>
                </c:pt>
                <c:pt idx="97">
                  <c:v>243655.62975000002</c:v>
                </c:pt>
                <c:pt idx="98">
                  <c:v>243583.15837500003</c:v>
                </c:pt>
                <c:pt idx="99">
                  <c:v>243510.68700000003</c:v>
                </c:pt>
                <c:pt idx="100">
                  <c:v>243438.21562500001</c:v>
                </c:pt>
                <c:pt idx="101">
                  <c:v>243365.74425000002</c:v>
                </c:pt>
                <c:pt idx="102">
                  <c:v>243293.27287500002</c:v>
                </c:pt>
                <c:pt idx="103">
                  <c:v>243220.80150000003</c:v>
                </c:pt>
                <c:pt idx="104">
                  <c:v>243148.33012500004</c:v>
                </c:pt>
                <c:pt idx="105">
                  <c:v>243075.85875000001</c:v>
                </c:pt>
                <c:pt idx="106">
                  <c:v>243003.38737500002</c:v>
                </c:pt>
                <c:pt idx="107">
                  <c:v>242930.91600000003</c:v>
                </c:pt>
                <c:pt idx="108">
                  <c:v>242858.44462500003</c:v>
                </c:pt>
                <c:pt idx="109">
                  <c:v>242785.97325000001</c:v>
                </c:pt>
                <c:pt idx="110">
                  <c:v>242713.50187500002</c:v>
                </c:pt>
                <c:pt idx="111">
                  <c:v>242641.03050000002</c:v>
                </c:pt>
                <c:pt idx="112">
                  <c:v>242568.55912500003</c:v>
                </c:pt>
                <c:pt idx="113">
                  <c:v>242496.08775000004</c:v>
                </c:pt>
                <c:pt idx="114">
                  <c:v>242423.61637500001</c:v>
                </c:pt>
                <c:pt idx="115">
                  <c:v>242351.14500000002</c:v>
                </c:pt>
                <c:pt idx="116">
                  <c:v>242278.67362500002</c:v>
                </c:pt>
                <c:pt idx="117">
                  <c:v>242206.20225000003</c:v>
                </c:pt>
                <c:pt idx="118">
                  <c:v>242133.73087500001</c:v>
                </c:pt>
                <c:pt idx="119">
                  <c:v>242061.25950000001</c:v>
                </c:pt>
                <c:pt idx="120">
                  <c:v>-739011.21187500004</c:v>
                </c:pt>
                <c:pt idx="121">
                  <c:v>-739083.68325</c:v>
                </c:pt>
                <c:pt idx="122">
                  <c:v>-739156.15462499997</c:v>
                </c:pt>
                <c:pt idx="123">
                  <c:v>-739228.62599999993</c:v>
                </c:pt>
                <c:pt idx="124">
                  <c:v>-739301.09737500001</c:v>
                </c:pt>
                <c:pt idx="125">
                  <c:v>-739373.56874999998</c:v>
                </c:pt>
                <c:pt idx="126">
                  <c:v>-739446.04012499994</c:v>
                </c:pt>
                <c:pt idx="127">
                  <c:v>-739518.51150000002</c:v>
                </c:pt>
                <c:pt idx="128">
                  <c:v>-739590.98287499999</c:v>
                </c:pt>
                <c:pt idx="129">
                  <c:v>-739663.45424999995</c:v>
                </c:pt>
                <c:pt idx="130">
                  <c:v>-739735.92562499992</c:v>
                </c:pt>
                <c:pt idx="131">
                  <c:v>-739808.397</c:v>
                </c:pt>
                <c:pt idx="132">
                  <c:v>-739880.86837499996</c:v>
                </c:pt>
                <c:pt idx="133">
                  <c:v>-739953.33975000004</c:v>
                </c:pt>
                <c:pt idx="134">
                  <c:v>-740025.81112500001</c:v>
                </c:pt>
                <c:pt idx="135">
                  <c:v>-740098.28249999997</c:v>
                </c:pt>
                <c:pt idx="136">
                  <c:v>-740170.75387499994</c:v>
                </c:pt>
                <c:pt idx="137">
                  <c:v>-740243.22525000002</c:v>
                </c:pt>
                <c:pt idx="138">
                  <c:v>-740315.69662499998</c:v>
                </c:pt>
                <c:pt idx="139">
                  <c:v>-740388.16799999995</c:v>
                </c:pt>
                <c:pt idx="140">
                  <c:v>-740460.63937500003</c:v>
                </c:pt>
                <c:pt idx="141">
                  <c:v>-740533.11074999999</c:v>
                </c:pt>
                <c:pt idx="142">
                  <c:v>-740605.58212499996</c:v>
                </c:pt>
                <c:pt idx="143">
                  <c:v>-740678.05349999992</c:v>
                </c:pt>
                <c:pt idx="144">
                  <c:v>-740750.524875</c:v>
                </c:pt>
                <c:pt idx="145">
                  <c:v>-740822.99624999997</c:v>
                </c:pt>
                <c:pt idx="146">
                  <c:v>-740895.46762500005</c:v>
                </c:pt>
                <c:pt idx="147">
                  <c:v>-740967.93900000001</c:v>
                </c:pt>
                <c:pt idx="148">
                  <c:v>-741040.41037499998</c:v>
                </c:pt>
                <c:pt idx="149">
                  <c:v>-741112.88174999994</c:v>
                </c:pt>
                <c:pt idx="150">
                  <c:v>-741185.35312499991</c:v>
                </c:pt>
                <c:pt idx="151">
                  <c:v>-741257.82449999999</c:v>
                </c:pt>
                <c:pt idx="152">
                  <c:v>-741330.29587499995</c:v>
                </c:pt>
                <c:pt idx="153">
                  <c:v>-741402.76725000003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-741620.18137499993</c:v>
                </c:pt>
                <c:pt idx="157">
                  <c:v>-741692.65275000001</c:v>
                </c:pt>
                <c:pt idx="158">
                  <c:v>-741765.12412499997</c:v>
                </c:pt>
                <c:pt idx="159">
                  <c:v>-741837.59549999994</c:v>
                </c:pt>
                <c:pt idx="160">
                  <c:v>2898.8549999999814</c:v>
                </c:pt>
                <c:pt idx="161">
                  <c:v>2826.3836250000168</c:v>
                </c:pt>
                <c:pt idx="162">
                  <c:v>2753.9122500000522</c:v>
                </c:pt>
                <c:pt idx="163">
                  <c:v>2681.4408750000875</c:v>
                </c:pt>
                <c:pt idx="164">
                  <c:v>2608.9695000000065</c:v>
                </c:pt>
                <c:pt idx="165">
                  <c:v>2536.4981250000419</c:v>
                </c:pt>
                <c:pt idx="166">
                  <c:v>2464.0267499999609</c:v>
                </c:pt>
                <c:pt idx="167">
                  <c:v>2391.5553749999963</c:v>
                </c:pt>
                <c:pt idx="168">
                  <c:v>2319.0840000000317</c:v>
                </c:pt>
                <c:pt idx="169">
                  <c:v>2246.6126250000671</c:v>
                </c:pt>
                <c:pt idx="170">
                  <c:v>2174.141249999986</c:v>
                </c:pt>
                <c:pt idx="171">
                  <c:v>2101.6698750000214</c:v>
                </c:pt>
                <c:pt idx="172">
                  <c:v>2029.1985000000568</c:v>
                </c:pt>
                <c:pt idx="173">
                  <c:v>1956.7271249999758</c:v>
                </c:pt>
                <c:pt idx="174">
                  <c:v>1884.2557500000112</c:v>
                </c:pt>
                <c:pt idx="175">
                  <c:v>1811.7843750000466</c:v>
                </c:pt>
                <c:pt idx="176">
                  <c:v>1739.313000000082</c:v>
                </c:pt>
                <c:pt idx="177">
                  <c:v>1666.8416250000009</c:v>
                </c:pt>
                <c:pt idx="178">
                  <c:v>1594.3702500000363</c:v>
                </c:pt>
                <c:pt idx="179">
                  <c:v>1521.8988749999553</c:v>
                </c:pt>
                <c:pt idx="180">
                  <c:v>1449.4274999999907</c:v>
                </c:pt>
                <c:pt idx="181">
                  <c:v>1376.9561250000261</c:v>
                </c:pt>
                <c:pt idx="182">
                  <c:v>1304.4847500000615</c:v>
                </c:pt>
                <c:pt idx="183">
                  <c:v>1232.0133749999804</c:v>
                </c:pt>
                <c:pt idx="184">
                  <c:v>1159.5420000000158</c:v>
                </c:pt>
                <c:pt idx="185">
                  <c:v>1087.0706250000512</c:v>
                </c:pt>
                <c:pt idx="186">
                  <c:v>1014.5992499999702</c:v>
                </c:pt>
                <c:pt idx="187">
                  <c:v>942.12787500000559</c:v>
                </c:pt>
                <c:pt idx="188">
                  <c:v>869.65650000004098</c:v>
                </c:pt>
                <c:pt idx="189">
                  <c:v>797.18512500007637</c:v>
                </c:pt>
                <c:pt idx="190">
                  <c:v>724.71374999999534</c:v>
                </c:pt>
                <c:pt idx="191">
                  <c:v>652.24237500003073</c:v>
                </c:pt>
                <c:pt idx="192">
                  <c:v>579.77099999994971</c:v>
                </c:pt>
                <c:pt idx="193">
                  <c:v>507.2996249999851</c:v>
                </c:pt>
                <c:pt idx="194">
                  <c:v>434.82825000002049</c:v>
                </c:pt>
                <c:pt idx="195">
                  <c:v>362.35687500005588</c:v>
                </c:pt>
                <c:pt idx="196">
                  <c:v>289.88550000009127</c:v>
                </c:pt>
                <c:pt idx="197">
                  <c:v>217.41412500001024</c:v>
                </c:pt>
                <c:pt idx="198">
                  <c:v>144.94275000004563</c:v>
                </c:pt>
                <c:pt idx="199">
                  <c:v>72.47137499996461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</c:v>
                </c:pt>
                <c:pt idx="1">
                  <c:v>245250</c:v>
                </c:pt>
                <c:pt idx="2">
                  <c:v>245250</c:v>
                </c:pt>
                <c:pt idx="3">
                  <c:v>245250</c:v>
                </c:pt>
                <c:pt idx="4">
                  <c:v>245250</c:v>
                </c:pt>
                <c:pt idx="5">
                  <c:v>245250</c:v>
                </c:pt>
                <c:pt idx="6">
                  <c:v>245250</c:v>
                </c:pt>
                <c:pt idx="7">
                  <c:v>245250</c:v>
                </c:pt>
                <c:pt idx="8">
                  <c:v>245250</c:v>
                </c:pt>
                <c:pt idx="9">
                  <c:v>245250</c:v>
                </c:pt>
                <c:pt idx="10">
                  <c:v>245250</c:v>
                </c:pt>
                <c:pt idx="11">
                  <c:v>245250</c:v>
                </c:pt>
                <c:pt idx="12">
                  <c:v>245250</c:v>
                </c:pt>
                <c:pt idx="13">
                  <c:v>245250</c:v>
                </c:pt>
                <c:pt idx="14">
                  <c:v>245250</c:v>
                </c:pt>
                <c:pt idx="15">
                  <c:v>245250</c:v>
                </c:pt>
                <c:pt idx="16">
                  <c:v>245250</c:v>
                </c:pt>
                <c:pt idx="17">
                  <c:v>245250</c:v>
                </c:pt>
                <c:pt idx="18">
                  <c:v>245250</c:v>
                </c:pt>
                <c:pt idx="19">
                  <c:v>245250</c:v>
                </c:pt>
                <c:pt idx="20">
                  <c:v>245250</c:v>
                </c:pt>
                <c:pt idx="21">
                  <c:v>245250</c:v>
                </c:pt>
                <c:pt idx="22">
                  <c:v>245250</c:v>
                </c:pt>
                <c:pt idx="23">
                  <c:v>245250</c:v>
                </c:pt>
                <c:pt idx="24">
                  <c:v>245250</c:v>
                </c:pt>
                <c:pt idx="25">
                  <c:v>245250</c:v>
                </c:pt>
                <c:pt idx="26">
                  <c:v>245250</c:v>
                </c:pt>
                <c:pt idx="27">
                  <c:v>245250</c:v>
                </c:pt>
                <c:pt idx="28">
                  <c:v>245250</c:v>
                </c:pt>
                <c:pt idx="29">
                  <c:v>245250</c:v>
                </c:pt>
                <c:pt idx="30">
                  <c:v>245250</c:v>
                </c:pt>
                <c:pt idx="31">
                  <c:v>245250</c:v>
                </c:pt>
                <c:pt idx="32">
                  <c:v>245250</c:v>
                </c:pt>
                <c:pt idx="33">
                  <c:v>245250</c:v>
                </c:pt>
                <c:pt idx="34">
                  <c:v>245250</c:v>
                </c:pt>
                <c:pt idx="35">
                  <c:v>245250</c:v>
                </c:pt>
                <c:pt idx="36">
                  <c:v>245250</c:v>
                </c:pt>
                <c:pt idx="37">
                  <c:v>245250</c:v>
                </c:pt>
                <c:pt idx="38">
                  <c:v>245250</c:v>
                </c:pt>
                <c:pt idx="39">
                  <c:v>245250</c:v>
                </c:pt>
                <c:pt idx="40">
                  <c:v>245250</c:v>
                </c:pt>
                <c:pt idx="41">
                  <c:v>245250</c:v>
                </c:pt>
                <c:pt idx="42">
                  <c:v>245250</c:v>
                </c:pt>
                <c:pt idx="43">
                  <c:v>245250</c:v>
                </c:pt>
                <c:pt idx="44">
                  <c:v>245250</c:v>
                </c:pt>
                <c:pt idx="45">
                  <c:v>245250</c:v>
                </c:pt>
                <c:pt idx="46">
                  <c:v>245250</c:v>
                </c:pt>
                <c:pt idx="47">
                  <c:v>245250</c:v>
                </c:pt>
                <c:pt idx="48">
                  <c:v>245250</c:v>
                </c:pt>
                <c:pt idx="49">
                  <c:v>245250</c:v>
                </c:pt>
                <c:pt idx="50">
                  <c:v>245250</c:v>
                </c:pt>
                <c:pt idx="51">
                  <c:v>245250</c:v>
                </c:pt>
                <c:pt idx="52">
                  <c:v>245250</c:v>
                </c:pt>
                <c:pt idx="53">
                  <c:v>245250</c:v>
                </c:pt>
                <c:pt idx="54">
                  <c:v>245250</c:v>
                </c:pt>
                <c:pt idx="55">
                  <c:v>245250</c:v>
                </c:pt>
                <c:pt idx="56">
                  <c:v>245250</c:v>
                </c:pt>
                <c:pt idx="57">
                  <c:v>245250</c:v>
                </c:pt>
                <c:pt idx="58">
                  <c:v>245250</c:v>
                </c:pt>
                <c:pt idx="59">
                  <c:v>245250</c:v>
                </c:pt>
                <c:pt idx="60">
                  <c:v>245250</c:v>
                </c:pt>
                <c:pt idx="61">
                  <c:v>245250</c:v>
                </c:pt>
                <c:pt idx="62">
                  <c:v>245250</c:v>
                </c:pt>
                <c:pt idx="63">
                  <c:v>245250</c:v>
                </c:pt>
                <c:pt idx="64">
                  <c:v>245250</c:v>
                </c:pt>
                <c:pt idx="65">
                  <c:v>245250</c:v>
                </c:pt>
                <c:pt idx="66">
                  <c:v>245250</c:v>
                </c:pt>
                <c:pt idx="67">
                  <c:v>245250</c:v>
                </c:pt>
                <c:pt idx="68">
                  <c:v>245250</c:v>
                </c:pt>
                <c:pt idx="69">
                  <c:v>245250</c:v>
                </c:pt>
                <c:pt idx="70">
                  <c:v>245250</c:v>
                </c:pt>
                <c:pt idx="71">
                  <c:v>245250</c:v>
                </c:pt>
                <c:pt idx="72">
                  <c:v>245250</c:v>
                </c:pt>
                <c:pt idx="73">
                  <c:v>245250</c:v>
                </c:pt>
                <c:pt idx="74">
                  <c:v>245250</c:v>
                </c:pt>
                <c:pt idx="75">
                  <c:v>245250</c:v>
                </c:pt>
                <c:pt idx="76">
                  <c:v>245250</c:v>
                </c:pt>
                <c:pt idx="77">
                  <c:v>245250</c:v>
                </c:pt>
                <c:pt idx="78">
                  <c:v>245250</c:v>
                </c:pt>
                <c:pt idx="79">
                  <c:v>245250</c:v>
                </c:pt>
                <c:pt idx="80">
                  <c:v>245250</c:v>
                </c:pt>
                <c:pt idx="81">
                  <c:v>245250</c:v>
                </c:pt>
                <c:pt idx="82">
                  <c:v>245250</c:v>
                </c:pt>
                <c:pt idx="83">
                  <c:v>245250</c:v>
                </c:pt>
                <c:pt idx="84">
                  <c:v>245250</c:v>
                </c:pt>
                <c:pt idx="85">
                  <c:v>245250</c:v>
                </c:pt>
                <c:pt idx="86">
                  <c:v>245250</c:v>
                </c:pt>
                <c:pt idx="87">
                  <c:v>245250</c:v>
                </c:pt>
                <c:pt idx="88">
                  <c:v>245250</c:v>
                </c:pt>
                <c:pt idx="89">
                  <c:v>245250</c:v>
                </c:pt>
                <c:pt idx="90">
                  <c:v>245250</c:v>
                </c:pt>
                <c:pt idx="91">
                  <c:v>245250</c:v>
                </c:pt>
                <c:pt idx="92">
                  <c:v>245250</c:v>
                </c:pt>
                <c:pt idx="93">
                  <c:v>245250</c:v>
                </c:pt>
                <c:pt idx="94">
                  <c:v>245250</c:v>
                </c:pt>
                <c:pt idx="95">
                  <c:v>245250</c:v>
                </c:pt>
                <c:pt idx="96">
                  <c:v>245250</c:v>
                </c:pt>
                <c:pt idx="97">
                  <c:v>245250</c:v>
                </c:pt>
                <c:pt idx="98">
                  <c:v>245250</c:v>
                </c:pt>
                <c:pt idx="99">
                  <c:v>245250</c:v>
                </c:pt>
                <c:pt idx="100">
                  <c:v>245250</c:v>
                </c:pt>
                <c:pt idx="101">
                  <c:v>245250</c:v>
                </c:pt>
                <c:pt idx="102">
                  <c:v>245250</c:v>
                </c:pt>
                <c:pt idx="103">
                  <c:v>245250</c:v>
                </c:pt>
                <c:pt idx="104">
                  <c:v>245250</c:v>
                </c:pt>
                <c:pt idx="105">
                  <c:v>245250</c:v>
                </c:pt>
                <c:pt idx="106">
                  <c:v>245250</c:v>
                </c:pt>
                <c:pt idx="107">
                  <c:v>245250</c:v>
                </c:pt>
                <c:pt idx="108">
                  <c:v>245250</c:v>
                </c:pt>
                <c:pt idx="109">
                  <c:v>245250</c:v>
                </c:pt>
                <c:pt idx="110">
                  <c:v>245250</c:v>
                </c:pt>
                <c:pt idx="111">
                  <c:v>245250</c:v>
                </c:pt>
                <c:pt idx="112">
                  <c:v>245250</c:v>
                </c:pt>
                <c:pt idx="113">
                  <c:v>245250</c:v>
                </c:pt>
                <c:pt idx="114">
                  <c:v>245250</c:v>
                </c:pt>
                <c:pt idx="115">
                  <c:v>245250</c:v>
                </c:pt>
                <c:pt idx="116">
                  <c:v>245250</c:v>
                </c:pt>
                <c:pt idx="117">
                  <c:v>245250</c:v>
                </c:pt>
                <c:pt idx="118">
                  <c:v>245250</c:v>
                </c:pt>
                <c:pt idx="119">
                  <c:v>245250</c:v>
                </c:pt>
                <c:pt idx="120">
                  <c:v>-735750</c:v>
                </c:pt>
                <c:pt idx="121">
                  <c:v>-735750</c:v>
                </c:pt>
                <c:pt idx="122">
                  <c:v>-735750</c:v>
                </c:pt>
                <c:pt idx="123">
                  <c:v>-735750</c:v>
                </c:pt>
                <c:pt idx="124">
                  <c:v>-735750</c:v>
                </c:pt>
                <c:pt idx="125">
                  <c:v>-735750</c:v>
                </c:pt>
                <c:pt idx="126">
                  <c:v>-735750</c:v>
                </c:pt>
                <c:pt idx="127">
                  <c:v>-735750</c:v>
                </c:pt>
                <c:pt idx="128">
                  <c:v>-735750</c:v>
                </c:pt>
                <c:pt idx="129">
                  <c:v>-735750</c:v>
                </c:pt>
                <c:pt idx="130">
                  <c:v>-735750</c:v>
                </c:pt>
                <c:pt idx="131">
                  <c:v>-735750</c:v>
                </c:pt>
                <c:pt idx="132">
                  <c:v>-735750</c:v>
                </c:pt>
                <c:pt idx="133">
                  <c:v>-735750</c:v>
                </c:pt>
                <c:pt idx="134">
                  <c:v>-735750</c:v>
                </c:pt>
                <c:pt idx="135">
                  <c:v>-735750</c:v>
                </c:pt>
                <c:pt idx="136">
                  <c:v>-735750</c:v>
                </c:pt>
                <c:pt idx="137">
                  <c:v>-735750</c:v>
                </c:pt>
                <c:pt idx="138">
                  <c:v>-735750</c:v>
                </c:pt>
                <c:pt idx="139">
                  <c:v>-735750</c:v>
                </c:pt>
                <c:pt idx="140">
                  <c:v>-735750</c:v>
                </c:pt>
                <c:pt idx="141">
                  <c:v>-735750</c:v>
                </c:pt>
                <c:pt idx="142">
                  <c:v>-735750</c:v>
                </c:pt>
                <c:pt idx="143">
                  <c:v>-735750</c:v>
                </c:pt>
                <c:pt idx="144">
                  <c:v>-735750</c:v>
                </c:pt>
                <c:pt idx="145">
                  <c:v>-735750</c:v>
                </c:pt>
                <c:pt idx="146">
                  <c:v>-735750</c:v>
                </c:pt>
                <c:pt idx="147">
                  <c:v>-735750</c:v>
                </c:pt>
                <c:pt idx="148">
                  <c:v>-735750</c:v>
                </c:pt>
                <c:pt idx="149">
                  <c:v>-735750</c:v>
                </c:pt>
                <c:pt idx="150">
                  <c:v>-735750</c:v>
                </c:pt>
                <c:pt idx="151">
                  <c:v>-735750</c:v>
                </c:pt>
                <c:pt idx="152">
                  <c:v>-735750</c:v>
                </c:pt>
                <c:pt idx="153">
                  <c:v>-735750</c:v>
                </c:pt>
                <c:pt idx="154">
                  <c:v>-735750</c:v>
                </c:pt>
                <c:pt idx="155">
                  <c:v>-735750</c:v>
                </c:pt>
                <c:pt idx="156">
                  <c:v>-735750</c:v>
                </c:pt>
                <c:pt idx="157">
                  <c:v>-735750</c:v>
                </c:pt>
                <c:pt idx="158">
                  <c:v>-735750</c:v>
                </c:pt>
                <c:pt idx="159">
                  <c:v>-735750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6640"/>
        <c:axId val="127298176"/>
      </c:lineChart>
      <c:catAx>
        <c:axId val="1272966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27298176"/>
        <c:crosses val="autoZero"/>
        <c:auto val="1"/>
        <c:lblAlgn val="ctr"/>
        <c:lblOffset val="100"/>
        <c:noMultiLvlLbl val="0"/>
      </c:catAx>
      <c:valAx>
        <c:axId val="1272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1489617.84375</c:v>
                </c:pt>
                <c:pt idx="1">
                  <c:v>1489617.84375</c:v>
                </c:pt>
                <c:pt idx="2">
                  <c:v>1489617.84375</c:v>
                </c:pt>
                <c:pt idx="3">
                  <c:v>1489617.84375</c:v>
                </c:pt>
                <c:pt idx="4">
                  <c:v>1489617.84375</c:v>
                </c:pt>
                <c:pt idx="5">
                  <c:v>1489617.84375</c:v>
                </c:pt>
                <c:pt idx="6">
                  <c:v>1489617.84375</c:v>
                </c:pt>
                <c:pt idx="7">
                  <c:v>1489617.84375</c:v>
                </c:pt>
                <c:pt idx="8">
                  <c:v>1489617.84375</c:v>
                </c:pt>
                <c:pt idx="9">
                  <c:v>1489617.84375</c:v>
                </c:pt>
                <c:pt idx="10">
                  <c:v>1489617.84375</c:v>
                </c:pt>
                <c:pt idx="11">
                  <c:v>1489617.84375</c:v>
                </c:pt>
                <c:pt idx="12">
                  <c:v>1489617.84375</c:v>
                </c:pt>
                <c:pt idx="13">
                  <c:v>1489617.84375</c:v>
                </c:pt>
                <c:pt idx="14">
                  <c:v>1489617.84375</c:v>
                </c:pt>
                <c:pt idx="15">
                  <c:v>1489617.84375</c:v>
                </c:pt>
                <c:pt idx="16">
                  <c:v>1489617.84375</c:v>
                </c:pt>
                <c:pt idx="17">
                  <c:v>1489617.84375</c:v>
                </c:pt>
                <c:pt idx="18">
                  <c:v>1489617.84375</c:v>
                </c:pt>
                <c:pt idx="19">
                  <c:v>1489617.84375</c:v>
                </c:pt>
                <c:pt idx="20">
                  <c:v>1489617.84375</c:v>
                </c:pt>
                <c:pt idx="21">
                  <c:v>1489617.84375</c:v>
                </c:pt>
                <c:pt idx="22">
                  <c:v>1489617.84375</c:v>
                </c:pt>
                <c:pt idx="23">
                  <c:v>1489617.84375</c:v>
                </c:pt>
                <c:pt idx="24">
                  <c:v>1489617.84375</c:v>
                </c:pt>
                <c:pt idx="25">
                  <c:v>1489617.84375</c:v>
                </c:pt>
                <c:pt idx="26">
                  <c:v>1489617.84375</c:v>
                </c:pt>
                <c:pt idx="27">
                  <c:v>1489617.84375</c:v>
                </c:pt>
                <c:pt idx="28">
                  <c:v>1489617.84375</c:v>
                </c:pt>
                <c:pt idx="29">
                  <c:v>1489617.84375</c:v>
                </c:pt>
                <c:pt idx="30">
                  <c:v>1489617.84375</c:v>
                </c:pt>
                <c:pt idx="31">
                  <c:v>1489617.84375</c:v>
                </c:pt>
                <c:pt idx="32">
                  <c:v>1489617.84375</c:v>
                </c:pt>
                <c:pt idx="33">
                  <c:v>1489617.84375</c:v>
                </c:pt>
                <c:pt idx="34">
                  <c:v>1489617.84375</c:v>
                </c:pt>
                <c:pt idx="35">
                  <c:v>1489617.84375</c:v>
                </c:pt>
                <c:pt idx="36">
                  <c:v>1489617.84375</c:v>
                </c:pt>
                <c:pt idx="37">
                  <c:v>1489617.84375</c:v>
                </c:pt>
                <c:pt idx="38">
                  <c:v>1489617.84375</c:v>
                </c:pt>
                <c:pt idx="39">
                  <c:v>1489617.84375</c:v>
                </c:pt>
                <c:pt idx="40">
                  <c:v>1489617.84375</c:v>
                </c:pt>
                <c:pt idx="41">
                  <c:v>1489617.84375</c:v>
                </c:pt>
                <c:pt idx="42">
                  <c:v>1489617.84375</c:v>
                </c:pt>
                <c:pt idx="43">
                  <c:v>1489617.84375</c:v>
                </c:pt>
                <c:pt idx="44">
                  <c:v>1489617.84375</c:v>
                </c:pt>
                <c:pt idx="45">
                  <c:v>1489617.84375</c:v>
                </c:pt>
                <c:pt idx="46">
                  <c:v>1489617.84375</c:v>
                </c:pt>
                <c:pt idx="47">
                  <c:v>1489617.84375</c:v>
                </c:pt>
                <c:pt idx="48">
                  <c:v>1489617.84375</c:v>
                </c:pt>
                <c:pt idx="49">
                  <c:v>1489617.84375</c:v>
                </c:pt>
                <c:pt idx="50">
                  <c:v>1489617.84375</c:v>
                </c:pt>
                <c:pt idx="51">
                  <c:v>1489617.84375</c:v>
                </c:pt>
                <c:pt idx="52">
                  <c:v>1489617.84375</c:v>
                </c:pt>
                <c:pt idx="53">
                  <c:v>1489617.84375</c:v>
                </c:pt>
                <c:pt idx="54">
                  <c:v>1489617.84375</c:v>
                </c:pt>
                <c:pt idx="55">
                  <c:v>1489617.84375</c:v>
                </c:pt>
                <c:pt idx="56">
                  <c:v>1489617.84375</c:v>
                </c:pt>
                <c:pt idx="57">
                  <c:v>1489617.84375</c:v>
                </c:pt>
                <c:pt idx="58">
                  <c:v>1489617.84375</c:v>
                </c:pt>
                <c:pt idx="59">
                  <c:v>1489617.84375</c:v>
                </c:pt>
                <c:pt idx="60">
                  <c:v>1489617.84375</c:v>
                </c:pt>
                <c:pt idx="61">
                  <c:v>1489617.84375</c:v>
                </c:pt>
                <c:pt idx="62">
                  <c:v>1489617.84375</c:v>
                </c:pt>
                <c:pt idx="63">
                  <c:v>1489617.84375</c:v>
                </c:pt>
                <c:pt idx="64">
                  <c:v>1489617.84375</c:v>
                </c:pt>
                <c:pt idx="65">
                  <c:v>1489617.84375</c:v>
                </c:pt>
                <c:pt idx="66">
                  <c:v>1489617.84375</c:v>
                </c:pt>
                <c:pt idx="67">
                  <c:v>1489617.84375</c:v>
                </c:pt>
                <c:pt idx="68">
                  <c:v>1489617.84375</c:v>
                </c:pt>
                <c:pt idx="69">
                  <c:v>1489617.84375</c:v>
                </c:pt>
                <c:pt idx="70">
                  <c:v>1489617.84375</c:v>
                </c:pt>
                <c:pt idx="71">
                  <c:v>1489617.84375</c:v>
                </c:pt>
                <c:pt idx="72">
                  <c:v>1489617.84375</c:v>
                </c:pt>
                <c:pt idx="73">
                  <c:v>1489617.84375</c:v>
                </c:pt>
                <c:pt idx="74">
                  <c:v>1489617.84375</c:v>
                </c:pt>
                <c:pt idx="75">
                  <c:v>1489617.84375</c:v>
                </c:pt>
                <c:pt idx="76">
                  <c:v>1489617.84375</c:v>
                </c:pt>
                <c:pt idx="77">
                  <c:v>1489617.84375</c:v>
                </c:pt>
                <c:pt idx="78">
                  <c:v>1489617.84375</c:v>
                </c:pt>
                <c:pt idx="79">
                  <c:v>1489617.84375</c:v>
                </c:pt>
                <c:pt idx="80">
                  <c:v>1489617.84375</c:v>
                </c:pt>
                <c:pt idx="81">
                  <c:v>1489617.84375</c:v>
                </c:pt>
                <c:pt idx="82">
                  <c:v>1489617.84375</c:v>
                </c:pt>
                <c:pt idx="83">
                  <c:v>1489617.84375</c:v>
                </c:pt>
                <c:pt idx="84">
                  <c:v>1489617.84375</c:v>
                </c:pt>
                <c:pt idx="85">
                  <c:v>1489617.84375</c:v>
                </c:pt>
                <c:pt idx="86">
                  <c:v>1489617.84375</c:v>
                </c:pt>
                <c:pt idx="87">
                  <c:v>1489617.84375</c:v>
                </c:pt>
                <c:pt idx="88">
                  <c:v>1489617.84375</c:v>
                </c:pt>
                <c:pt idx="89">
                  <c:v>1489617.84375</c:v>
                </c:pt>
                <c:pt idx="90">
                  <c:v>1489617.84375</c:v>
                </c:pt>
                <c:pt idx="91">
                  <c:v>1489617.84375</c:v>
                </c:pt>
                <c:pt idx="92">
                  <c:v>1489617.84375</c:v>
                </c:pt>
                <c:pt idx="93">
                  <c:v>1489617.84375</c:v>
                </c:pt>
                <c:pt idx="94">
                  <c:v>1489617.84375</c:v>
                </c:pt>
                <c:pt idx="95">
                  <c:v>1489617.84375</c:v>
                </c:pt>
                <c:pt idx="96">
                  <c:v>1489617.84375</c:v>
                </c:pt>
                <c:pt idx="97">
                  <c:v>1489617.84375</c:v>
                </c:pt>
                <c:pt idx="98">
                  <c:v>1489617.84375</c:v>
                </c:pt>
                <c:pt idx="99">
                  <c:v>1489617.84375</c:v>
                </c:pt>
                <c:pt idx="100">
                  <c:v>1489617.84375</c:v>
                </c:pt>
                <c:pt idx="101">
                  <c:v>1489617.84375</c:v>
                </c:pt>
                <c:pt idx="102">
                  <c:v>1489617.84375</c:v>
                </c:pt>
                <c:pt idx="103">
                  <c:v>1489617.84375</c:v>
                </c:pt>
                <c:pt idx="104">
                  <c:v>1489617.84375</c:v>
                </c:pt>
                <c:pt idx="105">
                  <c:v>1489617.84375</c:v>
                </c:pt>
                <c:pt idx="106">
                  <c:v>1489617.84375</c:v>
                </c:pt>
                <c:pt idx="107">
                  <c:v>1489617.84375</c:v>
                </c:pt>
                <c:pt idx="108">
                  <c:v>1489617.84375</c:v>
                </c:pt>
                <c:pt idx="109">
                  <c:v>1489617.84375</c:v>
                </c:pt>
                <c:pt idx="110">
                  <c:v>1489617.84375</c:v>
                </c:pt>
                <c:pt idx="111">
                  <c:v>1489617.84375</c:v>
                </c:pt>
                <c:pt idx="112">
                  <c:v>1489617.84375</c:v>
                </c:pt>
                <c:pt idx="113">
                  <c:v>1489617.84375</c:v>
                </c:pt>
                <c:pt idx="114">
                  <c:v>1489617.84375</c:v>
                </c:pt>
                <c:pt idx="115">
                  <c:v>1489617.84375</c:v>
                </c:pt>
                <c:pt idx="116">
                  <c:v>1489617.84375</c:v>
                </c:pt>
                <c:pt idx="117">
                  <c:v>1489617.84375</c:v>
                </c:pt>
                <c:pt idx="118">
                  <c:v>1489617.84375</c:v>
                </c:pt>
                <c:pt idx="119">
                  <c:v>1489617.84375</c:v>
                </c:pt>
                <c:pt idx="120">
                  <c:v>1489617.84375</c:v>
                </c:pt>
                <c:pt idx="121">
                  <c:v>1489617.84375</c:v>
                </c:pt>
                <c:pt idx="122">
                  <c:v>1489617.84375</c:v>
                </c:pt>
                <c:pt idx="123">
                  <c:v>1489617.84375</c:v>
                </c:pt>
                <c:pt idx="124">
                  <c:v>1489617.84375</c:v>
                </c:pt>
                <c:pt idx="125">
                  <c:v>1489617.84375</c:v>
                </c:pt>
                <c:pt idx="126">
                  <c:v>1489617.84375</c:v>
                </c:pt>
                <c:pt idx="127">
                  <c:v>1489617.84375</c:v>
                </c:pt>
                <c:pt idx="128">
                  <c:v>1489617.84375</c:v>
                </c:pt>
                <c:pt idx="129">
                  <c:v>1489617.84375</c:v>
                </c:pt>
                <c:pt idx="130">
                  <c:v>1489617.84375</c:v>
                </c:pt>
                <c:pt idx="131">
                  <c:v>1489617.84375</c:v>
                </c:pt>
                <c:pt idx="132">
                  <c:v>1489617.84375</c:v>
                </c:pt>
                <c:pt idx="133">
                  <c:v>1489617.84375</c:v>
                </c:pt>
                <c:pt idx="134">
                  <c:v>1489617.84375</c:v>
                </c:pt>
                <c:pt idx="135">
                  <c:v>1489617.84375</c:v>
                </c:pt>
                <c:pt idx="136">
                  <c:v>1489617.84375</c:v>
                </c:pt>
                <c:pt idx="137">
                  <c:v>1489617.84375</c:v>
                </c:pt>
                <c:pt idx="138">
                  <c:v>1489617.84375</c:v>
                </c:pt>
                <c:pt idx="139">
                  <c:v>1489617.84375</c:v>
                </c:pt>
                <c:pt idx="140">
                  <c:v>1489617.84375</c:v>
                </c:pt>
                <c:pt idx="141">
                  <c:v>1489617.84375</c:v>
                </c:pt>
                <c:pt idx="142">
                  <c:v>1489617.84375</c:v>
                </c:pt>
                <c:pt idx="143">
                  <c:v>1489617.84375</c:v>
                </c:pt>
                <c:pt idx="144">
                  <c:v>1489617.84375</c:v>
                </c:pt>
                <c:pt idx="145">
                  <c:v>1489617.84375</c:v>
                </c:pt>
                <c:pt idx="146">
                  <c:v>1489617.84375</c:v>
                </c:pt>
                <c:pt idx="147">
                  <c:v>1489617.84375</c:v>
                </c:pt>
                <c:pt idx="148">
                  <c:v>1489617.84375</c:v>
                </c:pt>
                <c:pt idx="149">
                  <c:v>1489617.84375</c:v>
                </c:pt>
                <c:pt idx="150">
                  <c:v>1489617.84375</c:v>
                </c:pt>
                <c:pt idx="151">
                  <c:v>1489617.84375</c:v>
                </c:pt>
                <c:pt idx="152">
                  <c:v>1489617.84375</c:v>
                </c:pt>
                <c:pt idx="153">
                  <c:v>1489617.84375</c:v>
                </c:pt>
                <c:pt idx="154">
                  <c:v>1489617.84375</c:v>
                </c:pt>
                <c:pt idx="155">
                  <c:v>1489617.84375</c:v>
                </c:pt>
                <c:pt idx="156">
                  <c:v>1489617.84375</c:v>
                </c:pt>
                <c:pt idx="157">
                  <c:v>1489617.84375</c:v>
                </c:pt>
                <c:pt idx="158">
                  <c:v>1489617.84375</c:v>
                </c:pt>
                <c:pt idx="159">
                  <c:v>1489617.84375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1471500</c:v>
                </c:pt>
                <c:pt idx="1">
                  <c:v>1471500</c:v>
                </c:pt>
                <c:pt idx="2">
                  <c:v>1471500</c:v>
                </c:pt>
                <c:pt idx="3">
                  <c:v>1471500</c:v>
                </c:pt>
                <c:pt idx="4">
                  <c:v>1471500</c:v>
                </c:pt>
                <c:pt idx="5">
                  <c:v>1471500</c:v>
                </c:pt>
                <c:pt idx="6">
                  <c:v>1471500</c:v>
                </c:pt>
                <c:pt idx="7">
                  <c:v>1471500</c:v>
                </c:pt>
                <c:pt idx="8">
                  <c:v>1471500</c:v>
                </c:pt>
                <c:pt idx="9">
                  <c:v>1471500</c:v>
                </c:pt>
                <c:pt idx="10">
                  <c:v>1471500</c:v>
                </c:pt>
                <c:pt idx="11">
                  <c:v>1471500</c:v>
                </c:pt>
                <c:pt idx="12">
                  <c:v>1471500</c:v>
                </c:pt>
                <c:pt idx="13">
                  <c:v>1471500</c:v>
                </c:pt>
                <c:pt idx="14">
                  <c:v>1471500</c:v>
                </c:pt>
                <c:pt idx="15">
                  <c:v>1471500</c:v>
                </c:pt>
                <c:pt idx="16">
                  <c:v>1471500</c:v>
                </c:pt>
                <c:pt idx="17">
                  <c:v>1471500</c:v>
                </c:pt>
                <c:pt idx="18">
                  <c:v>1471500</c:v>
                </c:pt>
                <c:pt idx="19">
                  <c:v>1471500</c:v>
                </c:pt>
                <c:pt idx="20">
                  <c:v>1471500</c:v>
                </c:pt>
                <c:pt idx="21">
                  <c:v>1471500</c:v>
                </c:pt>
                <c:pt idx="22">
                  <c:v>1471500</c:v>
                </c:pt>
                <c:pt idx="23">
                  <c:v>1471500</c:v>
                </c:pt>
                <c:pt idx="24">
                  <c:v>1471500</c:v>
                </c:pt>
                <c:pt idx="25">
                  <c:v>1471500</c:v>
                </c:pt>
                <c:pt idx="26">
                  <c:v>1471500</c:v>
                </c:pt>
                <c:pt idx="27">
                  <c:v>1471500</c:v>
                </c:pt>
                <c:pt idx="28">
                  <c:v>1471500</c:v>
                </c:pt>
                <c:pt idx="29">
                  <c:v>1471500</c:v>
                </c:pt>
                <c:pt idx="30">
                  <c:v>1471500</c:v>
                </c:pt>
                <c:pt idx="31">
                  <c:v>1471500</c:v>
                </c:pt>
                <c:pt idx="32">
                  <c:v>1471500</c:v>
                </c:pt>
                <c:pt idx="33">
                  <c:v>1471500</c:v>
                </c:pt>
                <c:pt idx="34">
                  <c:v>1471500</c:v>
                </c:pt>
                <c:pt idx="35">
                  <c:v>1471500</c:v>
                </c:pt>
                <c:pt idx="36">
                  <c:v>1471500</c:v>
                </c:pt>
                <c:pt idx="37">
                  <c:v>1471500</c:v>
                </c:pt>
                <c:pt idx="38">
                  <c:v>1471500</c:v>
                </c:pt>
                <c:pt idx="39">
                  <c:v>1471500</c:v>
                </c:pt>
                <c:pt idx="40">
                  <c:v>1471500</c:v>
                </c:pt>
                <c:pt idx="41">
                  <c:v>1471500</c:v>
                </c:pt>
                <c:pt idx="42">
                  <c:v>1471500</c:v>
                </c:pt>
                <c:pt idx="43">
                  <c:v>1471500</c:v>
                </c:pt>
                <c:pt idx="44">
                  <c:v>1471500</c:v>
                </c:pt>
                <c:pt idx="45">
                  <c:v>1471500</c:v>
                </c:pt>
                <c:pt idx="46">
                  <c:v>1471500</c:v>
                </c:pt>
                <c:pt idx="47">
                  <c:v>1471500</c:v>
                </c:pt>
                <c:pt idx="48">
                  <c:v>1471500</c:v>
                </c:pt>
                <c:pt idx="49">
                  <c:v>1471500</c:v>
                </c:pt>
                <c:pt idx="50">
                  <c:v>1471500</c:v>
                </c:pt>
                <c:pt idx="51">
                  <c:v>1471500</c:v>
                </c:pt>
                <c:pt idx="52">
                  <c:v>1471500</c:v>
                </c:pt>
                <c:pt idx="53">
                  <c:v>1471500</c:v>
                </c:pt>
                <c:pt idx="54">
                  <c:v>1471500</c:v>
                </c:pt>
                <c:pt idx="55">
                  <c:v>1471500</c:v>
                </c:pt>
                <c:pt idx="56">
                  <c:v>1471500</c:v>
                </c:pt>
                <c:pt idx="57">
                  <c:v>1471500</c:v>
                </c:pt>
                <c:pt idx="58">
                  <c:v>1471500</c:v>
                </c:pt>
                <c:pt idx="59">
                  <c:v>1471500</c:v>
                </c:pt>
                <c:pt idx="60">
                  <c:v>1471500</c:v>
                </c:pt>
                <c:pt idx="61">
                  <c:v>1471500</c:v>
                </c:pt>
                <c:pt idx="62">
                  <c:v>1471500</c:v>
                </c:pt>
                <c:pt idx="63">
                  <c:v>1471500</c:v>
                </c:pt>
                <c:pt idx="64">
                  <c:v>1471500</c:v>
                </c:pt>
                <c:pt idx="65">
                  <c:v>1471500</c:v>
                </c:pt>
                <c:pt idx="66">
                  <c:v>1471500</c:v>
                </c:pt>
                <c:pt idx="67">
                  <c:v>1471500</c:v>
                </c:pt>
                <c:pt idx="68">
                  <c:v>1471500</c:v>
                </c:pt>
                <c:pt idx="69">
                  <c:v>1471500</c:v>
                </c:pt>
                <c:pt idx="70">
                  <c:v>1471500</c:v>
                </c:pt>
                <c:pt idx="71">
                  <c:v>1471500</c:v>
                </c:pt>
                <c:pt idx="72">
                  <c:v>1471500</c:v>
                </c:pt>
                <c:pt idx="73">
                  <c:v>1471500</c:v>
                </c:pt>
                <c:pt idx="74">
                  <c:v>1471500</c:v>
                </c:pt>
                <c:pt idx="75">
                  <c:v>1471500</c:v>
                </c:pt>
                <c:pt idx="76">
                  <c:v>1471500</c:v>
                </c:pt>
                <c:pt idx="77">
                  <c:v>1471500</c:v>
                </c:pt>
                <c:pt idx="78">
                  <c:v>1471500</c:v>
                </c:pt>
                <c:pt idx="79">
                  <c:v>1471500</c:v>
                </c:pt>
                <c:pt idx="80">
                  <c:v>1471500</c:v>
                </c:pt>
                <c:pt idx="81">
                  <c:v>1471500</c:v>
                </c:pt>
                <c:pt idx="82">
                  <c:v>1471500</c:v>
                </c:pt>
                <c:pt idx="83">
                  <c:v>1471500</c:v>
                </c:pt>
                <c:pt idx="84">
                  <c:v>1471500</c:v>
                </c:pt>
                <c:pt idx="85">
                  <c:v>1471500</c:v>
                </c:pt>
                <c:pt idx="86">
                  <c:v>1471500</c:v>
                </c:pt>
                <c:pt idx="87">
                  <c:v>1471500</c:v>
                </c:pt>
                <c:pt idx="88">
                  <c:v>1471500</c:v>
                </c:pt>
                <c:pt idx="89">
                  <c:v>1471500</c:v>
                </c:pt>
                <c:pt idx="90">
                  <c:v>1471500</c:v>
                </c:pt>
                <c:pt idx="91">
                  <c:v>1471500</c:v>
                </c:pt>
                <c:pt idx="92">
                  <c:v>1471500</c:v>
                </c:pt>
                <c:pt idx="93">
                  <c:v>1471500</c:v>
                </c:pt>
                <c:pt idx="94">
                  <c:v>1471500</c:v>
                </c:pt>
                <c:pt idx="95">
                  <c:v>1471500</c:v>
                </c:pt>
                <c:pt idx="96">
                  <c:v>1471500</c:v>
                </c:pt>
                <c:pt idx="97">
                  <c:v>1471500</c:v>
                </c:pt>
                <c:pt idx="98">
                  <c:v>1471500</c:v>
                </c:pt>
                <c:pt idx="99">
                  <c:v>1471500</c:v>
                </c:pt>
                <c:pt idx="100">
                  <c:v>1471500</c:v>
                </c:pt>
                <c:pt idx="101">
                  <c:v>1471500</c:v>
                </c:pt>
                <c:pt idx="102">
                  <c:v>1471500</c:v>
                </c:pt>
                <c:pt idx="103">
                  <c:v>1471500</c:v>
                </c:pt>
                <c:pt idx="104">
                  <c:v>1471500</c:v>
                </c:pt>
                <c:pt idx="105">
                  <c:v>1471500</c:v>
                </c:pt>
                <c:pt idx="106">
                  <c:v>1471500</c:v>
                </c:pt>
                <c:pt idx="107">
                  <c:v>1471500</c:v>
                </c:pt>
                <c:pt idx="108">
                  <c:v>1471500</c:v>
                </c:pt>
                <c:pt idx="109">
                  <c:v>1471500</c:v>
                </c:pt>
                <c:pt idx="110">
                  <c:v>1471500</c:v>
                </c:pt>
                <c:pt idx="111">
                  <c:v>1471500</c:v>
                </c:pt>
                <c:pt idx="112">
                  <c:v>1471500</c:v>
                </c:pt>
                <c:pt idx="113">
                  <c:v>1471500</c:v>
                </c:pt>
                <c:pt idx="114">
                  <c:v>1471500</c:v>
                </c:pt>
                <c:pt idx="115">
                  <c:v>1471500</c:v>
                </c:pt>
                <c:pt idx="116">
                  <c:v>1471500</c:v>
                </c:pt>
                <c:pt idx="117">
                  <c:v>1471500</c:v>
                </c:pt>
                <c:pt idx="118">
                  <c:v>1471500</c:v>
                </c:pt>
                <c:pt idx="119">
                  <c:v>1471500</c:v>
                </c:pt>
                <c:pt idx="120">
                  <c:v>1471500</c:v>
                </c:pt>
                <c:pt idx="121">
                  <c:v>1471500</c:v>
                </c:pt>
                <c:pt idx="122">
                  <c:v>1471500</c:v>
                </c:pt>
                <c:pt idx="123">
                  <c:v>1471500</c:v>
                </c:pt>
                <c:pt idx="124">
                  <c:v>1471500</c:v>
                </c:pt>
                <c:pt idx="125">
                  <c:v>1471500</c:v>
                </c:pt>
                <c:pt idx="126">
                  <c:v>1471500</c:v>
                </c:pt>
                <c:pt idx="127">
                  <c:v>1471500</c:v>
                </c:pt>
                <c:pt idx="128">
                  <c:v>1471500</c:v>
                </c:pt>
                <c:pt idx="129">
                  <c:v>1471500</c:v>
                </c:pt>
                <c:pt idx="130">
                  <c:v>1471500</c:v>
                </c:pt>
                <c:pt idx="131">
                  <c:v>1471500</c:v>
                </c:pt>
                <c:pt idx="132">
                  <c:v>1471500</c:v>
                </c:pt>
                <c:pt idx="133">
                  <c:v>1471500</c:v>
                </c:pt>
                <c:pt idx="134">
                  <c:v>1471500</c:v>
                </c:pt>
                <c:pt idx="135">
                  <c:v>1471500</c:v>
                </c:pt>
                <c:pt idx="136">
                  <c:v>1471500</c:v>
                </c:pt>
                <c:pt idx="137">
                  <c:v>1471500</c:v>
                </c:pt>
                <c:pt idx="138">
                  <c:v>1471500</c:v>
                </c:pt>
                <c:pt idx="139">
                  <c:v>1471500</c:v>
                </c:pt>
                <c:pt idx="140">
                  <c:v>1471500</c:v>
                </c:pt>
                <c:pt idx="141">
                  <c:v>1471500</c:v>
                </c:pt>
                <c:pt idx="142">
                  <c:v>1471500</c:v>
                </c:pt>
                <c:pt idx="143">
                  <c:v>1471500</c:v>
                </c:pt>
                <c:pt idx="144">
                  <c:v>1471500</c:v>
                </c:pt>
                <c:pt idx="145">
                  <c:v>1471500</c:v>
                </c:pt>
                <c:pt idx="146">
                  <c:v>1471500</c:v>
                </c:pt>
                <c:pt idx="147">
                  <c:v>1471500</c:v>
                </c:pt>
                <c:pt idx="148">
                  <c:v>1471500</c:v>
                </c:pt>
                <c:pt idx="149">
                  <c:v>1471500</c:v>
                </c:pt>
                <c:pt idx="150">
                  <c:v>1471500</c:v>
                </c:pt>
                <c:pt idx="151">
                  <c:v>1471500</c:v>
                </c:pt>
                <c:pt idx="152">
                  <c:v>1471500</c:v>
                </c:pt>
                <c:pt idx="153">
                  <c:v>1471500</c:v>
                </c:pt>
                <c:pt idx="154">
                  <c:v>1471500</c:v>
                </c:pt>
                <c:pt idx="155">
                  <c:v>1471500</c:v>
                </c:pt>
                <c:pt idx="156">
                  <c:v>1471500</c:v>
                </c:pt>
                <c:pt idx="157">
                  <c:v>1471500</c:v>
                </c:pt>
                <c:pt idx="158">
                  <c:v>1471500</c:v>
                </c:pt>
                <c:pt idx="159">
                  <c:v>1471500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1328"/>
        <c:axId val="127333120"/>
      </c:lineChart>
      <c:catAx>
        <c:axId val="1273313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3120"/>
        <c:crosses val="autoZero"/>
        <c:auto val="1"/>
        <c:lblAlgn val="ctr"/>
        <c:lblOffset val="100"/>
        <c:noMultiLvlLbl val="0"/>
      </c:catAx>
      <c:valAx>
        <c:axId val="127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</c:v>
                </c:pt>
                <c:pt idx="1">
                  <c:v>31331.139679687501</c:v>
                </c:pt>
                <c:pt idx="2">
                  <c:v>62653.220437500007</c:v>
                </c:pt>
                <c:pt idx="3">
                  <c:v>93966.242273437514</c:v>
                </c:pt>
                <c:pt idx="4">
                  <c:v>125270.20518750002</c:v>
                </c:pt>
                <c:pt idx="5">
                  <c:v>156565.10917968751</c:v>
                </c:pt>
                <c:pt idx="6">
                  <c:v>187850.95425000001</c:v>
                </c:pt>
                <c:pt idx="7">
                  <c:v>219127.74039843754</c:v>
                </c:pt>
                <c:pt idx="8">
                  <c:v>250395.46762500002</c:v>
                </c:pt>
                <c:pt idx="9">
                  <c:v>281654.13592968753</c:v>
                </c:pt>
                <c:pt idx="10">
                  <c:v>312903.74531249999</c:v>
                </c:pt>
                <c:pt idx="11">
                  <c:v>344144.29577343754</c:v>
                </c:pt>
                <c:pt idx="12">
                  <c:v>375375.78731250006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469015.90839843755</c:v>
                </c:pt>
                <c:pt idx="16">
                  <c:v>500211.16425000003</c:v>
                </c:pt>
                <c:pt idx="17">
                  <c:v>531397.36117968755</c:v>
                </c:pt>
                <c:pt idx="18">
                  <c:v>562574.49918749998</c:v>
                </c:pt>
                <c:pt idx="19">
                  <c:v>593742.57827343757</c:v>
                </c:pt>
                <c:pt idx="20">
                  <c:v>624901.59843749995</c:v>
                </c:pt>
                <c:pt idx="21">
                  <c:v>656051.55967968749</c:v>
                </c:pt>
                <c:pt idx="22">
                  <c:v>687192.46200000006</c:v>
                </c:pt>
                <c:pt idx="23">
                  <c:v>718324.30539843754</c:v>
                </c:pt>
                <c:pt idx="24">
                  <c:v>749447.08987500006</c:v>
                </c:pt>
                <c:pt idx="25">
                  <c:v>780560.81542968762</c:v>
                </c:pt>
                <c:pt idx="26">
                  <c:v>811665.48206250009</c:v>
                </c:pt>
                <c:pt idx="27">
                  <c:v>842761.08977343759</c:v>
                </c:pt>
                <c:pt idx="28">
                  <c:v>873847.63856250013</c:v>
                </c:pt>
                <c:pt idx="29">
                  <c:v>904925.12842968758</c:v>
                </c:pt>
                <c:pt idx="30">
                  <c:v>935993.55937500007</c:v>
                </c:pt>
                <c:pt idx="31">
                  <c:v>967052.93139843759</c:v>
                </c:pt>
                <c:pt idx="32">
                  <c:v>998103.24450000015</c:v>
                </c:pt>
                <c:pt idx="33">
                  <c:v>1029144.4986796876</c:v>
                </c:pt>
                <c:pt idx="34">
                  <c:v>1060176.6939375002</c:v>
                </c:pt>
                <c:pt idx="35">
                  <c:v>1091199.8302734375</c:v>
                </c:pt>
                <c:pt idx="36">
                  <c:v>1122213.9076875001</c:v>
                </c:pt>
                <c:pt idx="37">
                  <c:v>1153218.9261796875</c:v>
                </c:pt>
                <c:pt idx="38">
                  <c:v>1184214.8857500001</c:v>
                </c:pt>
                <c:pt idx="39">
                  <c:v>1215201.7863984376</c:v>
                </c:pt>
                <c:pt idx="40">
                  <c:v>1246179.628125</c:v>
                </c:pt>
                <c:pt idx="41">
                  <c:v>1277148.4109296876</c:v>
                </c:pt>
                <c:pt idx="42">
                  <c:v>1308108.1348125001</c:v>
                </c:pt>
                <c:pt idx="43">
                  <c:v>1339058.7997734377</c:v>
                </c:pt>
                <c:pt idx="44">
                  <c:v>1370000.4058125003</c:v>
                </c:pt>
                <c:pt idx="45">
                  <c:v>1400932.9529296877</c:v>
                </c:pt>
                <c:pt idx="46">
                  <c:v>1431856.4411250001</c:v>
                </c:pt>
                <c:pt idx="47">
                  <c:v>1462770.8703984376</c:v>
                </c:pt>
                <c:pt idx="48">
                  <c:v>1493676.2407500001</c:v>
                </c:pt>
                <c:pt idx="49">
                  <c:v>1524572.5521796877</c:v>
                </c:pt>
                <c:pt idx="50">
                  <c:v>1555459.8046875002</c:v>
                </c:pt>
                <c:pt idx="51">
                  <c:v>1586337.9982734376</c:v>
                </c:pt>
                <c:pt idx="52">
                  <c:v>1617207.1329375</c:v>
                </c:pt>
                <c:pt idx="53">
                  <c:v>1648067.2086796877</c:v>
                </c:pt>
                <c:pt idx="54">
                  <c:v>1678918.2255000002</c:v>
                </c:pt>
                <c:pt idx="55">
                  <c:v>1709760.1833984377</c:v>
                </c:pt>
                <c:pt idx="56">
                  <c:v>1740593.0823750002</c:v>
                </c:pt>
                <c:pt idx="57">
                  <c:v>1771416.9224296876</c:v>
                </c:pt>
                <c:pt idx="58">
                  <c:v>1802231.7035625002</c:v>
                </c:pt>
                <c:pt idx="59">
                  <c:v>1833037.4257734376</c:v>
                </c:pt>
                <c:pt idx="60">
                  <c:v>1863834.0890625003</c:v>
                </c:pt>
                <c:pt idx="61">
                  <c:v>1894621.6934296878</c:v>
                </c:pt>
                <c:pt idx="62">
                  <c:v>1925400.238875</c:v>
                </c:pt>
                <c:pt idx="63">
                  <c:v>1956169.7253984376</c:v>
                </c:pt>
                <c:pt idx="64">
                  <c:v>1986930.1530000002</c:v>
                </c:pt>
                <c:pt idx="65">
                  <c:v>2017681.5216796878</c:v>
                </c:pt>
                <c:pt idx="66">
                  <c:v>2048423.8314375002</c:v>
                </c:pt>
                <c:pt idx="67">
                  <c:v>2079157.0822734376</c:v>
                </c:pt>
                <c:pt idx="68">
                  <c:v>2109881.2741875006</c:v>
                </c:pt>
                <c:pt idx="69">
                  <c:v>2140596.4071796876</c:v>
                </c:pt>
                <c:pt idx="70">
                  <c:v>2171302.4812500002</c:v>
                </c:pt>
                <c:pt idx="71">
                  <c:v>2201999.4963984378</c:v>
                </c:pt>
                <c:pt idx="72">
                  <c:v>2232687.4526249999</c:v>
                </c:pt>
                <c:pt idx="73">
                  <c:v>2263366.349929688</c:v>
                </c:pt>
                <c:pt idx="74">
                  <c:v>2294036.1883125002</c:v>
                </c:pt>
                <c:pt idx="75">
                  <c:v>2324696.9677734375</c:v>
                </c:pt>
                <c:pt idx="76">
                  <c:v>2355348.6883125002</c:v>
                </c:pt>
                <c:pt idx="77">
                  <c:v>2385991.3499296876</c:v>
                </c:pt>
                <c:pt idx="78">
                  <c:v>2416624.9526250004</c:v>
                </c:pt>
                <c:pt idx="79">
                  <c:v>2447249.4963984378</c:v>
                </c:pt>
                <c:pt idx="80">
                  <c:v>2477864.9812500002</c:v>
                </c:pt>
                <c:pt idx="81">
                  <c:v>2508471.4071796876</c:v>
                </c:pt>
                <c:pt idx="82">
                  <c:v>2539068.7741875001</c:v>
                </c:pt>
                <c:pt idx="83">
                  <c:v>2569657.0822734376</c:v>
                </c:pt>
                <c:pt idx="84">
                  <c:v>2600236.3314375002</c:v>
                </c:pt>
                <c:pt idx="85">
                  <c:v>2630806.5216796878</c:v>
                </c:pt>
                <c:pt idx="86">
                  <c:v>2661367.6530000004</c:v>
                </c:pt>
                <c:pt idx="87">
                  <c:v>2691919.7253984376</c:v>
                </c:pt>
                <c:pt idx="88">
                  <c:v>2722462.7388750003</c:v>
                </c:pt>
                <c:pt idx="89">
                  <c:v>2752996.6934296875</c:v>
                </c:pt>
                <c:pt idx="90">
                  <c:v>2783521.5890625003</c:v>
                </c:pt>
                <c:pt idx="91">
                  <c:v>2814037.4257734376</c:v>
                </c:pt>
                <c:pt idx="92">
                  <c:v>2844544.2035625</c:v>
                </c:pt>
                <c:pt idx="93">
                  <c:v>2875041.9224296878</c:v>
                </c:pt>
                <c:pt idx="94">
                  <c:v>2905530.5823750002</c:v>
                </c:pt>
                <c:pt idx="95">
                  <c:v>2936010.1833984382</c:v>
                </c:pt>
                <c:pt idx="96">
                  <c:v>2966480.7255000002</c:v>
                </c:pt>
                <c:pt idx="97">
                  <c:v>2996942.2086796877</c:v>
                </c:pt>
                <c:pt idx="98">
                  <c:v>3027394.6329375003</c:v>
                </c:pt>
                <c:pt idx="99">
                  <c:v>3057837.9982734378</c:v>
                </c:pt>
                <c:pt idx="100">
                  <c:v>3088272.3046875005</c:v>
                </c:pt>
                <c:pt idx="101">
                  <c:v>3118697.5521796877</c:v>
                </c:pt>
                <c:pt idx="102">
                  <c:v>3149113.7407499999</c:v>
                </c:pt>
                <c:pt idx="103">
                  <c:v>3179520.8703984381</c:v>
                </c:pt>
                <c:pt idx="104">
                  <c:v>3209918.9411250004</c:v>
                </c:pt>
                <c:pt idx="105">
                  <c:v>3240307.9529296882</c:v>
                </c:pt>
                <c:pt idx="106">
                  <c:v>3270687.9058125</c:v>
                </c:pt>
                <c:pt idx="107">
                  <c:v>3301058.7997734374</c:v>
                </c:pt>
                <c:pt idx="108">
                  <c:v>3331420.6348125003</c:v>
                </c:pt>
                <c:pt idx="109">
                  <c:v>3361773.4109296878</c:v>
                </c:pt>
                <c:pt idx="110">
                  <c:v>3392117.1281250003</c:v>
                </c:pt>
                <c:pt idx="111">
                  <c:v>3422451.7863984378</c:v>
                </c:pt>
                <c:pt idx="112">
                  <c:v>3452777.3857500004</c:v>
                </c:pt>
                <c:pt idx="113">
                  <c:v>3483093.926179688</c:v>
                </c:pt>
                <c:pt idx="114">
                  <c:v>3513401.4076875001</c:v>
                </c:pt>
                <c:pt idx="115">
                  <c:v>3543699.8302734378</c:v>
                </c:pt>
                <c:pt idx="116">
                  <c:v>3573989.1939375005</c:v>
                </c:pt>
                <c:pt idx="117">
                  <c:v>3604269.4986796882</c:v>
                </c:pt>
                <c:pt idx="118">
                  <c:v>3634540.7445000005</c:v>
                </c:pt>
                <c:pt idx="119">
                  <c:v>3664802.9313984378</c:v>
                </c:pt>
                <c:pt idx="120">
                  <c:v>3695056.0593750007</c:v>
                </c:pt>
                <c:pt idx="121">
                  <c:v>3602675.1284296876</c:v>
                </c:pt>
                <c:pt idx="122">
                  <c:v>3510285.1385625005</c:v>
                </c:pt>
                <c:pt idx="123">
                  <c:v>3417886.0897734379</c:v>
                </c:pt>
                <c:pt idx="124">
                  <c:v>3325477.9820625</c:v>
                </c:pt>
                <c:pt idx="125">
                  <c:v>3233060.815429688</c:v>
                </c:pt>
                <c:pt idx="126">
                  <c:v>3140634.5898750001</c:v>
                </c:pt>
                <c:pt idx="127">
                  <c:v>3048199.3053984381</c:v>
                </c:pt>
                <c:pt idx="128">
                  <c:v>2955754.9620000003</c:v>
                </c:pt>
                <c:pt idx="129">
                  <c:v>2863301.5596796875</c:v>
                </c:pt>
                <c:pt idx="130">
                  <c:v>2770839.0984375007</c:v>
                </c:pt>
                <c:pt idx="131">
                  <c:v>2678367.5782734379</c:v>
                </c:pt>
                <c:pt idx="132">
                  <c:v>2585886.9991875007</c:v>
                </c:pt>
                <c:pt idx="133">
                  <c:v>2493397.361179688</c:v>
                </c:pt>
                <c:pt idx="134">
                  <c:v>2400898.6642500004</c:v>
                </c:pt>
                <c:pt idx="135">
                  <c:v>2308390.9083984373</c:v>
                </c:pt>
                <c:pt idx="136">
                  <c:v>2215874.0936250007</c:v>
                </c:pt>
                <c:pt idx="137">
                  <c:v>2123348.2199296877</c:v>
                </c:pt>
                <c:pt idx="138">
                  <c:v>2030813.2873125002</c:v>
                </c:pt>
                <c:pt idx="139">
                  <c:v>1938269.2957734372</c:v>
                </c:pt>
                <c:pt idx="140">
                  <c:v>1845716.2453124998</c:v>
                </c:pt>
                <c:pt idx="141">
                  <c:v>1753154.1359296879</c:v>
                </c:pt>
                <c:pt idx="142">
                  <c:v>1660582.9676250005</c:v>
                </c:pt>
                <c:pt idx="143">
                  <c:v>1568002.7403984377</c:v>
                </c:pt>
                <c:pt idx="144">
                  <c:v>1475413.4542500004</c:v>
                </c:pt>
                <c:pt idx="145">
                  <c:v>1382815.1091796877</c:v>
                </c:pt>
                <c:pt idx="146">
                  <c:v>1290207.7051875005</c:v>
                </c:pt>
                <c:pt idx="147">
                  <c:v>1197591.2422734378</c:v>
                </c:pt>
                <c:pt idx="148">
                  <c:v>1104965.7204375006</c:v>
                </c:pt>
                <c:pt idx="149">
                  <c:v>1012331.139679688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734373.04387500044</c:v>
                </c:pt>
                <c:pt idx="153">
                  <c:v>641702.22742968798</c:v>
                </c:pt>
                <c:pt idx="154">
                  <c:v>549022.35206250008</c:v>
                </c:pt>
                <c:pt idx="155">
                  <c:v>456333.41777343769</c:v>
                </c:pt>
                <c:pt idx="156">
                  <c:v>363635.42456250079</c:v>
                </c:pt>
                <c:pt idx="157">
                  <c:v>270928.37242968846</c:v>
                </c:pt>
                <c:pt idx="158">
                  <c:v>178212.2613750007</c:v>
                </c:pt>
                <c:pt idx="159">
                  <c:v>85487.091398437507</c:v>
                </c:pt>
                <c:pt idx="160">
                  <c:v>-7247.1375000001863</c:v>
                </c:pt>
                <c:pt idx="161">
                  <c:v>-6889.3100859364495</c:v>
                </c:pt>
                <c:pt idx="162">
                  <c:v>-6540.5415937490761</c:v>
                </c:pt>
                <c:pt idx="163">
                  <c:v>-6200.8320234371349</c:v>
                </c:pt>
                <c:pt idx="164">
                  <c:v>-5870.1813749996945</c:v>
                </c:pt>
                <c:pt idx="165">
                  <c:v>-5548.5896484367549</c:v>
                </c:pt>
                <c:pt idx="166">
                  <c:v>-5236.0568437492475</c:v>
                </c:pt>
                <c:pt idx="167">
                  <c:v>-4932.5829609371722</c:v>
                </c:pt>
                <c:pt idx="168">
                  <c:v>-4638.1679999995977</c:v>
                </c:pt>
                <c:pt idx="169">
                  <c:v>-4352.8119609374553</c:v>
                </c:pt>
                <c:pt idx="170">
                  <c:v>-4076.5148437488824</c:v>
                </c:pt>
                <c:pt idx="171">
                  <c:v>-3809.276648436673</c:v>
                </c:pt>
                <c:pt idx="172">
                  <c:v>-3551.0973749998957</c:v>
                </c:pt>
                <c:pt idx="173">
                  <c:v>-3301.9770234376192</c:v>
                </c:pt>
                <c:pt idx="174">
                  <c:v>-3061.9155937498435</c:v>
                </c:pt>
                <c:pt idx="175">
                  <c:v>-2830.9130859365687</c:v>
                </c:pt>
                <c:pt idx="176">
                  <c:v>-2608.9694999996573</c:v>
                </c:pt>
                <c:pt idx="177">
                  <c:v>-2396.0848359372467</c:v>
                </c:pt>
                <c:pt idx="178">
                  <c:v>-2192.2590937493369</c:v>
                </c:pt>
                <c:pt idx="179">
                  <c:v>-1997.4922734368593</c:v>
                </c:pt>
                <c:pt idx="180">
                  <c:v>-1811.7843749988824</c:v>
                </c:pt>
                <c:pt idx="181">
                  <c:v>-1635.1353984363377</c:v>
                </c:pt>
                <c:pt idx="182">
                  <c:v>-1467.5453437492251</c:v>
                </c:pt>
                <c:pt idx="183">
                  <c:v>-1309.0142109375447</c:v>
                </c:pt>
                <c:pt idx="184">
                  <c:v>-1159.5419999994338</c:v>
                </c:pt>
                <c:pt idx="185">
                  <c:v>-1019.1287109367549</c:v>
                </c:pt>
                <c:pt idx="186">
                  <c:v>-887.77434374950826</c:v>
                </c:pt>
                <c:pt idx="187">
                  <c:v>-765.47889843676239</c:v>
                </c:pt>
                <c:pt idx="188">
                  <c:v>-652.24237499944866</c:v>
                </c:pt>
                <c:pt idx="189">
                  <c:v>-548.06477343849838</c:v>
                </c:pt>
                <c:pt idx="190">
                  <c:v>-452.94609374925494</c:v>
                </c:pt>
                <c:pt idx="191">
                  <c:v>-366.88633593730628</c:v>
                </c:pt>
                <c:pt idx="192">
                  <c:v>-289.88549999892712</c:v>
                </c:pt>
                <c:pt idx="193">
                  <c:v>-221.94358593784273</c:v>
                </c:pt>
                <c:pt idx="194">
                  <c:v>-163.06059375032783</c:v>
                </c:pt>
                <c:pt idx="195">
                  <c:v>-113.23652343824506</c:v>
                </c:pt>
                <c:pt idx="196">
                  <c:v>-72.471374999731779</c:v>
                </c:pt>
                <c:pt idx="197">
                  <c:v>-40.765148436650634</c:v>
                </c:pt>
                <c:pt idx="198">
                  <c:v>-18.117843749001622</c:v>
                </c:pt>
                <c:pt idx="199">
                  <c:v>-4.5294609386473894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</c:v>
                </c:pt>
                <c:pt idx="33">
                  <c:v>1011656.25</c:v>
                </c:pt>
                <c:pt idx="34">
                  <c:v>1042312.5</c:v>
                </c:pt>
                <c:pt idx="35">
                  <c:v>1072968.75</c:v>
                </c:pt>
                <c:pt idx="36">
                  <c:v>1103625</c:v>
                </c:pt>
                <c:pt idx="37">
                  <c:v>1134281.25</c:v>
                </c:pt>
                <c:pt idx="38">
                  <c:v>1164937.5</c:v>
                </c:pt>
                <c:pt idx="39">
                  <c:v>1195593.75</c:v>
                </c:pt>
                <c:pt idx="40">
                  <c:v>1226250</c:v>
                </c:pt>
                <c:pt idx="41">
                  <c:v>1256906.25</c:v>
                </c:pt>
                <c:pt idx="42">
                  <c:v>1287562.5</c:v>
                </c:pt>
                <c:pt idx="43">
                  <c:v>1318218.75</c:v>
                </c:pt>
                <c:pt idx="44">
                  <c:v>1348875</c:v>
                </c:pt>
                <c:pt idx="45">
                  <c:v>1379531.25</c:v>
                </c:pt>
                <c:pt idx="46">
                  <c:v>1410187.5</c:v>
                </c:pt>
                <c:pt idx="47">
                  <c:v>1440843.75</c:v>
                </c:pt>
                <c:pt idx="48">
                  <c:v>1471500</c:v>
                </c:pt>
                <c:pt idx="49">
                  <c:v>1502156.25</c:v>
                </c:pt>
                <c:pt idx="50">
                  <c:v>1532812.5</c:v>
                </c:pt>
                <c:pt idx="51">
                  <c:v>1563468.75</c:v>
                </c:pt>
                <c:pt idx="52">
                  <c:v>1594125</c:v>
                </c:pt>
                <c:pt idx="53">
                  <c:v>1624781.25</c:v>
                </c:pt>
                <c:pt idx="54">
                  <c:v>1655437.5</c:v>
                </c:pt>
                <c:pt idx="55">
                  <c:v>1686093.75</c:v>
                </c:pt>
                <c:pt idx="56">
                  <c:v>1716750</c:v>
                </c:pt>
                <c:pt idx="57">
                  <c:v>1747406.25</c:v>
                </c:pt>
                <c:pt idx="58">
                  <c:v>1778062.5</c:v>
                </c:pt>
                <c:pt idx="59">
                  <c:v>1808718.75</c:v>
                </c:pt>
                <c:pt idx="60">
                  <c:v>1839375</c:v>
                </c:pt>
                <c:pt idx="61">
                  <c:v>1870031.25</c:v>
                </c:pt>
                <c:pt idx="62">
                  <c:v>1900687.5</c:v>
                </c:pt>
                <c:pt idx="63">
                  <c:v>1931343.75</c:v>
                </c:pt>
                <c:pt idx="64">
                  <c:v>1962000</c:v>
                </c:pt>
                <c:pt idx="65">
                  <c:v>1992656.25</c:v>
                </c:pt>
                <c:pt idx="66">
                  <c:v>2023312.5</c:v>
                </c:pt>
                <c:pt idx="67">
                  <c:v>2053968.75</c:v>
                </c:pt>
                <c:pt idx="68">
                  <c:v>2084625</c:v>
                </c:pt>
                <c:pt idx="69">
                  <c:v>2115281.25</c:v>
                </c:pt>
                <c:pt idx="70">
                  <c:v>2145937.5</c:v>
                </c:pt>
                <c:pt idx="71">
                  <c:v>2176593.75</c:v>
                </c:pt>
                <c:pt idx="72">
                  <c:v>2207250</c:v>
                </c:pt>
                <c:pt idx="73">
                  <c:v>2237906.25</c:v>
                </c:pt>
                <c:pt idx="74">
                  <c:v>2268562.5</c:v>
                </c:pt>
                <c:pt idx="75">
                  <c:v>2299218.75</c:v>
                </c:pt>
                <c:pt idx="76">
                  <c:v>2329875</c:v>
                </c:pt>
                <c:pt idx="77">
                  <c:v>2360531.25</c:v>
                </c:pt>
                <c:pt idx="78">
                  <c:v>2391187.5</c:v>
                </c:pt>
                <c:pt idx="79">
                  <c:v>2421843.75</c:v>
                </c:pt>
                <c:pt idx="80">
                  <c:v>2452500</c:v>
                </c:pt>
                <c:pt idx="81">
                  <c:v>2483156.25</c:v>
                </c:pt>
                <c:pt idx="82">
                  <c:v>2513812.5</c:v>
                </c:pt>
                <c:pt idx="83">
                  <c:v>2544468.75</c:v>
                </c:pt>
                <c:pt idx="84">
                  <c:v>2575125</c:v>
                </c:pt>
                <c:pt idx="85">
                  <c:v>2605781.25</c:v>
                </c:pt>
                <c:pt idx="86">
                  <c:v>2636437.5</c:v>
                </c:pt>
                <c:pt idx="87">
                  <c:v>2667093.75</c:v>
                </c:pt>
                <c:pt idx="88">
                  <c:v>2697750</c:v>
                </c:pt>
                <c:pt idx="89">
                  <c:v>2728406.25</c:v>
                </c:pt>
                <c:pt idx="90">
                  <c:v>2759062.5</c:v>
                </c:pt>
                <c:pt idx="91">
                  <c:v>2789718.75</c:v>
                </c:pt>
                <c:pt idx="92">
                  <c:v>2820375</c:v>
                </c:pt>
                <c:pt idx="93">
                  <c:v>2851031.25</c:v>
                </c:pt>
                <c:pt idx="94">
                  <c:v>2881687.5</c:v>
                </c:pt>
                <c:pt idx="95">
                  <c:v>2912343.75</c:v>
                </c:pt>
                <c:pt idx="96">
                  <c:v>2943000</c:v>
                </c:pt>
                <c:pt idx="97">
                  <c:v>2973656.25</c:v>
                </c:pt>
                <c:pt idx="98">
                  <c:v>3004312.5</c:v>
                </c:pt>
                <c:pt idx="99">
                  <c:v>3034968.75</c:v>
                </c:pt>
                <c:pt idx="100">
                  <c:v>3065625</c:v>
                </c:pt>
                <c:pt idx="101">
                  <c:v>3096281.25</c:v>
                </c:pt>
                <c:pt idx="102">
                  <c:v>3126937.5</c:v>
                </c:pt>
                <c:pt idx="103">
                  <c:v>3157593.75</c:v>
                </c:pt>
                <c:pt idx="104">
                  <c:v>3188250</c:v>
                </c:pt>
                <c:pt idx="105">
                  <c:v>3218906.25</c:v>
                </c:pt>
                <c:pt idx="106">
                  <c:v>3249562.5</c:v>
                </c:pt>
                <c:pt idx="107">
                  <c:v>3280218.75</c:v>
                </c:pt>
                <c:pt idx="108">
                  <c:v>3310875</c:v>
                </c:pt>
                <c:pt idx="109">
                  <c:v>3341531.25</c:v>
                </c:pt>
                <c:pt idx="110">
                  <c:v>3372187.5</c:v>
                </c:pt>
                <c:pt idx="111">
                  <c:v>3402843.75</c:v>
                </c:pt>
                <c:pt idx="112">
                  <c:v>3433500</c:v>
                </c:pt>
                <c:pt idx="113">
                  <c:v>3464156.25</c:v>
                </c:pt>
                <c:pt idx="114">
                  <c:v>3494812.5</c:v>
                </c:pt>
                <c:pt idx="115">
                  <c:v>3525468.75</c:v>
                </c:pt>
                <c:pt idx="116">
                  <c:v>3556125</c:v>
                </c:pt>
                <c:pt idx="117">
                  <c:v>3586781.25</c:v>
                </c:pt>
                <c:pt idx="118">
                  <c:v>3617437.5</c:v>
                </c:pt>
                <c:pt idx="119">
                  <c:v>3648093.75</c:v>
                </c:pt>
                <c:pt idx="120">
                  <c:v>3678750</c:v>
                </c:pt>
                <c:pt idx="121">
                  <c:v>3586781.25</c:v>
                </c:pt>
                <c:pt idx="122">
                  <c:v>3494812.5</c:v>
                </c:pt>
                <c:pt idx="123">
                  <c:v>3402843.75</c:v>
                </c:pt>
                <c:pt idx="124">
                  <c:v>3310875</c:v>
                </c:pt>
                <c:pt idx="125">
                  <c:v>3218906.25</c:v>
                </c:pt>
                <c:pt idx="126">
                  <c:v>3126937.5</c:v>
                </c:pt>
                <c:pt idx="127">
                  <c:v>3034968.75</c:v>
                </c:pt>
                <c:pt idx="128">
                  <c:v>2943000</c:v>
                </c:pt>
                <c:pt idx="129">
                  <c:v>2851031.25</c:v>
                </c:pt>
                <c:pt idx="130">
                  <c:v>2759062.5</c:v>
                </c:pt>
                <c:pt idx="131">
                  <c:v>2667093.75</c:v>
                </c:pt>
                <c:pt idx="132">
                  <c:v>2575125</c:v>
                </c:pt>
                <c:pt idx="133">
                  <c:v>2483156.25</c:v>
                </c:pt>
                <c:pt idx="134">
                  <c:v>2391187.5</c:v>
                </c:pt>
                <c:pt idx="135">
                  <c:v>2299218.75</c:v>
                </c:pt>
                <c:pt idx="136">
                  <c:v>2207250</c:v>
                </c:pt>
                <c:pt idx="137">
                  <c:v>2115281.25</c:v>
                </c:pt>
                <c:pt idx="138">
                  <c:v>2023312.5</c:v>
                </c:pt>
                <c:pt idx="139">
                  <c:v>1931343.75</c:v>
                </c:pt>
                <c:pt idx="140">
                  <c:v>1839375</c:v>
                </c:pt>
                <c:pt idx="141">
                  <c:v>1747406.25</c:v>
                </c:pt>
                <c:pt idx="142">
                  <c:v>1655437.5</c:v>
                </c:pt>
                <c:pt idx="143">
                  <c:v>1563468.75</c:v>
                </c:pt>
                <c:pt idx="144">
                  <c:v>1471500</c:v>
                </c:pt>
                <c:pt idx="145">
                  <c:v>1379531.25</c:v>
                </c:pt>
                <c:pt idx="146">
                  <c:v>1287562.5</c:v>
                </c:pt>
                <c:pt idx="147">
                  <c:v>1195593.75</c:v>
                </c:pt>
                <c:pt idx="148">
                  <c:v>1103625</c:v>
                </c:pt>
                <c:pt idx="149">
                  <c:v>1011656.25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7296"/>
        <c:axId val="127768832"/>
      </c:lineChart>
      <c:catAx>
        <c:axId val="1277672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8832"/>
        <c:crosses val="autoZero"/>
        <c:auto val="1"/>
        <c:lblAlgn val="ctr"/>
        <c:lblOffset val="100"/>
        <c:noMultiLvlLbl val="0"/>
      </c:catAx>
      <c:valAx>
        <c:axId val="1277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120684701.43769759</c:v>
                </c:pt>
                <c:pt idx="1">
                  <c:v>120649812.33809276</c:v>
                </c:pt>
                <c:pt idx="2">
                  <c:v>120614923.23848791</c:v>
                </c:pt>
                <c:pt idx="3">
                  <c:v>120580034.13888304</c:v>
                </c:pt>
                <c:pt idx="4">
                  <c:v>120545145.03927819</c:v>
                </c:pt>
                <c:pt idx="5">
                  <c:v>120510255.93967335</c:v>
                </c:pt>
                <c:pt idx="6">
                  <c:v>120475366.8400685</c:v>
                </c:pt>
                <c:pt idx="7">
                  <c:v>120440477.74046364</c:v>
                </c:pt>
                <c:pt idx="8">
                  <c:v>120405588.6408588</c:v>
                </c:pt>
                <c:pt idx="9">
                  <c:v>120370699.54125394</c:v>
                </c:pt>
                <c:pt idx="10">
                  <c:v>120335810.44164912</c:v>
                </c:pt>
                <c:pt idx="11">
                  <c:v>120300921.34204428</c:v>
                </c:pt>
                <c:pt idx="12">
                  <c:v>120266032.2424394</c:v>
                </c:pt>
                <c:pt idx="13">
                  <c:v>120231143.14283456</c:v>
                </c:pt>
                <c:pt idx="14">
                  <c:v>120196254.04322974</c:v>
                </c:pt>
                <c:pt idx="15">
                  <c:v>120161364.9436249</c:v>
                </c:pt>
                <c:pt idx="16">
                  <c:v>120126475.84402005</c:v>
                </c:pt>
                <c:pt idx="17">
                  <c:v>120091586.74441518</c:v>
                </c:pt>
                <c:pt idx="18">
                  <c:v>120056697.64481035</c:v>
                </c:pt>
                <c:pt idx="19">
                  <c:v>120021808.54520549</c:v>
                </c:pt>
                <c:pt idx="20">
                  <c:v>119986919.44560064</c:v>
                </c:pt>
                <c:pt idx="21">
                  <c:v>119952030.34599577</c:v>
                </c:pt>
                <c:pt idx="22">
                  <c:v>119917141.24639095</c:v>
                </c:pt>
                <c:pt idx="23">
                  <c:v>119882252.14678611</c:v>
                </c:pt>
                <c:pt idx="24">
                  <c:v>119847363.04718125</c:v>
                </c:pt>
                <c:pt idx="25">
                  <c:v>119812473.9475764</c:v>
                </c:pt>
                <c:pt idx="26">
                  <c:v>119777584.84797156</c:v>
                </c:pt>
                <c:pt idx="27">
                  <c:v>119742695.74836671</c:v>
                </c:pt>
                <c:pt idx="28">
                  <c:v>119707806.64876187</c:v>
                </c:pt>
                <c:pt idx="29">
                  <c:v>119672917.54915702</c:v>
                </c:pt>
                <c:pt idx="30">
                  <c:v>119638028.44955218</c:v>
                </c:pt>
                <c:pt idx="31">
                  <c:v>119603139.34994733</c:v>
                </c:pt>
                <c:pt idx="32">
                  <c:v>119568250.25034249</c:v>
                </c:pt>
                <c:pt idx="33">
                  <c:v>119533361.15073764</c:v>
                </c:pt>
                <c:pt idx="34">
                  <c:v>119498472.05113277</c:v>
                </c:pt>
                <c:pt idx="35">
                  <c:v>119463582.95152792</c:v>
                </c:pt>
                <c:pt idx="36">
                  <c:v>119428693.85192308</c:v>
                </c:pt>
                <c:pt idx="37">
                  <c:v>119393804.75231823</c:v>
                </c:pt>
                <c:pt idx="38">
                  <c:v>119358915.65271339</c:v>
                </c:pt>
                <c:pt idx="39">
                  <c:v>119324026.55310854</c:v>
                </c:pt>
                <c:pt idx="40">
                  <c:v>119289137.4535037</c:v>
                </c:pt>
                <c:pt idx="41">
                  <c:v>119254248.35389885</c:v>
                </c:pt>
                <c:pt idx="42">
                  <c:v>119219359.25429401</c:v>
                </c:pt>
                <c:pt idx="43">
                  <c:v>119184470.15468916</c:v>
                </c:pt>
                <c:pt idx="44">
                  <c:v>119149581.05508432</c:v>
                </c:pt>
                <c:pt idx="45">
                  <c:v>119114691.95547947</c:v>
                </c:pt>
                <c:pt idx="46">
                  <c:v>119079802.85587463</c:v>
                </c:pt>
                <c:pt idx="47">
                  <c:v>119044913.75626978</c:v>
                </c:pt>
                <c:pt idx="48">
                  <c:v>119010024.65666492</c:v>
                </c:pt>
                <c:pt idx="49">
                  <c:v>118975135.55706006</c:v>
                </c:pt>
                <c:pt idx="50">
                  <c:v>118940246.45745522</c:v>
                </c:pt>
                <c:pt idx="51">
                  <c:v>118905357.35785037</c:v>
                </c:pt>
                <c:pt idx="52">
                  <c:v>118870468.25824553</c:v>
                </c:pt>
                <c:pt idx="53">
                  <c:v>118835579.1586407</c:v>
                </c:pt>
                <c:pt idx="54">
                  <c:v>118800690.05903584</c:v>
                </c:pt>
                <c:pt idx="55">
                  <c:v>118765800.95943098</c:v>
                </c:pt>
                <c:pt idx="56">
                  <c:v>118730911.85982613</c:v>
                </c:pt>
                <c:pt idx="57">
                  <c:v>118696022.76022129</c:v>
                </c:pt>
                <c:pt idx="58">
                  <c:v>118661133.66061644</c:v>
                </c:pt>
                <c:pt idx="59">
                  <c:v>118626244.5610116</c:v>
                </c:pt>
                <c:pt idx="60">
                  <c:v>118591355.46140675</c:v>
                </c:pt>
                <c:pt idx="61">
                  <c:v>118556466.36180191</c:v>
                </c:pt>
                <c:pt idx="62">
                  <c:v>118521577.26219706</c:v>
                </c:pt>
                <c:pt idx="63">
                  <c:v>118486688.16259222</c:v>
                </c:pt>
                <c:pt idx="64">
                  <c:v>118451799.06298734</c:v>
                </c:pt>
                <c:pt idx="65">
                  <c:v>118416909.9633825</c:v>
                </c:pt>
                <c:pt idx="66">
                  <c:v>118382020.86377768</c:v>
                </c:pt>
                <c:pt idx="67">
                  <c:v>118347131.76417281</c:v>
                </c:pt>
                <c:pt idx="68">
                  <c:v>118312242.66456796</c:v>
                </c:pt>
                <c:pt idx="69">
                  <c:v>118277353.56496312</c:v>
                </c:pt>
                <c:pt idx="70">
                  <c:v>118242464.46535829</c:v>
                </c:pt>
                <c:pt idx="71">
                  <c:v>118207575.36575344</c:v>
                </c:pt>
                <c:pt idx="72">
                  <c:v>118172686.26614858</c:v>
                </c:pt>
                <c:pt idx="73">
                  <c:v>118137797.16654374</c:v>
                </c:pt>
                <c:pt idx="74">
                  <c:v>118102908.06693891</c:v>
                </c:pt>
                <c:pt idx="75">
                  <c:v>118068018.96733406</c:v>
                </c:pt>
                <c:pt idx="76">
                  <c:v>118033129.86772922</c:v>
                </c:pt>
                <c:pt idx="77">
                  <c:v>117998240.76812434</c:v>
                </c:pt>
                <c:pt idx="78">
                  <c:v>117963351.6685195</c:v>
                </c:pt>
                <c:pt idx="79">
                  <c:v>117928462.56891465</c:v>
                </c:pt>
                <c:pt idx="80">
                  <c:v>117893573.46930981</c:v>
                </c:pt>
                <c:pt idx="81">
                  <c:v>117858684.36970495</c:v>
                </c:pt>
                <c:pt idx="82">
                  <c:v>117823795.2701001</c:v>
                </c:pt>
                <c:pt idx="83">
                  <c:v>117788906.17049527</c:v>
                </c:pt>
                <c:pt idx="84">
                  <c:v>117754017.07089043</c:v>
                </c:pt>
                <c:pt idx="85">
                  <c:v>117719127.97128558</c:v>
                </c:pt>
                <c:pt idx="86">
                  <c:v>117684238.87168071</c:v>
                </c:pt>
                <c:pt idx="87">
                  <c:v>117649349.77207589</c:v>
                </c:pt>
                <c:pt idx="88">
                  <c:v>117614460.67247105</c:v>
                </c:pt>
                <c:pt idx="89">
                  <c:v>117579571.5728662</c:v>
                </c:pt>
                <c:pt idx="90">
                  <c:v>117544682.47326136</c:v>
                </c:pt>
                <c:pt idx="91">
                  <c:v>117509793.37365651</c:v>
                </c:pt>
                <c:pt idx="92">
                  <c:v>117474904.27405164</c:v>
                </c:pt>
                <c:pt idx="93">
                  <c:v>117440015.17444679</c:v>
                </c:pt>
                <c:pt idx="94">
                  <c:v>117405126.07484195</c:v>
                </c:pt>
                <c:pt idx="95">
                  <c:v>117370236.9752371</c:v>
                </c:pt>
                <c:pt idx="96">
                  <c:v>117335347.87563226</c:v>
                </c:pt>
                <c:pt idx="97">
                  <c:v>117300458.77602741</c:v>
                </c:pt>
                <c:pt idx="98">
                  <c:v>117265569.67642257</c:v>
                </c:pt>
                <c:pt idx="99">
                  <c:v>117230680.57681772</c:v>
                </c:pt>
                <c:pt idx="100">
                  <c:v>117195791.47721288</c:v>
                </c:pt>
                <c:pt idx="101">
                  <c:v>117160902.37760802</c:v>
                </c:pt>
                <c:pt idx="102">
                  <c:v>117126013.27800317</c:v>
                </c:pt>
                <c:pt idx="103">
                  <c:v>117091124.17839833</c:v>
                </c:pt>
                <c:pt idx="104">
                  <c:v>117056235.07879348</c:v>
                </c:pt>
                <c:pt idx="105">
                  <c:v>117021345.97918864</c:v>
                </c:pt>
                <c:pt idx="106">
                  <c:v>116986456.87958379</c:v>
                </c:pt>
                <c:pt idx="107">
                  <c:v>116951567.77997893</c:v>
                </c:pt>
                <c:pt idx="108">
                  <c:v>116916678.68037407</c:v>
                </c:pt>
                <c:pt idx="109">
                  <c:v>116881789.58076923</c:v>
                </c:pt>
                <c:pt idx="110">
                  <c:v>116846900.48116438</c:v>
                </c:pt>
                <c:pt idx="111">
                  <c:v>116812011.38155954</c:v>
                </c:pt>
                <c:pt idx="112">
                  <c:v>116777122.28195469</c:v>
                </c:pt>
                <c:pt idx="113">
                  <c:v>116742233.18234985</c:v>
                </c:pt>
                <c:pt idx="114">
                  <c:v>116707344.082745</c:v>
                </c:pt>
                <c:pt idx="115">
                  <c:v>116672454.98314016</c:v>
                </c:pt>
                <c:pt idx="116">
                  <c:v>116637565.88353531</c:v>
                </c:pt>
                <c:pt idx="117">
                  <c:v>116602676.78393047</c:v>
                </c:pt>
                <c:pt idx="118">
                  <c:v>116567787.68432562</c:v>
                </c:pt>
                <c:pt idx="119">
                  <c:v>116532898.58472078</c:v>
                </c:pt>
                <c:pt idx="120">
                  <c:v>-355774066.38422024</c:v>
                </c:pt>
                <c:pt idx="121">
                  <c:v>-355808955.48382509</c:v>
                </c:pt>
                <c:pt idx="122">
                  <c:v>-355843844.58342993</c:v>
                </c:pt>
                <c:pt idx="123">
                  <c:v>-355878733.68303472</c:v>
                </c:pt>
                <c:pt idx="124">
                  <c:v>-355913622.78263962</c:v>
                </c:pt>
                <c:pt idx="125">
                  <c:v>-355948511.88224441</c:v>
                </c:pt>
                <c:pt idx="126">
                  <c:v>-355983400.98184931</c:v>
                </c:pt>
                <c:pt idx="127">
                  <c:v>-356018290.08145416</c:v>
                </c:pt>
                <c:pt idx="128">
                  <c:v>-356053179.181059</c:v>
                </c:pt>
                <c:pt idx="129">
                  <c:v>-356088068.28066385</c:v>
                </c:pt>
                <c:pt idx="130">
                  <c:v>-356122957.38026869</c:v>
                </c:pt>
                <c:pt idx="131">
                  <c:v>-356157846.4798736</c:v>
                </c:pt>
                <c:pt idx="132">
                  <c:v>-356192735.57947838</c:v>
                </c:pt>
                <c:pt idx="133">
                  <c:v>-356227624.67908329</c:v>
                </c:pt>
                <c:pt idx="134">
                  <c:v>-356262513.77868813</c:v>
                </c:pt>
                <c:pt idx="135">
                  <c:v>-356297402.87829292</c:v>
                </c:pt>
                <c:pt idx="136">
                  <c:v>-356332291.97789776</c:v>
                </c:pt>
                <c:pt idx="137">
                  <c:v>-356367181.07750267</c:v>
                </c:pt>
                <c:pt idx="138">
                  <c:v>-356402070.17710745</c:v>
                </c:pt>
                <c:pt idx="139">
                  <c:v>-356436959.2767123</c:v>
                </c:pt>
                <c:pt idx="140">
                  <c:v>-356471848.3763172</c:v>
                </c:pt>
                <c:pt idx="141">
                  <c:v>-356506737.47592199</c:v>
                </c:pt>
                <c:pt idx="142">
                  <c:v>-356541626.57552689</c:v>
                </c:pt>
                <c:pt idx="143">
                  <c:v>-356576515.67513168</c:v>
                </c:pt>
                <c:pt idx="144">
                  <c:v>-356611404.77473658</c:v>
                </c:pt>
                <c:pt idx="145">
                  <c:v>-356646293.87434137</c:v>
                </c:pt>
                <c:pt idx="146">
                  <c:v>-356681182.97394633</c:v>
                </c:pt>
                <c:pt idx="147">
                  <c:v>-356716072.07355112</c:v>
                </c:pt>
                <c:pt idx="148">
                  <c:v>-356750961.17315596</c:v>
                </c:pt>
                <c:pt idx="149">
                  <c:v>-356785850.27276075</c:v>
                </c:pt>
                <c:pt idx="150">
                  <c:v>-356820739.37236559</c:v>
                </c:pt>
                <c:pt idx="151">
                  <c:v>-356855628.47197044</c:v>
                </c:pt>
                <c:pt idx="152">
                  <c:v>-356890517.57157534</c:v>
                </c:pt>
                <c:pt idx="153">
                  <c:v>-356925406.67118019</c:v>
                </c:pt>
                <c:pt idx="154">
                  <c:v>-356960295.77078503</c:v>
                </c:pt>
                <c:pt idx="155">
                  <c:v>-356995184.87038982</c:v>
                </c:pt>
                <c:pt idx="156">
                  <c:v>-357030073.96999466</c:v>
                </c:pt>
                <c:pt idx="157">
                  <c:v>-357064963.06959957</c:v>
                </c:pt>
                <c:pt idx="158">
                  <c:v>-357099852.16920441</c:v>
                </c:pt>
                <c:pt idx="159">
                  <c:v>-357134741.26880926</c:v>
                </c:pt>
                <c:pt idx="160">
                  <c:v>1395563.9841938794</c:v>
                </c:pt>
                <c:pt idx="161">
                  <c:v>1360674.8845890493</c:v>
                </c:pt>
                <c:pt idx="162">
                  <c:v>1325785.7849842191</c:v>
                </c:pt>
                <c:pt idx="163">
                  <c:v>1290896.685379389</c:v>
                </c:pt>
                <c:pt idx="164">
                  <c:v>1256007.5857745027</c:v>
                </c:pt>
                <c:pt idx="165">
                  <c:v>1221118.4861696723</c:v>
                </c:pt>
                <c:pt idx="166">
                  <c:v>1186229.3865647861</c:v>
                </c:pt>
                <c:pt idx="167">
                  <c:v>1151340.2869599559</c:v>
                </c:pt>
                <c:pt idx="168">
                  <c:v>1116451.1873551258</c:v>
                </c:pt>
                <c:pt idx="169">
                  <c:v>1081562.0877502956</c:v>
                </c:pt>
                <c:pt idx="170">
                  <c:v>1046672.9881454095</c:v>
                </c:pt>
                <c:pt idx="171">
                  <c:v>1011783.8885405794</c:v>
                </c:pt>
                <c:pt idx="172">
                  <c:v>976894.78893574921</c:v>
                </c:pt>
                <c:pt idx="173">
                  <c:v>942005.68933086307</c:v>
                </c:pt>
                <c:pt idx="174">
                  <c:v>907116.58972603269</c:v>
                </c:pt>
                <c:pt idx="175">
                  <c:v>872227.49012120254</c:v>
                </c:pt>
                <c:pt idx="176">
                  <c:v>837338.3905163724</c:v>
                </c:pt>
                <c:pt idx="177">
                  <c:v>802449.29091148626</c:v>
                </c:pt>
                <c:pt idx="178">
                  <c:v>767560.19130665611</c:v>
                </c:pt>
                <c:pt idx="179">
                  <c:v>732671.09170176985</c:v>
                </c:pt>
                <c:pt idx="180">
                  <c:v>697781.99209693971</c:v>
                </c:pt>
                <c:pt idx="181">
                  <c:v>662892.89249210956</c:v>
                </c:pt>
                <c:pt idx="182">
                  <c:v>628003.79288727941</c:v>
                </c:pt>
                <c:pt idx="183">
                  <c:v>593114.69328239304</c:v>
                </c:pt>
                <c:pt idx="184">
                  <c:v>558225.59367756289</c:v>
                </c:pt>
                <c:pt idx="185">
                  <c:v>523336.49407273281</c:v>
                </c:pt>
                <c:pt idx="186">
                  <c:v>488447.39446784661</c:v>
                </c:pt>
                <c:pt idx="187">
                  <c:v>453558.29486301634</c:v>
                </c:pt>
                <c:pt idx="188">
                  <c:v>418669.1952581862</c:v>
                </c:pt>
                <c:pt idx="189">
                  <c:v>383780.09565335605</c:v>
                </c:pt>
                <c:pt idx="190">
                  <c:v>348890.99604846985</c:v>
                </c:pt>
                <c:pt idx="191">
                  <c:v>314001.89644363971</c:v>
                </c:pt>
                <c:pt idx="192">
                  <c:v>279112.79683875345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174445.49802426295</c:v>
                </c:pt>
                <c:pt idx="196">
                  <c:v>139556.39841943278</c:v>
                </c:pt>
                <c:pt idx="197">
                  <c:v>104667.29881454655</c:v>
                </c:pt>
                <c:pt idx="198">
                  <c:v>69778.199209716389</c:v>
                </c:pt>
                <c:pt idx="199">
                  <c:v>34889.099604830168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118068018.96733405</c:v>
                </c:pt>
                <c:pt idx="1">
                  <c:v>118068018.96733405</c:v>
                </c:pt>
                <c:pt idx="2">
                  <c:v>118068018.96733405</c:v>
                </c:pt>
                <c:pt idx="3">
                  <c:v>118068018.96733405</c:v>
                </c:pt>
                <c:pt idx="4">
                  <c:v>118068018.96733405</c:v>
                </c:pt>
                <c:pt idx="5">
                  <c:v>118068018.96733405</c:v>
                </c:pt>
                <c:pt idx="6">
                  <c:v>118068018.96733405</c:v>
                </c:pt>
                <c:pt idx="7">
                  <c:v>118068018.96733405</c:v>
                </c:pt>
                <c:pt idx="8">
                  <c:v>118068018.96733405</c:v>
                </c:pt>
                <c:pt idx="9">
                  <c:v>118068018.96733405</c:v>
                </c:pt>
                <c:pt idx="10">
                  <c:v>118068018.96733405</c:v>
                </c:pt>
                <c:pt idx="11">
                  <c:v>118068018.96733405</c:v>
                </c:pt>
                <c:pt idx="12">
                  <c:v>118068018.96733405</c:v>
                </c:pt>
                <c:pt idx="13">
                  <c:v>118068018.96733405</c:v>
                </c:pt>
                <c:pt idx="14">
                  <c:v>118068018.96733405</c:v>
                </c:pt>
                <c:pt idx="15">
                  <c:v>118068018.96733405</c:v>
                </c:pt>
                <c:pt idx="16">
                  <c:v>118068018.96733405</c:v>
                </c:pt>
                <c:pt idx="17">
                  <c:v>118068018.96733405</c:v>
                </c:pt>
                <c:pt idx="18">
                  <c:v>118068018.96733405</c:v>
                </c:pt>
                <c:pt idx="19">
                  <c:v>118068018.96733405</c:v>
                </c:pt>
                <c:pt idx="20">
                  <c:v>118068018.96733405</c:v>
                </c:pt>
                <c:pt idx="21">
                  <c:v>118068018.96733405</c:v>
                </c:pt>
                <c:pt idx="22">
                  <c:v>118068018.96733405</c:v>
                </c:pt>
                <c:pt idx="23">
                  <c:v>118068018.96733405</c:v>
                </c:pt>
                <c:pt idx="24">
                  <c:v>118068018.96733405</c:v>
                </c:pt>
                <c:pt idx="25">
                  <c:v>118068018.96733405</c:v>
                </c:pt>
                <c:pt idx="26">
                  <c:v>118068018.96733405</c:v>
                </c:pt>
                <c:pt idx="27">
                  <c:v>118068018.96733405</c:v>
                </c:pt>
                <c:pt idx="28">
                  <c:v>118068018.96733405</c:v>
                </c:pt>
                <c:pt idx="29">
                  <c:v>118068018.96733405</c:v>
                </c:pt>
                <c:pt idx="30">
                  <c:v>118068018.96733405</c:v>
                </c:pt>
                <c:pt idx="31">
                  <c:v>118068018.96733405</c:v>
                </c:pt>
                <c:pt idx="32">
                  <c:v>118068018.96733405</c:v>
                </c:pt>
                <c:pt idx="33">
                  <c:v>118068018.96733405</c:v>
                </c:pt>
                <c:pt idx="34">
                  <c:v>118068018.96733405</c:v>
                </c:pt>
                <c:pt idx="35">
                  <c:v>118068018.96733405</c:v>
                </c:pt>
                <c:pt idx="36">
                  <c:v>118068018.96733405</c:v>
                </c:pt>
                <c:pt idx="37">
                  <c:v>118068018.96733405</c:v>
                </c:pt>
                <c:pt idx="38">
                  <c:v>118068018.96733405</c:v>
                </c:pt>
                <c:pt idx="39">
                  <c:v>118068018.96733405</c:v>
                </c:pt>
                <c:pt idx="40">
                  <c:v>118068018.96733405</c:v>
                </c:pt>
                <c:pt idx="41">
                  <c:v>118068018.96733405</c:v>
                </c:pt>
                <c:pt idx="42">
                  <c:v>118068018.96733405</c:v>
                </c:pt>
                <c:pt idx="43">
                  <c:v>118068018.96733405</c:v>
                </c:pt>
                <c:pt idx="44">
                  <c:v>118068018.96733405</c:v>
                </c:pt>
                <c:pt idx="45">
                  <c:v>118068018.96733405</c:v>
                </c:pt>
                <c:pt idx="46">
                  <c:v>118068018.96733405</c:v>
                </c:pt>
                <c:pt idx="47">
                  <c:v>118068018.96733405</c:v>
                </c:pt>
                <c:pt idx="48">
                  <c:v>118068018.96733405</c:v>
                </c:pt>
                <c:pt idx="49">
                  <c:v>118068018.96733405</c:v>
                </c:pt>
                <c:pt idx="50">
                  <c:v>118068018.96733405</c:v>
                </c:pt>
                <c:pt idx="51">
                  <c:v>118068018.96733405</c:v>
                </c:pt>
                <c:pt idx="52">
                  <c:v>118068018.96733405</c:v>
                </c:pt>
                <c:pt idx="53">
                  <c:v>118068018.96733405</c:v>
                </c:pt>
                <c:pt idx="54">
                  <c:v>118068018.96733405</c:v>
                </c:pt>
                <c:pt idx="55">
                  <c:v>118068018.96733405</c:v>
                </c:pt>
                <c:pt idx="56">
                  <c:v>118068018.96733405</c:v>
                </c:pt>
                <c:pt idx="57">
                  <c:v>118068018.96733405</c:v>
                </c:pt>
                <c:pt idx="58">
                  <c:v>118068018.96733405</c:v>
                </c:pt>
                <c:pt idx="59">
                  <c:v>118068018.96733405</c:v>
                </c:pt>
                <c:pt idx="60">
                  <c:v>118068018.96733405</c:v>
                </c:pt>
                <c:pt idx="61">
                  <c:v>118068018.96733405</c:v>
                </c:pt>
                <c:pt idx="62">
                  <c:v>118068018.96733405</c:v>
                </c:pt>
                <c:pt idx="63">
                  <c:v>118068018.96733405</c:v>
                </c:pt>
                <c:pt idx="64">
                  <c:v>118068018.96733405</c:v>
                </c:pt>
                <c:pt idx="65">
                  <c:v>118068018.96733405</c:v>
                </c:pt>
                <c:pt idx="66">
                  <c:v>118068018.96733405</c:v>
                </c:pt>
                <c:pt idx="67">
                  <c:v>118068018.96733405</c:v>
                </c:pt>
                <c:pt idx="68">
                  <c:v>118068018.96733405</c:v>
                </c:pt>
                <c:pt idx="69">
                  <c:v>118068018.96733405</c:v>
                </c:pt>
                <c:pt idx="70">
                  <c:v>118068018.96733405</c:v>
                </c:pt>
                <c:pt idx="71">
                  <c:v>118068018.96733405</c:v>
                </c:pt>
                <c:pt idx="72">
                  <c:v>118068018.96733405</c:v>
                </c:pt>
                <c:pt idx="73">
                  <c:v>118068018.96733405</c:v>
                </c:pt>
                <c:pt idx="74">
                  <c:v>118068018.96733405</c:v>
                </c:pt>
                <c:pt idx="75">
                  <c:v>118068018.96733405</c:v>
                </c:pt>
                <c:pt idx="76">
                  <c:v>118068018.96733405</c:v>
                </c:pt>
                <c:pt idx="77">
                  <c:v>118068018.96733405</c:v>
                </c:pt>
                <c:pt idx="78">
                  <c:v>118068018.96733405</c:v>
                </c:pt>
                <c:pt idx="79">
                  <c:v>118068018.96733405</c:v>
                </c:pt>
                <c:pt idx="80">
                  <c:v>118068018.96733405</c:v>
                </c:pt>
                <c:pt idx="81">
                  <c:v>118068018.96733405</c:v>
                </c:pt>
                <c:pt idx="82">
                  <c:v>118068018.96733405</c:v>
                </c:pt>
                <c:pt idx="83">
                  <c:v>118068018.96733405</c:v>
                </c:pt>
                <c:pt idx="84">
                  <c:v>118068018.96733405</c:v>
                </c:pt>
                <c:pt idx="85">
                  <c:v>118068018.96733405</c:v>
                </c:pt>
                <c:pt idx="86">
                  <c:v>118068018.96733405</c:v>
                </c:pt>
                <c:pt idx="87">
                  <c:v>118068018.96733405</c:v>
                </c:pt>
                <c:pt idx="88">
                  <c:v>118068018.96733405</c:v>
                </c:pt>
                <c:pt idx="89">
                  <c:v>118068018.96733405</c:v>
                </c:pt>
                <c:pt idx="90">
                  <c:v>118068018.96733405</c:v>
                </c:pt>
                <c:pt idx="91">
                  <c:v>118068018.96733405</c:v>
                </c:pt>
                <c:pt idx="92">
                  <c:v>118068018.96733405</c:v>
                </c:pt>
                <c:pt idx="93">
                  <c:v>118068018.96733405</c:v>
                </c:pt>
                <c:pt idx="94">
                  <c:v>118068018.96733405</c:v>
                </c:pt>
                <c:pt idx="95">
                  <c:v>118068018.96733405</c:v>
                </c:pt>
                <c:pt idx="96">
                  <c:v>118068018.96733405</c:v>
                </c:pt>
                <c:pt idx="97">
                  <c:v>118068018.96733405</c:v>
                </c:pt>
                <c:pt idx="98">
                  <c:v>118068018.96733405</c:v>
                </c:pt>
                <c:pt idx="99">
                  <c:v>118068018.96733405</c:v>
                </c:pt>
                <c:pt idx="100">
                  <c:v>118068018.96733405</c:v>
                </c:pt>
                <c:pt idx="101">
                  <c:v>118068018.96733405</c:v>
                </c:pt>
                <c:pt idx="102">
                  <c:v>118068018.96733405</c:v>
                </c:pt>
                <c:pt idx="103">
                  <c:v>118068018.96733405</c:v>
                </c:pt>
                <c:pt idx="104">
                  <c:v>118068018.96733405</c:v>
                </c:pt>
                <c:pt idx="105">
                  <c:v>118068018.96733405</c:v>
                </c:pt>
                <c:pt idx="106">
                  <c:v>118068018.96733405</c:v>
                </c:pt>
                <c:pt idx="107">
                  <c:v>118068018.96733405</c:v>
                </c:pt>
                <c:pt idx="108">
                  <c:v>118068018.96733405</c:v>
                </c:pt>
                <c:pt idx="109">
                  <c:v>118068018.96733405</c:v>
                </c:pt>
                <c:pt idx="110">
                  <c:v>118068018.96733405</c:v>
                </c:pt>
                <c:pt idx="111">
                  <c:v>118068018.96733405</c:v>
                </c:pt>
                <c:pt idx="112">
                  <c:v>118068018.96733405</c:v>
                </c:pt>
                <c:pt idx="113">
                  <c:v>118068018.96733405</c:v>
                </c:pt>
                <c:pt idx="114">
                  <c:v>118068018.96733405</c:v>
                </c:pt>
                <c:pt idx="115">
                  <c:v>118068018.96733405</c:v>
                </c:pt>
                <c:pt idx="116">
                  <c:v>118068018.96733405</c:v>
                </c:pt>
                <c:pt idx="117">
                  <c:v>118068018.96733405</c:v>
                </c:pt>
                <c:pt idx="118">
                  <c:v>118068018.96733405</c:v>
                </c:pt>
                <c:pt idx="119">
                  <c:v>118068018.96733405</c:v>
                </c:pt>
                <c:pt idx="120">
                  <c:v>-354204056.9020021</c:v>
                </c:pt>
                <c:pt idx="121">
                  <c:v>-354204056.9020021</c:v>
                </c:pt>
                <c:pt idx="122">
                  <c:v>-354204056.9020021</c:v>
                </c:pt>
                <c:pt idx="123">
                  <c:v>-354204056.9020021</c:v>
                </c:pt>
                <c:pt idx="124">
                  <c:v>-354204056.9020021</c:v>
                </c:pt>
                <c:pt idx="125">
                  <c:v>-354204056.9020021</c:v>
                </c:pt>
                <c:pt idx="126">
                  <c:v>-354204056.9020021</c:v>
                </c:pt>
                <c:pt idx="127">
                  <c:v>-354204056.9020021</c:v>
                </c:pt>
                <c:pt idx="128">
                  <c:v>-354204056.9020021</c:v>
                </c:pt>
                <c:pt idx="129">
                  <c:v>-354204056.9020021</c:v>
                </c:pt>
                <c:pt idx="130">
                  <c:v>-354204056.9020021</c:v>
                </c:pt>
                <c:pt idx="131">
                  <c:v>-354204056.9020021</c:v>
                </c:pt>
                <c:pt idx="132">
                  <c:v>-354204056.9020021</c:v>
                </c:pt>
                <c:pt idx="133">
                  <c:v>-354204056.9020021</c:v>
                </c:pt>
                <c:pt idx="134">
                  <c:v>-354204056.9020021</c:v>
                </c:pt>
                <c:pt idx="135">
                  <c:v>-354204056.9020021</c:v>
                </c:pt>
                <c:pt idx="136">
                  <c:v>-354204056.9020021</c:v>
                </c:pt>
                <c:pt idx="137">
                  <c:v>-354204056.9020021</c:v>
                </c:pt>
                <c:pt idx="138">
                  <c:v>-354204056.9020021</c:v>
                </c:pt>
                <c:pt idx="139">
                  <c:v>-354204056.9020021</c:v>
                </c:pt>
                <c:pt idx="140">
                  <c:v>-354204056.9020021</c:v>
                </c:pt>
                <c:pt idx="141">
                  <c:v>-354204056.9020021</c:v>
                </c:pt>
                <c:pt idx="142">
                  <c:v>-354204056.9020021</c:v>
                </c:pt>
                <c:pt idx="143">
                  <c:v>-354204056.9020021</c:v>
                </c:pt>
                <c:pt idx="144">
                  <c:v>-354204056.9020021</c:v>
                </c:pt>
                <c:pt idx="145">
                  <c:v>-354204056.9020021</c:v>
                </c:pt>
                <c:pt idx="146">
                  <c:v>-354204056.9020021</c:v>
                </c:pt>
                <c:pt idx="147">
                  <c:v>-354204056.9020021</c:v>
                </c:pt>
                <c:pt idx="148">
                  <c:v>-354204056.9020021</c:v>
                </c:pt>
                <c:pt idx="149">
                  <c:v>-354204056.9020021</c:v>
                </c:pt>
                <c:pt idx="150">
                  <c:v>-354204056.9020021</c:v>
                </c:pt>
                <c:pt idx="151">
                  <c:v>-354204056.9020021</c:v>
                </c:pt>
                <c:pt idx="152">
                  <c:v>-354204056.9020021</c:v>
                </c:pt>
                <c:pt idx="153">
                  <c:v>-354204056.9020021</c:v>
                </c:pt>
                <c:pt idx="154">
                  <c:v>-354204056.9020021</c:v>
                </c:pt>
                <c:pt idx="155">
                  <c:v>-354204056.9020021</c:v>
                </c:pt>
                <c:pt idx="156">
                  <c:v>-354204056.9020021</c:v>
                </c:pt>
                <c:pt idx="157">
                  <c:v>-354204056.9020021</c:v>
                </c:pt>
                <c:pt idx="158">
                  <c:v>-354204056.9020021</c:v>
                </c:pt>
                <c:pt idx="159">
                  <c:v>-354204056.9020021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81888"/>
        <c:axId val="127861504"/>
      </c:lineChart>
      <c:catAx>
        <c:axId val="1277818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1504"/>
        <c:crosses val="autoZero"/>
        <c:auto val="1"/>
        <c:lblAlgn val="ctr"/>
        <c:lblOffset val="100"/>
        <c:noMultiLvlLbl val="0"/>
      </c:catAx>
      <c:valAx>
        <c:axId val="1278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</c:v>
                </c:pt>
                <c:pt idx="1">
                  <c:v>1330447.3310721812</c:v>
                </c:pt>
                <c:pt idx="2">
                  <c:v>2647530.6045837724</c:v>
                </c:pt>
                <c:pt idx="3">
                  <c:v>3951249.8205347732</c:v>
                </c:pt>
                <c:pt idx="4">
                  <c:v>5241604.9789251834</c:v>
                </c:pt>
                <c:pt idx="5">
                  <c:v>6518596.0797550036</c:v>
                </c:pt>
                <c:pt idx="6">
                  <c:v>7782223.1230242355</c:v>
                </c:pt>
                <c:pt idx="7">
                  <c:v>9032486.1087328792</c:v>
                </c:pt>
                <c:pt idx="8">
                  <c:v>10269385.036880927</c:v>
                </c:pt>
                <c:pt idx="9">
                  <c:v>11492919.907468386</c:v>
                </c:pt>
                <c:pt idx="10">
                  <c:v>12703090.720495258</c:v>
                </c:pt>
                <c:pt idx="11">
                  <c:v>13899897.475961538</c:v>
                </c:pt>
                <c:pt idx="12">
                  <c:v>15083340.173867231</c:v>
                </c:pt>
                <c:pt idx="13">
                  <c:v>16253418.814212328</c:v>
                </c:pt>
                <c:pt idx="14">
                  <c:v>17410133.396996841</c:v>
                </c:pt>
                <c:pt idx="15">
                  <c:v>18553483.922220759</c:v>
                </c:pt>
                <c:pt idx="16">
                  <c:v>19683470.389884088</c:v>
                </c:pt>
                <c:pt idx="17">
                  <c:v>20800092.799986828</c:v>
                </c:pt>
                <c:pt idx="18">
                  <c:v>21903351.152528979</c:v>
                </c:pt>
                <c:pt idx="19">
                  <c:v>22993245.447510537</c:v>
                </c:pt>
                <c:pt idx="20">
                  <c:v>24069775.684931505</c:v>
                </c:pt>
                <c:pt idx="21">
                  <c:v>25132941.864791885</c:v>
                </c:pt>
                <c:pt idx="22">
                  <c:v>26182743.987091679</c:v>
                </c:pt>
                <c:pt idx="23">
                  <c:v>27219182.051830869</c:v>
                </c:pt>
                <c:pt idx="24">
                  <c:v>28242256.059009481</c:v>
                </c:pt>
                <c:pt idx="25">
                  <c:v>29251966.008627504</c:v>
                </c:pt>
                <c:pt idx="26">
                  <c:v>30248311.900684927</c:v>
                </c:pt>
                <c:pt idx="27">
                  <c:v>31231293.735181771</c:v>
                </c:pt>
                <c:pt idx="28">
                  <c:v>32200911.512118015</c:v>
                </c:pt>
                <c:pt idx="29">
                  <c:v>33157165.231493678</c:v>
                </c:pt>
                <c:pt idx="30">
                  <c:v>34100054.893308751</c:v>
                </c:pt>
                <c:pt idx="31">
                  <c:v>35029580.497563221</c:v>
                </c:pt>
                <c:pt idx="32">
                  <c:v>35945742.044257112</c:v>
                </c:pt>
                <c:pt idx="33">
                  <c:v>36848539.53339041</c:v>
                </c:pt>
                <c:pt idx="34">
                  <c:v>37737972.964963116</c:v>
                </c:pt>
                <c:pt idx="35">
                  <c:v>38614042.338975236</c:v>
                </c:pt>
                <c:pt idx="36">
                  <c:v>39476747.655426763</c:v>
                </c:pt>
                <c:pt idx="37">
                  <c:v>40326088.914317697</c:v>
                </c:pt>
                <c:pt idx="38">
                  <c:v>41162066.115648054</c:v>
                </c:pt>
                <c:pt idx="39">
                  <c:v>41984679.25941781</c:v>
                </c:pt>
                <c:pt idx="40">
                  <c:v>42793928.345626973</c:v>
                </c:pt>
                <c:pt idx="41">
                  <c:v>43589813.37427555</c:v>
                </c:pt>
                <c:pt idx="42">
                  <c:v>44372334.345363535</c:v>
                </c:pt>
                <c:pt idx="43">
                  <c:v>45141491.258890934</c:v>
                </c:pt>
                <c:pt idx="44">
                  <c:v>45897284.114857748</c:v>
                </c:pt>
                <c:pt idx="45">
                  <c:v>46639712.913263962</c:v>
                </c:pt>
                <c:pt idx="46">
                  <c:v>47368777.654109582</c:v>
                </c:pt>
                <c:pt idx="47">
                  <c:v>48084478.337394617</c:v>
                </c:pt>
                <c:pt idx="48">
                  <c:v>48786814.963119067</c:v>
                </c:pt>
                <c:pt idx="49">
                  <c:v>49475787.531282924</c:v>
                </c:pt>
                <c:pt idx="50">
                  <c:v>50151396.041886196</c:v>
                </c:pt>
                <c:pt idx="51">
                  <c:v>50813640.494928859</c:v>
                </c:pt>
                <c:pt idx="52">
                  <c:v>51462520.890410952</c:v>
                </c:pt>
                <c:pt idx="53">
                  <c:v>52098037.228332452</c:v>
                </c:pt>
                <c:pt idx="54">
                  <c:v>52720189.50869336</c:v>
                </c:pt>
                <c:pt idx="55">
                  <c:v>53328977.731493674</c:v>
                </c:pt>
                <c:pt idx="56">
                  <c:v>53924401.896733403</c:v>
                </c:pt>
                <c:pt idx="57">
                  <c:v>54506462.004412524</c:v>
                </c:pt>
                <c:pt idx="58">
                  <c:v>55075158.054531083</c:v>
                </c:pt>
                <c:pt idx="59">
                  <c:v>55630490.04708904</c:v>
                </c:pt>
                <c:pt idx="60">
                  <c:v>56172457.982086405</c:v>
                </c:pt>
                <c:pt idx="61">
                  <c:v>56701061.85952317</c:v>
                </c:pt>
                <c:pt idx="62">
                  <c:v>57216301.679399364</c:v>
                </c:pt>
                <c:pt idx="63">
                  <c:v>57718177.441714957</c:v>
                </c:pt>
                <c:pt idx="64">
                  <c:v>58206689.146469966</c:v>
                </c:pt>
                <c:pt idx="65">
                  <c:v>58681836.793664373</c:v>
                </c:pt>
                <c:pt idx="66">
                  <c:v>59143620.383298218</c:v>
                </c:pt>
                <c:pt idx="67">
                  <c:v>59592039.915371433</c:v>
                </c:pt>
                <c:pt idx="68">
                  <c:v>60027095.38988407</c:v>
                </c:pt>
                <c:pt idx="69">
                  <c:v>60448786.806836128</c:v>
                </c:pt>
                <c:pt idx="70">
                  <c:v>60857114.166227594</c:v>
                </c:pt>
                <c:pt idx="71">
                  <c:v>61252077.468058482</c:v>
                </c:pt>
                <c:pt idx="72">
                  <c:v>61633676.712328762</c:v>
                </c:pt>
                <c:pt idx="73">
                  <c:v>62001911.899038479</c:v>
                </c:pt>
                <c:pt idx="74">
                  <c:v>62356783.028187558</c:v>
                </c:pt>
                <c:pt idx="75">
                  <c:v>62698290.099776067</c:v>
                </c:pt>
                <c:pt idx="76">
                  <c:v>63026433.113804013</c:v>
                </c:pt>
                <c:pt idx="77">
                  <c:v>63341212.070271321</c:v>
                </c:pt>
                <c:pt idx="78">
                  <c:v>63642626.969178081</c:v>
                </c:pt>
                <c:pt idx="79">
                  <c:v>63930677.810524218</c:v>
                </c:pt>
                <c:pt idx="80">
                  <c:v>64205364.594309784</c:v>
                </c:pt>
                <c:pt idx="81">
                  <c:v>64466687.320534766</c:v>
                </c:pt>
                <c:pt idx="82">
                  <c:v>64714645.989199132</c:v>
                </c:pt>
                <c:pt idx="83">
                  <c:v>64949240.600302935</c:v>
                </c:pt>
                <c:pt idx="84">
                  <c:v>65170471.15384613</c:v>
                </c:pt>
                <c:pt idx="85">
                  <c:v>65378337.649828777</c:v>
                </c:pt>
                <c:pt idx="86">
                  <c:v>65572840.088250779</c:v>
                </c:pt>
                <c:pt idx="87">
                  <c:v>65753978.46911221</c:v>
                </c:pt>
                <c:pt idx="88">
                  <c:v>65921752.792413063</c:v>
                </c:pt>
                <c:pt idx="89">
                  <c:v>66076163.058153301</c:v>
                </c:pt>
                <c:pt idx="90">
                  <c:v>66217209.266332984</c:v>
                </c:pt>
                <c:pt idx="91">
                  <c:v>66344891.416952044</c:v>
                </c:pt>
                <c:pt idx="92">
                  <c:v>66459209.510010518</c:v>
                </c:pt>
                <c:pt idx="93">
                  <c:v>66560163.545508422</c:v>
                </c:pt>
                <c:pt idx="94">
                  <c:v>66647753.523445718</c:v>
                </c:pt>
                <c:pt idx="95">
                  <c:v>66721979.443822443</c:v>
                </c:pt>
                <c:pt idx="96">
                  <c:v>66782841.306638569</c:v>
                </c:pt>
                <c:pt idx="97">
                  <c:v>66830339.111894079</c:v>
                </c:pt>
                <c:pt idx="98">
                  <c:v>66864472.859589033</c:v>
                </c:pt>
                <c:pt idx="99">
                  <c:v>66885242.549723372</c:v>
                </c:pt>
                <c:pt idx="100">
                  <c:v>66892648.182297148</c:v>
                </c:pt>
                <c:pt idx="101">
                  <c:v>66886689.757310316</c:v>
                </c:pt>
                <c:pt idx="102">
                  <c:v>66867367.274762876</c:v>
                </c:pt>
                <c:pt idx="103">
                  <c:v>66834680.734654889</c:v>
                </c:pt>
                <c:pt idx="104">
                  <c:v>66788630.136986285</c:v>
                </c:pt>
                <c:pt idx="105">
                  <c:v>66729215.481757104</c:v>
                </c:pt>
                <c:pt idx="106">
                  <c:v>66656436.768967316</c:v>
                </c:pt>
                <c:pt idx="107">
                  <c:v>66570293.998616941</c:v>
                </c:pt>
                <c:pt idx="108">
                  <c:v>66470787.170705989</c:v>
                </c:pt>
                <c:pt idx="109">
                  <c:v>66357916.285234444</c:v>
                </c:pt>
                <c:pt idx="110">
                  <c:v>66231681.342202321</c:v>
                </c:pt>
                <c:pt idx="111">
                  <c:v>66092082.341609582</c:v>
                </c:pt>
                <c:pt idx="112">
                  <c:v>65939119.283456273</c:v>
                </c:pt>
                <c:pt idx="113">
                  <c:v>65772792.167742349</c:v>
                </c:pt>
                <c:pt idx="114">
                  <c:v>65593100.994467832</c:v>
                </c:pt>
                <c:pt idx="115">
                  <c:v>65400045.763632759</c:v>
                </c:pt>
                <c:pt idx="116">
                  <c:v>65193626.475237079</c:v>
                </c:pt>
                <c:pt idx="117">
                  <c:v>64973843.12928082</c:v>
                </c:pt>
                <c:pt idx="118">
                  <c:v>64740695.725763954</c:v>
                </c:pt>
                <c:pt idx="119">
                  <c:v>64494184.264686495</c:v>
                </c:pt>
                <c:pt idx="120">
                  <c:v>64234308.746048465</c:v>
                </c:pt>
                <c:pt idx="121">
                  <c:v>63959260.160366163</c:v>
                </c:pt>
                <c:pt idx="122">
                  <c:v>63670847.517123275</c:v>
                </c:pt>
                <c:pt idx="123">
                  <c:v>63369070.816319801</c:v>
                </c:pt>
                <c:pt idx="124">
                  <c:v>63053930.05795572</c:v>
                </c:pt>
                <c:pt idx="125">
                  <c:v>62725425.242031068</c:v>
                </c:pt>
                <c:pt idx="126">
                  <c:v>62383556.368545815</c:v>
                </c:pt>
                <c:pt idx="127">
                  <c:v>62028323.437499978</c:v>
                </c:pt>
                <c:pt idx="128">
                  <c:v>61659726.448893562</c:v>
                </c:pt>
                <c:pt idx="129">
                  <c:v>61277765.402726538</c:v>
                </c:pt>
                <c:pt idx="130">
                  <c:v>60882440.298998915</c:v>
                </c:pt>
                <c:pt idx="131">
                  <c:v>60473751.137710735</c:v>
                </c:pt>
                <c:pt idx="132">
                  <c:v>60051697.918861963</c:v>
                </c:pt>
                <c:pt idx="133">
                  <c:v>59616280.642452568</c:v>
                </c:pt>
                <c:pt idx="134">
                  <c:v>59167499.30848258</c:v>
                </c:pt>
                <c:pt idx="135">
                  <c:v>58705353.916952036</c:v>
                </c:pt>
                <c:pt idx="136">
                  <c:v>58229844.467860878</c:v>
                </c:pt>
                <c:pt idx="137">
                  <c:v>57740970.961209163</c:v>
                </c:pt>
                <c:pt idx="138">
                  <c:v>57238733.396996804</c:v>
                </c:pt>
                <c:pt idx="139">
                  <c:v>56723131.775223896</c:v>
                </c:pt>
                <c:pt idx="140">
                  <c:v>56194166.095890395</c:v>
                </c:pt>
                <c:pt idx="141">
                  <c:v>55651836.358996272</c:v>
                </c:pt>
                <c:pt idx="142">
                  <c:v>55096142.56454163</c:v>
                </c:pt>
                <c:pt idx="143">
                  <c:v>54527084.712526314</c:v>
                </c:pt>
                <c:pt idx="144">
                  <c:v>53944662.802950464</c:v>
                </c:pt>
                <c:pt idx="145">
                  <c:v>53348876.835813984</c:v>
                </c:pt>
                <c:pt idx="146">
                  <c:v>52739726.811116949</c:v>
                </c:pt>
                <c:pt idx="147">
                  <c:v>52117212.728859276</c:v>
                </c:pt>
                <c:pt idx="148">
                  <c:v>51481334.589041077</c:v>
                </c:pt>
                <c:pt idx="149">
                  <c:v>50832092.391662255</c:v>
                </c:pt>
                <c:pt idx="150">
                  <c:v>50169486.136722818</c:v>
                </c:pt>
                <c:pt idx="151">
                  <c:v>49493515.824222825</c:v>
                </c:pt>
                <c:pt idx="152">
                  <c:v>48804181.454162247</c:v>
                </c:pt>
                <c:pt idx="153">
                  <c:v>48101483.026541069</c:v>
                </c:pt>
                <c:pt idx="154">
                  <c:v>47385420.541359283</c:v>
                </c:pt>
                <c:pt idx="155">
                  <c:v>46655993.998616956</c:v>
                </c:pt>
                <c:pt idx="156">
                  <c:v>45913203.398313999</c:v>
                </c:pt>
                <c:pt idx="157">
                  <c:v>45157048.740450442</c:v>
                </c:pt>
                <c:pt idx="158">
                  <c:v>44387530.025026299</c:v>
                </c:pt>
                <c:pt idx="159">
                  <c:v>43604647.252041616</c:v>
                </c:pt>
                <c:pt idx="160">
                  <c:v>42808400.421496272</c:v>
                </c:pt>
                <c:pt idx="161">
                  <c:v>41998789.53339038</c:v>
                </c:pt>
                <c:pt idx="162">
                  <c:v>41175814.587723881</c:v>
                </c:pt>
                <c:pt idx="163">
                  <c:v>40339475.584496841</c:v>
                </c:pt>
                <c:pt idx="164">
                  <c:v>39489772.523709111</c:v>
                </c:pt>
                <c:pt idx="165">
                  <c:v>38626705.405360878</c:v>
                </c:pt>
                <c:pt idx="166">
                  <c:v>37750274.229452029</c:v>
                </c:pt>
                <c:pt idx="167">
                  <c:v>36860478.995982565</c:v>
                </c:pt>
                <c:pt idx="168">
                  <c:v>35957319.704952553</c:v>
                </c:pt>
                <c:pt idx="169">
                  <c:v>35040796.356361926</c:v>
                </c:pt>
                <c:pt idx="170">
                  <c:v>34110908.950210758</c:v>
                </c:pt>
                <c:pt idx="171">
                  <c:v>33167657.486498877</c:v>
                </c:pt>
                <c:pt idx="172">
                  <c:v>32211041.965226524</c:v>
                </c:pt>
                <c:pt idx="173">
                  <c:v>31241062.386393543</c:v>
                </c:pt>
                <c:pt idx="174">
                  <c:v>30257718.749999981</c:v>
                </c:pt>
                <c:pt idx="175">
                  <c:v>29261011.056045789</c:v>
                </c:pt>
                <c:pt idx="176">
                  <c:v>28250939.304531056</c:v>
                </c:pt>
                <c:pt idx="177">
                  <c:v>27227503.495455693</c:v>
                </c:pt>
                <c:pt idx="178">
                  <c:v>26190703.628819756</c:v>
                </c:pt>
                <c:pt idx="179">
                  <c:v>25140539.70462323</c:v>
                </c:pt>
                <c:pt idx="180">
                  <c:v>24077011.722866159</c:v>
                </c:pt>
                <c:pt idx="181">
                  <c:v>23000119.683548424</c:v>
                </c:pt>
                <c:pt idx="182">
                  <c:v>21909863.586670145</c:v>
                </c:pt>
                <c:pt idx="183">
                  <c:v>20806243.432231288</c:v>
                </c:pt>
                <c:pt idx="184">
                  <c:v>19689259.22023176</c:v>
                </c:pt>
                <c:pt idx="185">
                  <c:v>18558910.950671732</c:v>
                </c:pt>
                <c:pt idx="186">
                  <c:v>17415198.623551078</c:v>
                </c:pt>
                <c:pt idx="187">
                  <c:v>16258122.238869797</c:v>
                </c:pt>
                <c:pt idx="188">
                  <c:v>15087681.796627978</c:v>
                </c:pt>
                <c:pt idx="189">
                  <c:v>13903877.296825573</c:v>
                </c:pt>
                <c:pt idx="190">
                  <c:v>12706708.739462543</c:v>
                </c:pt>
                <c:pt idx="191">
                  <c:v>11496176.124538926</c:v>
                </c:pt>
                <c:pt idx="192">
                  <c:v>10272279.452054774</c:v>
                </c:pt>
                <c:pt idx="193">
                  <c:v>9035018.7220099904</c:v>
                </c:pt>
                <c:pt idx="194">
                  <c:v>7784393.9344045836</c:v>
                </c:pt>
                <c:pt idx="195">
                  <c:v>6520405.0892386353</c:v>
                </c:pt>
                <c:pt idx="196">
                  <c:v>5243052.1865121024</c:v>
                </c:pt>
                <c:pt idx="197">
                  <c:v>3952335.226224944</c:v>
                </c:pt>
                <c:pt idx="198">
                  <c:v>2648254.2083772011</c:v>
                </c:pt>
                <c:pt idx="199">
                  <c:v>1330809.1329688751</c:v>
                </c:pt>
                <c:pt idx="200">
                  <c:v>-3.4360618787673887E-8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</c:v>
                </c:pt>
                <c:pt idx="1">
                  <c:v>723.60379346680725</c:v>
                </c:pt>
                <c:pt idx="2">
                  <c:v>1447.2075869336145</c:v>
                </c:pt>
                <c:pt idx="3">
                  <c:v>2170.811380400422</c:v>
                </c:pt>
                <c:pt idx="4">
                  <c:v>2894.415173867229</c:v>
                </c:pt>
                <c:pt idx="5">
                  <c:v>3618.0189673340365</c:v>
                </c:pt>
                <c:pt idx="6">
                  <c:v>4341.6227608008439</c:v>
                </c:pt>
                <c:pt idx="7">
                  <c:v>5065.2265542676505</c:v>
                </c:pt>
                <c:pt idx="8">
                  <c:v>5788.830347734458</c:v>
                </c:pt>
                <c:pt idx="9">
                  <c:v>6512.4341412012654</c:v>
                </c:pt>
                <c:pt idx="10">
                  <c:v>7236.0379346680729</c:v>
                </c:pt>
                <c:pt idx="11">
                  <c:v>7959.6417281348795</c:v>
                </c:pt>
                <c:pt idx="12">
                  <c:v>8683.2455216016879</c:v>
                </c:pt>
                <c:pt idx="13">
                  <c:v>9406.8493150684953</c:v>
                </c:pt>
                <c:pt idx="14">
                  <c:v>10130.453108535301</c:v>
                </c:pt>
                <c:pt idx="15">
                  <c:v>10854.056902002108</c:v>
                </c:pt>
                <c:pt idx="16">
                  <c:v>11577.660695468916</c:v>
                </c:pt>
                <c:pt idx="17">
                  <c:v>12301.264488935725</c:v>
                </c:pt>
                <c:pt idx="18">
                  <c:v>13024.868282402531</c:v>
                </c:pt>
                <c:pt idx="19">
                  <c:v>13748.472075869338</c:v>
                </c:pt>
                <c:pt idx="20">
                  <c:v>14472.075869336146</c:v>
                </c:pt>
                <c:pt idx="21">
                  <c:v>15195.679662802953</c:v>
                </c:pt>
                <c:pt idx="22">
                  <c:v>15919.283456269759</c:v>
                </c:pt>
                <c:pt idx="23">
                  <c:v>16642.887249736566</c:v>
                </c:pt>
                <c:pt idx="24">
                  <c:v>17366.491043203376</c:v>
                </c:pt>
                <c:pt idx="25">
                  <c:v>18090.094836670181</c:v>
                </c:pt>
                <c:pt idx="26">
                  <c:v>18813.698630136991</c:v>
                </c:pt>
                <c:pt idx="27">
                  <c:v>19537.302423603796</c:v>
                </c:pt>
                <c:pt idx="28">
                  <c:v>20260.906217070602</c:v>
                </c:pt>
                <c:pt idx="29">
                  <c:v>20984.510010537411</c:v>
                </c:pt>
                <c:pt idx="30">
                  <c:v>21708.113804004217</c:v>
                </c:pt>
                <c:pt idx="31">
                  <c:v>22431.717597471023</c:v>
                </c:pt>
                <c:pt idx="32">
                  <c:v>23155.321390937832</c:v>
                </c:pt>
                <c:pt idx="33">
                  <c:v>23878.925184404638</c:v>
                </c:pt>
                <c:pt idx="34">
                  <c:v>24602.52897787145</c:v>
                </c:pt>
                <c:pt idx="35">
                  <c:v>25326.132771338256</c:v>
                </c:pt>
                <c:pt idx="36">
                  <c:v>26049.736564805062</c:v>
                </c:pt>
                <c:pt idx="37">
                  <c:v>26773.340358271871</c:v>
                </c:pt>
                <c:pt idx="38">
                  <c:v>27496.944151738677</c:v>
                </c:pt>
                <c:pt idx="39">
                  <c:v>28220.547945205482</c:v>
                </c:pt>
                <c:pt idx="40">
                  <c:v>28944.151738672292</c:v>
                </c:pt>
                <c:pt idx="41">
                  <c:v>29667.755532139097</c:v>
                </c:pt>
                <c:pt idx="42">
                  <c:v>30391.359325605907</c:v>
                </c:pt>
                <c:pt idx="43">
                  <c:v>31114.963119072712</c:v>
                </c:pt>
                <c:pt idx="44">
                  <c:v>31838.566912539518</c:v>
                </c:pt>
                <c:pt idx="45">
                  <c:v>32562.170706006327</c:v>
                </c:pt>
                <c:pt idx="46">
                  <c:v>33285.774499473133</c:v>
                </c:pt>
                <c:pt idx="47">
                  <c:v>34009.378292939946</c:v>
                </c:pt>
                <c:pt idx="48">
                  <c:v>34732.982086406751</c:v>
                </c:pt>
                <c:pt idx="49">
                  <c:v>35456.585879873557</c:v>
                </c:pt>
                <c:pt idx="50">
                  <c:v>36180.189673340363</c:v>
                </c:pt>
                <c:pt idx="51">
                  <c:v>36903.793466807168</c:v>
                </c:pt>
                <c:pt idx="52">
                  <c:v>37627.397260273981</c:v>
                </c:pt>
                <c:pt idx="53">
                  <c:v>38351.001053740787</c:v>
                </c:pt>
                <c:pt idx="54">
                  <c:v>39074.604847207593</c:v>
                </c:pt>
                <c:pt idx="55">
                  <c:v>39798.208640674398</c:v>
                </c:pt>
                <c:pt idx="56">
                  <c:v>40521.812434141204</c:v>
                </c:pt>
                <c:pt idx="57">
                  <c:v>41245.416227608017</c:v>
                </c:pt>
                <c:pt idx="58">
                  <c:v>41969.020021074823</c:v>
                </c:pt>
                <c:pt idx="59">
                  <c:v>42692.623814541628</c:v>
                </c:pt>
                <c:pt idx="60">
                  <c:v>43416.227608008434</c:v>
                </c:pt>
                <c:pt idx="61">
                  <c:v>44139.831401475247</c:v>
                </c:pt>
                <c:pt idx="62">
                  <c:v>44863.435194942045</c:v>
                </c:pt>
                <c:pt idx="63">
                  <c:v>45587.038988408858</c:v>
                </c:pt>
                <c:pt idx="64">
                  <c:v>46310.642781875664</c:v>
                </c:pt>
                <c:pt idx="65">
                  <c:v>47034.246575342469</c:v>
                </c:pt>
                <c:pt idx="66">
                  <c:v>47757.850368809275</c:v>
                </c:pt>
                <c:pt idx="67">
                  <c:v>48481.454162276088</c:v>
                </c:pt>
                <c:pt idx="68">
                  <c:v>49205.057955742901</c:v>
                </c:pt>
                <c:pt idx="69">
                  <c:v>49928.661749209699</c:v>
                </c:pt>
                <c:pt idx="70">
                  <c:v>50652.265542676512</c:v>
                </c:pt>
                <c:pt idx="71">
                  <c:v>51375.869336143318</c:v>
                </c:pt>
                <c:pt idx="72">
                  <c:v>52099.473129610124</c:v>
                </c:pt>
                <c:pt idx="73">
                  <c:v>52823.076923076929</c:v>
                </c:pt>
                <c:pt idx="74">
                  <c:v>53546.680716543742</c:v>
                </c:pt>
                <c:pt idx="75">
                  <c:v>54270.284510010541</c:v>
                </c:pt>
                <c:pt idx="76">
                  <c:v>54993.888303477353</c:v>
                </c:pt>
                <c:pt idx="77">
                  <c:v>55717.492096944159</c:v>
                </c:pt>
                <c:pt idx="78">
                  <c:v>56441.095890410965</c:v>
                </c:pt>
                <c:pt idx="79">
                  <c:v>57164.69968387777</c:v>
                </c:pt>
                <c:pt idx="80">
                  <c:v>57888.303477344583</c:v>
                </c:pt>
                <c:pt idx="81">
                  <c:v>58611.907270811396</c:v>
                </c:pt>
                <c:pt idx="82">
                  <c:v>59335.511064278195</c:v>
                </c:pt>
                <c:pt idx="83">
                  <c:v>60059.114857745</c:v>
                </c:pt>
                <c:pt idx="84">
                  <c:v>60782.718651211813</c:v>
                </c:pt>
                <c:pt idx="85">
                  <c:v>61506.322444678612</c:v>
                </c:pt>
                <c:pt idx="86">
                  <c:v>62229.926238145425</c:v>
                </c:pt>
                <c:pt idx="87">
                  <c:v>62953.530031612238</c:v>
                </c:pt>
                <c:pt idx="88">
                  <c:v>63677.133825079036</c:v>
                </c:pt>
                <c:pt idx="89">
                  <c:v>64400.737618545842</c:v>
                </c:pt>
                <c:pt idx="90">
                  <c:v>65124.341412012654</c:v>
                </c:pt>
                <c:pt idx="91">
                  <c:v>65847.945205479467</c:v>
                </c:pt>
                <c:pt idx="92">
                  <c:v>66571.548998946266</c:v>
                </c:pt>
                <c:pt idx="93">
                  <c:v>67295.152792413079</c:v>
                </c:pt>
                <c:pt idx="94">
                  <c:v>68018.756585879892</c:v>
                </c:pt>
                <c:pt idx="95">
                  <c:v>68742.36037934669</c:v>
                </c:pt>
                <c:pt idx="96">
                  <c:v>69465.964172813503</c:v>
                </c:pt>
                <c:pt idx="97">
                  <c:v>70189.567966280301</c:v>
                </c:pt>
                <c:pt idx="98">
                  <c:v>70913.171759747114</c:v>
                </c:pt>
                <c:pt idx="99">
                  <c:v>71636.775553213913</c:v>
                </c:pt>
                <c:pt idx="100">
                  <c:v>72360.379346680726</c:v>
                </c:pt>
                <c:pt idx="101">
                  <c:v>73083.983140147524</c:v>
                </c:pt>
                <c:pt idx="102">
                  <c:v>73807.586933614337</c:v>
                </c:pt>
                <c:pt idx="103">
                  <c:v>74531.19072708115</c:v>
                </c:pt>
                <c:pt idx="104">
                  <c:v>75254.794520547963</c:v>
                </c:pt>
                <c:pt idx="105">
                  <c:v>75978.398314014761</c:v>
                </c:pt>
                <c:pt idx="106">
                  <c:v>76702.002107481574</c:v>
                </c:pt>
                <c:pt idx="107">
                  <c:v>77425.605900948387</c:v>
                </c:pt>
                <c:pt idx="108">
                  <c:v>78149.209694415185</c:v>
                </c:pt>
                <c:pt idx="109">
                  <c:v>78872.813487881998</c:v>
                </c:pt>
                <c:pt idx="110">
                  <c:v>79596.417281348797</c:v>
                </c:pt>
                <c:pt idx="111">
                  <c:v>80320.021074815595</c:v>
                </c:pt>
                <c:pt idx="112">
                  <c:v>81043.624868282408</c:v>
                </c:pt>
                <c:pt idx="113">
                  <c:v>81767.228661749221</c:v>
                </c:pt>
                <c:pt idx="114">
                  <c:v>82490.832455216034</c:v>
                </c:pt>
                <c:pt idx="115">
                  <c:v>83214.436248682832</c:v>
                </c:pt>
                <c:pt idx="116">
                  <c:v>83938.040042149645</c:v>
                </c:pt>
                <c:pt idx="117">
                  <c:v>84661.643835616458</c:v>
                </c:pt>
                <c:pt idx="118">
                  <c:v>85385.247629083256</c:v>
                </c:pt>
                <c:pt idx="119">
                  <c:v>86108.851422550069</c:v>
                </c:pt>
                <c:pt idx="120">
                  <c:v>86832.455216016868</c:v>
                </c:pt>
                <c:pt idx="121">
                  <c:v>85747.049525816648</c:v>
                </c:pt>
                <c:pt idx="122">
                  <c:v>84661.643835616458</c:v>
                </c:pt>
                <c:pt idx="123">
                  <c:v>83576.238145416239</c:v>
                </c:pt>
                <c:pt idx="124">
                  <c:v>82490.832455216019</c:v>
                </c:pt>
                <c:pt idx="125">
                  <c:v>81405.426765015829</c:v>
                </c:pt>
                <c:pt idx="126">
                  <c:v>80320.021074815595</c:v>
                </c:pt>
                <c:pt idx="127">
                  <c:v>79234.615384615405</c:v>
                </c:pt>
                <c:pt idx="128">
                  <c:v>78149.209694415185</c:v>
                </c:pt>
                <c:pt idx="129">
                  <c:v>77063.804004214966</c:v>
                </c:pt>
                <c:pt idx="130">
                  <c:v>75978.398314014761</c:v>
                </c:pt>
                <c:pt idx="131">
                  <c:v>74892.992623814556</c:v>
                </c:pt>
                <c:pt idx="132">
                  <c:v>73807.586933614337</c:v>
                </c:pt>
                <c:pt idx="133">
                  <c:v>72722.181243414132</c:v>
                </c:pt>
                <c:pt idx="134">
                  <c:v>71636.775553213913</c:v>
                </c:pt>
                <c:pt idx="135">
                  <c:v>70551.369863013708</c:v>
                </c:pt>
                <c:pt idx="136">
                  <c:v>69465.964172813503</c:v>
                </c:pt>
                <c:pt idx="137">
                  <c:v>68380.558482613298</c:v>
                </c:pt>
                <c:pt idx="138">
                  <c:v>67295.152792413079</c:v>
                </c:pt>
                <c:pt idx="139">
                  <c:v>66209.747102212859</c:v>
                </c:pt>
                <c:pt idx="140">
                  <c:v>65124.341412012647</c:v>
                </c:pt>
                <c:pt idx="141">
                  <c:v>64038.935721812457</c:v>
                </c:pt>
                <c:pt idx="142">
                  <c:v>62953.530031612238</c:v>
                </c:pt>
                <c:pt idx="143">
                  <c:v>61868.124341412025</c:v>
                </c:pt>
                <c:pt idx="144">
                  <c:v>60782.718651211813</c:v>
                </c:pt>
                <c:pt idx="145">
                  <c:v>59697.312961011594</c:v>
                </c:pt>
                <c:pt idx="146">
                  <c:v>58611.907270811404</c:v>
                </c:pt>
                <c:pt idx="147">
                  <c:v>57526.501580611184</c:v>
                </c:pt>
                <c:pt idx="148">
                  <c:v>56441.095890410972</c:v>
                </c:pt>
                <c:pt idx="149">
                  <c:v>55355.69020021076</c:v>
                </c:pt>
                <c:pt idx="150">
                  <c:v>54270.284510010541</c:v>
                </c:pt>
                <c:pt idx="151">
                  <c:v>53184.878819810328</c:v>
                </c:pt>
                <c:pt idx="152">
                  <c:v>52099.473129610131</c:v>
                </c:pt>
                <c:pt idx="153">
                  <c:v>51014.067439409919</c:v>
                </c:pt>
                <c:pt idx="154">
                  <c:v>49928.661749209699</c:v>
                </c:pt>
                <c:pt idx="155">
                  <c:v>48843.256059009487</c:v>
                </c:pt>
                <c:pt idx="156">
                  <c:v>47757.850368809268</c:v>
                </c:pt>
                <c:pt idx="157">
                  <c:v>46672.444678609078</c:v>
                </c:pt>
                <c:pt idx="158">
                  <c:v>45587.038988408865</c:v>
                </c:pt>
                <c:pt idx="159">
                  <c:v>44501.633298208646</c:v>
                </c:pt>
                <c:pt idx="160">
                  <c:v>43416.227608008434</c:v>
                </c:pt>
                <c:pt idx="161">
                  <c:v>42330.821917808214</c:v>
                </c:pt>
                <c:pt idx="162">
                  <c:v>41245.416227608024</c:v>
                </c:pt>
                <c:pt idx="163">
                  <c:v>40160.010537407805</c:v>
                </c:pt>
                <c:pt idx="164">
                  <c:v>39074.604847207593</c:v>
                </c:pt>
                <c:pt idx="165">
                  <c:v>37989.199157007373</c:v>
                </c:pt>
                <c:pt idx="166">
                  <c:v>36903.793466807161</c:v>
                </c:pt>
                <c:pt idx="167">
                  <c:v>35818.387776606964</c:v>
                </c:pt>
                <c:pt idx="168">
                  <c:v>34732.982086406766</c:v>
                </c:pt>
                <c:pt idx="169">
                  <c:v>33647.576396206547</c:v>
                </c:pt>
                <c:pt idx="170">
                  <c:v>32562.170706006335</c:v>
                </c:pt>
                <c:pt idx="171">
                  <c:v>31476.765015806119</c:v>
                </c:pt>
                <c:pt idx="172">
                  <c:v>30391.359325605921</c:v>
                </c:pt>
                <c:pt idx="173">
                  <c:v>29305.953635405698</c:v>
                </c:pt>
                <c:pt idx="174">
                  <c:v>28220.54794520549</c:v>
                </c:pt>
                <c:pt idx="175">
                  <c:v>27135.142255005267</c:v>
                </c:pt>
                <c:pt idx="176">
                  <c:v>26049.736564805062</c:v>
                </c:pt>
                <c:pt idx="177">
                  <c:v>24964.330874604853</c:v>
                </c:pt>
                <c:pt idx="178">
                  <c:v>23878.925184404648</c:v>
                </c:pt>
                <c:pt idx="179">
                  <c:v>22793.519494204425</c:v>
                </c:pt>
                <c:pt idx="180">
                  <c:v>21708.113804004221</c:v>
                </c:pt>
                <c:pt idx="181">
                  <c:v>20622.708113803994</c:v>
                </c:pt>
                <c:pt idx="182">
                  <c:v>19537.302423603811</c:v>
                </c:pt>
                <c:pt idx="183">
                  <c:v>18451.896733403584</c:v>
                </c:pt>
                <c:pt idx="184">
                  <c:v>17366.491043203383</c:v>
                </c:pt>
                <c:pt idx="185">
                  <c:v>16281.085353003176</c:v>
                </c:pt>
                <c:pt idx="186">
                  <c:v>15195.679662802951</c:v>
                </c:pt>
                <c:pt idx="187">
                  <c:v>14110.273972602767</c:v>
                </c:pt>
                <c:pt idx="188">
                  <c:v>13024.86828240254</c:v>
                </c:pt>
                <c:pt idx="189">
                  <c:v>11939.462592202335</c:v>
                </c:pt>
                <c:pt idx="190">
                  <c:v>10854.05690200211</c:v>
                </c:pt>
                <c:pt idx="191">
                  <c:v>9768.6512118019054</c:v>
                </c:pt>
                <c:pt idx="192">
                  <c:v>8683.2455216017006</c:v>
                </c:pt>
                <c:pt idx="193">
                  <c:v>7597.8398314014967</c:v>
                </c:pt>
                <c:pt idx="194">
                  <c:v>6512.43414120127</c:v>
                </c:pt>
                <c:pt idx="195">
                  <c:v>5427.0284510010661</c:v>
                </c:pt>
                <c:pt idx="196">
                  <c:v>4341.6227608008394</c:v>
                </c:pt>
                <c:pt idx="197">
                  <c:v>3256.217070600635</c:v>
                </c:pt>
                <c:pt idx="198">
                  <c:v>2170.8113804004306</c:v>
                </c:pt>
                <c:pt idx="199">
                  <c:v>1085.4056902002258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0304"/>
        <c:axId val="116224768"/>
      </c:scatterChart>
      <c:valAx>
        <c:axId val="1162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4768"/>
        <c:crosses val="autoZero"/>
        <c:crossBetween val="midCat"/>
      </c:valAx>
      <c:valAx>
        <c:axId val="116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</c:v>
                </c:pt>
                <c:pt idx="1">
                  <c:v>46220859.379939415</c:v>
                </c:pt>
                <c:pt idx="2">
                  <c:v>92428354.702318236</c:v>
                </c:pt>
                <c:pt idx="3">
                  <c:v>138622485.96713647</c:v>
                </c:pt>
                <c:pt idx="4">
                  <c:v>184803253.17439413</c:v>
                </c:pt>
                <c:pt idx="5">
                  <c:v>230970656.32409117</c:v>
                </c:pt>
                <c:pt idx="6">
                  <c:v>277124695.41622764</c:v>
                </c:pt>
                <c:pt idx="7">
                  <c:v>323265370.45080352</c:v>
                </c:pt>
                <c:pt idx="8">
                  <c:v>369392681.42781878</c:v>
                </c:pt>
                <c:pt idx="9">
                  <c:v>415506628.34727347</c:v>
                </c:pt>
                <c:pt idx="10">
                  <c:v>461607211.20916748</c:v>
                </c:pt>
                <c:pt idx="11">
                  <c:v>507694430.01350111</c:v>
                </c:pt>
                <c:pt idx="12">
                  <c:v>553768284.76027405</c:v>
                </c:pt>
                <c:pt idx="13">
                  <c:v>599828775.44948637</c:v>
                </c:pt>
                <c:pt idx="14">
                  <c:v>645875902.08113813</c:v>
                </c:pt>
                <c:pt idx="15">
                  <c:v>691909664.65522921</c:v>
                </c:pt>
                <c:pt idx="16">
                  <c:v>737930063.17175972</c:v>
                </c:pt>
                <c:pt idx="17">
                  <c:v>783937097.63072979</c:v>
                </c:pt>
                <c:pt idx="18">
                  <c:v>829930768.03213918</c:v>
                </c:pt>
                <c:pt idx="19">
                  <c:v>875911074.37598801</c:v>
                </c:pt>
                <c:pt idx="20">
                  <c:v>921878016.66227591</c:v>
                </c:pt>
                <c:pt idx="21">
                  <c:v>967831594.89100361</c:v>
                </c:pt>
                <c:pt idx="22">
                  <c:v>1013771809.0621709</c:v>
                </c:pt>
                <c:pt idx="23">
                  <c:v>1059698659.1757773</c:v>
                </c:pt>
                <c:pt idx="24">
                  <c:v>1105612145.2318232</c:v>
                </c:pt>
                <c:pt idx="25">
                  <c:v>1151512267.2303083</c:v>
                </c:pt>
                <c:pt idx="26">
                  <c:v>1197399025.1712329</c:v>
                </c:pt>
                <c:pt idx="27">
                  <c:v>1243272419.0545971</c:v>
                </c:pt>
                <c:pt idx="28">
                  <c:v>1289132448.8804007</c:v>
                </c:pt>
                <c:pt idx="29">
                  <c:v>1334979114.6486433</c:v>
                </c:pt>
                <c:pt idx="30">
                  <c:v>1380812416.3593256</c:v>
                </c:pt>
                <c:pt idx="31">
                  <c:v>1426632354.0124474</c:v>
                </c:pt>
                <c:pt idx="32">
                  <c:v>1472438927.6080086</c:v>
                </c:pt>
                <c:pt idx="33">
                  <c:v>1518232137.1460092</c:v>
                </c:pt>
                <c:pt idx="34">
                  <c:v>1564011982.6264491</c:v>
                </c:pt>
                <c:pt idx="35">
                  <c:v>1609778464.0493283</c:v>
                </c:pt>
                <c:pt idx="36">
                  <c:v>1655531581.4146471</c:v>
                </c:pt>
                <c:pt idx="37">
                  <c:v>1701271334.722405</c:v>
                </c:pt>
                <c:pt idx="38">
                  <c:v>1746997723.9726031</c:v>
                </c:pt>
                <c:pt idx="39">
                  <c:v>1792710749.1652398</c:v>
                </c:pt>
                <c:pt idx="40">
                  <c:v>1838410410.3003163</c:v>
                </c:pt>
                <c:pt idx="41">
                  <c:v>1884096707.3778319</c:v>
                </c:pt>
                <c:pt idx="42">
                  <c:v>1929769640.3977873</c:v>
                </c:pt>
                <c:pt idx="43">
                  <c:v>1975429209.360182</c:v>
                </c:pt>
                <c:pt idx="44">
                  <c:v>2021075414.2650163</c:v>
                </c:pt>
                <c:pt idx="45">
                  <c:v>2066708255.1122894</c:v>
                </c:pt>
                <c:pt idx="46">
                  <c:v>2112327731.9020021</c:v>
                </c:pt>
                <c:pt idx="47">
                  <c:v>2157933844.6341548</c:v>
                </c:pt>
                <c:pt idx="48">
                  <c:v>2203526593.3087463</c:v>
                </c:pt>
                <c:pt idx="49">
                  <c:v>2249105977.925777</c:v>
                </c:pt>
                <c:pt idx="50">
                  <c:v>2294671998.4852481</c:v>
                </c:pt>
                <c:pt idx="51">
                  <c:v>2340224654.9871578</c:v>
                </c:pt>
                <c:pt idx="52">
                  <c:v>2385763947.4315066</c:v>
                </c:pt>
                <c:pt idx="53">
                  <c:v>2431289875.8182955</c:v>
                </c:pt>
                <c:pt idx="54">
                  <c:v>2476802440.1475239</c:v>
                </c:pt>
                <c:pt idx="55">
                  <c:v>2522301640.4191918</c:v>
                </c:pt>
                <c:pt idx="56">
                  <c:v>2567787476.6332984</c:v>
                </c:pt>
                <c:pt idx="57">
                  <c:v>2613259948.789845</c:v>
                </c:pt>
                <c:pt idx="58">
                  <c:v>2658719056.8888307</c:v>
                </c:pt>
                <c:pt idx="59">
                  <c:v>2704164800.9302559</c:v>
                </c:pt>
                <c:pt idx="60">
                  <c:v>2749597180.9141207</c:v>
                </c:pt>
                <c:pt idx="61">
                  <c:v>2795016196.8404245</c:v>
                </c:pt>
                <c:pt idx="62">
                  <c:v>2840421848.7091675</c:v>
                </c:pt>
                <c:pt idx="63">
                  <c:v>2885814136.5203505</c:v>
                </c:pt>
                <c:pt idx="64">
                  <c:v>2931193060.273973</c:v>
                </c:pt>
                <c:pt idx="65">
                  <c:v>2976558619.9700351</c:v>
                </c:pt>
                <c:pt idx="66">
                  <c:v>3021910815.6085358</c:v>
                </c:pt>
                <c:pt idx="67">
                  <c:v>3067249647.189476</c:v>
                </c:pt>
                <c:pt idx="68">
                  <c:v>3112575114.7128563</c:v>
                </c:pt>
                <c:pt idx="69">
                  <c:v>3157887218.1786752</c:v>
                </c:pt>
                <c:pt idx="70">
                  <c:v>3203185957.5869341</c:v>
                </c:pt>
                <c:pt idx="71">
                  <c:v>3248471332.9376316</c:v>
                </c:pt>
                <c:pt idx="72">
                  <c:v>3293743344.2307687</c:v>
                </c:pt>
                <c:pt idx="73">
                  <c:v>3339001991.4663467</c:v>
                </c:pt>
                <c:pt idx="74">
                  <c:v>3384247274.6443629</c:v>
                </c:pt>
                <c:pt idx="75">
                  <c:v>3429479193.7648182</c:v>
                </c:pt>
                <c:pt idx="76">
                  <c:v>3474697748.827714</c:v>
                </c:pt>
                <c:pt idx="77">
                  <c:v>3519902939.8330479</c:v>
                </c:pt>
                <c:pt idx="78">
                  <c:v>3565094766.7808223</c:v>
                </c:pt>
                <c:pt idx="79">
                  <c:v>3610273229.6710353</c:v>
                </c:pt>
                <c:pt idx="80">
                  <c:v>3655438328.5036883</c:v>
                </c:pt>
                <c:pt idx="81">
                  <c:v>3700590063.2787809</c:v>
                </c:pt>
                <c:pt idx="82">
                  <c:v>3745728433.9963117</c:v>
                </c:pt>
                <c:pt idx="83">
                  <c:v>3790853440.6562839</c:v>
                </c:pt>
                <c:pt idx="84">
                  <c:v>3835965083.2586937</c:v>
                </c:pt>
                <c:pt idx="85">
                  <c:v>3881063361.8035436</c:v>
                </c:pt>
                <c:pt idx="86">
                  <c:v>3926148276.290833</c:v>
                </c:pt>
                <c:pt idx="87">
                  <c:v>3971219826.720561</c:v>
                </c:pt>
                <c:pt idx="88">
                  <c:v>4016278013.09273</c:v>
                </c:pt>
                <c:pt idx="89">
                  <c:v>4061322835.4073372</c:v>
                </c:pt>
                <c:pt idx="90">
                  <c:v>4106354293.6643839</c:v>
                </c:pt>
                <c:pt idx="91">
                  <c:v>4151372387.8638701</c:v>
                </c:pt>
                <c:pt idx="92">
                  <c:v>4196377118.0057955</c:v>
                </c:pt>
                <c:pt idx="93">
                  <c:v>4241368484.0901618</c:v>
                </c:pt>
                <c:pt idx="94">
                  <c:v>4286346486.1169662</c:v>
                </c:pt>
                <c:pt idx="95">
                  <c:v>4331311124.0862103</c:v>
                </c:pt>
                <c:pt idx="96">
                  <c:v>4376262397.9978933</c:v>
                </c:pt>
                <c:pt idx="97">
                  <c:v>4421200307.8520164</c:v>
                </c:pt>
                <c:pt idx="98">
                  <c:v>4466124853.6485777</c:v>
                </c:pt>
                <c:pt idx="99">
                  <c:v>4511036035.3875799</c:v>
                </c:pt>
                <c:pt idx="100">
                  <c:v>4555933853.0690203</c:v>
                </c:pt>
                <c:pt idx="101">
                  <c:v>4600818306.6929007</c:v>
                </c:pt>
                <c:pt idx="102">
                  <c:v>4645689396.2592201</c:v>
                </c:pt>
                <c:pt idx="103">
                  <c:v>4690547121.7679806</c:v>
                </c:pt>
                <c:pt idx="104">
                  <c:v>4735391483.2191782</c:v>
                </c:pt>
                <c:pt idx="105">
                  <c:v>4780222480.6128168</c:v>
                </c:pt>
                <c:pt idx="106">
                  <c:v>4825040113.9488935</c:v>
                </c:pt>
                <c:pt idx="107">
                  <c:v>4869844383.2274103</c:v>
                </c:pt>
                <c:pt idx="108">
                  <c:v>4914635288.4483671</c:v>
                </c:pt>
                <c:pt idx="109">
                  <c:v>4959412829.611763</c:v>
                </c:pt>
                <c:pt idx="110">
                  <c:v>5004177006.717597</c:v>
                </c:pt>
                <c:pt idx="111">
                  <c:v>5048927819.765872</c:v>
                </c:pt>
                <c:pt idx="112">
                  <c:v>5093665268.756587</c:v>
                </c:pt>
                <c:pt idx="113">
                  <c:v>5138389353.6897402</c:v>
                </c:pt>
                <c:pt idx="114">
                  <c:v>5183100074.5653324</c:v>
                </c:pt>
                <c:pt idx="115">
                  <c:v>5227797431.3833637</c:v>
                </c:pt>
                <c:pt idx="116">
                  <c:v>5272481424.143836</c:v>
                </c:pt>
                <c:pt idx="117">
                  <c:v>5317152052.8467474</c:v>
                </c:pt>
                <c:pt idx="118">
                  <c:v>5361809317.4920979</c:v>
                </c:pt>
                <c:pt idx="119">
                  <c:v>5406453218.0798864</c:v>
                </c:pt>
                <c:pt idx="120">
                  <c:v>5451083754.6101179</c:v>
                </c:pt>
                <c:pt idx="121">
                  <c:v>5314799978.7160826</c:v>
                </c:pt>
                <c:pt idx="122">
                  <c:v>5178502838.7644892</c:v>
                </c:pt>
                <c:pt idx="123">
                  <c:v>5042192334.7553349</c:v>
                </c:pt>
                <c:pt idx="124">
                  <c:v>4905868466.6886196</c:v>
                </c:pt>
                <c:pt idx="125">
                  <c:v>4769531234.5643444</c:v>
                </c:pt>
                <c:pt idx="126">
                  <c:v>4633180638.3825073</c:v>
                </c:pt>
                <c:pt idx="127">
                  <c:v>4496816678.1431122</c:v>
                </c:pt>
                <c:pt idx="128">
                  <c:v>4360439353.8461542</c:v>
                </c:pt>
                <c:pt idx="129">
                  <c:v>4224048665.4916358</c:v>
                </c:pt>
                <c:pt idx="130">
                  <c:v>4087644613.0795588</c:v>
                </c:pt>
                <c:pt idx="131">
                  <c:v>3951227196.6099186</c:v>
                </c:pt>
                <c:pt idx="132">
                  <c:v>3814796416.0827198</c:v>
                </c:pt>
                <c:pt idx="133">
                  <c:v>3678352271.4979591</c:v>
                </c:pt>
                <c:pt idx="134">
                  <c:v>3541894762.8556385</c:v>
                </c:pt>
                <c:pt idx="135">
                  <c:v>3405423890.1557555</c:v>
                </c:pt>
                <c:pt idx="136">
                  <c:v>3268939653.398315</c:v>
                </c:pt>
                <c:pt idx="137">
                  <c:v>3132442052.5833111</c:v>
                </c:pt>
                <c:pt idx="138">
                  <c:v>2995931087.7107482</c:v>
                </c:pt>
                <c:pt idx="139">
                  <c:v>2859406758.7806239</c:v>
                </c:pt>
                <c:pt idx="140">
                  <c:v>2722869065.7929397</c:v>
                </c:pt>
                <c:pt idx="141">
                  <c:v>2586318008.7476954</c:v>
                </c:pt>
                <c:pt idx="142">
                  <c:v>2449753587.6448898</c:v>
                </c:pt>
                <c:pt idx="143">
                  <c:v>2313175802.4845238</c:v>
                </c:pt>
                <c:pt idx="144">
                  <c:v>2176584653.2665968</c:v>
                </c:pt>
                <c:pt idx="145">
                  <c:v>2039980139.9911091</c:v>
                </c:pt>
                <c:pt idx="146">
                  <c:v>1903362262.6580617</c:v>
                </c:pt>
                <c:pt idx="147">
                  <c:v>1766731021.2674532</c:v>
                </c:pt>
                <c:pt idx="148">
                  <c:v>1630086415.8192844</c:v>
                </c:pt>
                <c:pt idx="149">
                  <c:v>1493428446.3135545</c:v>
                </c:pt>
                <c:pt idx="150">
                  <c:v>1356757112.7502635</c:v>
                </c:pt>
                <c:pt idx="151">
                  <c:v>1220072415.1294138</c:v>
                </c:pt>
                <c:pt idx="152">
                  <c:v>1083374353.4510016</c:v>
                </c:pt>
                <c:pt idx="153">
                  <c:v>946662927.71502972</c:v>
                </c:pt>
                <c:pt idx="154">
                  <c:v>809938137.92149639</c:v>
                </c:pt>
                <c:pt idx="155">
                  <c:v>673199984.07040334</c:v>
                </c:pt>
                <c:pt idx="156">
                  <c:v>536448466.16175044</c:v>
                </c:pt>
                <c:pt idx="157">
                  <c:v>399683584.1955362</c:v>
                </c:pt>
                <c:pt idx="158">
                  <c:v>262905338.1717608</c:v>
                </c:pt>
                <c:pt idx="159">
                  <c:v>126113728.09042414</c:v>
                </c:pt>
                <c:pt idx="160">
                  <c:v>-10691246.04847235</c:v>
                </c:pt>
                <c:pt idx="161">
                  <c:v>-10163365.774827218</c:v>
                </c:pt>
                <c:pt idx="162">
                  <c:v>-9648849.5587446857</c:v>
                </c:pt>
                <c:pt idx="163">
                  <c:v>-9147697.4002233818</c:v>
                </c:pt>
                <c:pt idx="164">
                  <c:v>-8659909.2992619313</c:v>
                </c:pt>
                <c:pt idx="165">
                  <c:v>-8185485.2558603343</c:v>
                </c:pt>
                <c:pt idx="166">
                  <c:v>-7724425.2700199652</c:v>
                </c:pt>
                <c:pt idx="167">
                  <c:v>-7276729.3417408224</c:v>
                </c:pt>
                <c:pt idx="168">
                  <c:v>-6842397.4710215349</c:v>
                </c:pt>
                <c:pt idx="169">
                  <c:v>-6421429.6578634745</c:v>
                </c:pt>
                <c:pt idx="170">
                  <c:v>-6013825.9022638937</c:v>
                </c:pt>
                <c:pt idx="171">
                  <c:v>-5619586.2042269148</c:v>
                </c:pt>
                <c:pt idx="172">
                  <c:v>-5238710.563751163</c:v>
                </c:pt>
                <c:pt idx="173">
                  <c:v>-4871198.9808352655</c:v>
                </c:pt>
                <c:pt idx="174">
                  <c:v>-4517051.4554792214</c:v>
                </c:pt>
                <c:pt idx="175">
                  <c:v>-4176267.9876830303</c:v>
                </c:pt>
                <c:pt idx="176">
                  <c:v>-3848848.5774494414</c:v>
                </c:pt>
                <c:pt idx="177">
                  <c:v>-3534793.2247757064</c:v>
                </c:pt>
                <c:pt idx="178">
                  <c:v>-3234101.9296618248</c:v>
                </c:pt>
                <c:pt idx="179">
                  <c:v>-2946774.6921091704</c:v>
                </c:pt>
                <c:pt idx="180">
                  <c:v>-2672811.5121163703</c:v>
                </c:pt>
                <c:pt idx="181">
                  <c:v>-2412212.3896847973</c:v>
                </c:pt>
                <c:pt idx="182">
                  <c:v>-2164977.3248144523</c:v>
                </c:pt>
                <c:pt idx="183">
                  <c:v>-1931106.3175053345</c:v>
                </c:pt>
                <c:pt idx="184">
                  <c:v>-1710599.3677546969</c:v>
                </c:pt>
                <c:pt idx="185">
                  <c:v>-1503456.4755652866</c:v>
                </c:pt>
                <c:pt idx="186">
                  <c:v>-1309677.6409371039</c:v>
                </c:pt>
                <c:pt idx="187">
                  <c:v>-1129262.8638687748</c:v>
                </c:pt>
                <c:pt idx="188">
                  <c:v>-962212.14436167339</c:v>
                </c:pt>
                <c:pt idx="189">
                  <c:v>-808525.48241717357</c:v>
                </c:pt>
                <c:pt idx="190">
                  <c:v>-668202.8780284056</c:v>
                </c:pt>
                <c:pt idx="191">
                  <c:v>-541244.33120361308</c:v>
                </c:pt>
                <c:pt idx="192">
                  <c:v>-427649.84193730028</c:v>
                </c:pt>
                <c:pt idx="193">
                  <c:v>-327419.41023496294</c:v>
                </c:pt>
                <c:pt idx="194">
                  <c:v>-240553.03609110531</c:v>
                </c:pt>
                <c:pt idx="195">
                  <c:v>-167050.71950847533</c:v>
                </c:pt>
                <c:pt idx="196">
                  <c:v>-106912.46048432507</c:v>
                </c:pt>
                <c:pt idx="197">
                  <c:v>-60138.259021402409</c:v>
                </c:pt>
                <c:pt idx="198">
                  <c:v>-26728.115119707345</c:v>
                </c:pt>
                <c:pt idx="199">
                  <c:v>-6682.0287819877185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</c:v>
                </c:pt>
                <c:pt idx="1">
                  <c:v>45225237.091675453</c:v>
                </c:pt>
                <c:pt idx="2">
                  <c:v>90450474.183350906</c:v>
                </c:pt>
                <c:pt idx="3">
                  <c:v>135675711.27502632</c:v>
                </c:pt>
                <c:pt idx="4">
                  <c:v>180900948.36670181</c:v>
                </c:pt>
                <c:pt idx="5">
                  <c:v>226126185.45837721</c:v>
                </c:pt>
                <c:pt idx="6">
                  <c:v>271351422.55005264</c:v>
                </c:pt>
                <c:pt idx="7">
                  <c:v>316576659.64172816</c:v>
                </c:pt>
                <c:pt idx="8">
                  <c:v>361801896.73340362</c:v>
                </c:pt>
                <c:pt idx="9">
                  <c:v>407027133.82507902</c:v>
                </c:pt>
                <c:pt idx="10">
                  <c:v>452252370.91675442</c:v>
                </c:pt>
                <c:pt idx="11">
                  <c:v>497477608.00842988</c:v>
                </c:pt>
                <c:pt idx="12">
                  <c:v>542702845.10010529</c:v>
                </c:pt>
                <c:pt idx="13">
                  <c:v>587928082.19178081</c:v>
                </c:pt>
                <c:pt idx="14">
                  <c:v>633153319.28345633</c:v>
                </c:pt>
                <c:pt idx="15">
                  <c:v>678378556.37513173</c:v>
                </c:pt>
                <c:pt idx="16">
                  <c:v>723603793.46680725</c:v>
                </c:pt>
                <c:pt idx="17">
                  <c:v>768829030.55848265</c:v>
                </c:pt>
                <c:pt idx="18">
                  <c:v>814054267.65015805</c:v>
                </c:pt>
                <c:pt idx="19">
                  <c:v>859279504.74183345</c:v>
                </c:pt>
                <c:pt idx="20">
                  <c:v>904504741.83350885</c:v>
                </c:pt>
                <c:pt idx="21">
                  <c:v>949729978.92518437</c:v>
                </c:pt>
                <c:pt idx="22">
                  <c:v>994955216.01685977</c:v>
                </c:pt>
                <c:pt idx="23">
                  <c:v>1040180453.1085352</c:v>
                </c:pt>
                <c:pt idx="24">
                  <c:v>1085405690.2002106</c:v>
                </c:pt>
                <c:pt idx="25">
                  <c:v>1130630927.2918861</c:v>
                </c:pt>
                <c:pt idx="26">
                  <c:v>1175856164.3835616</c:v>
                </c:pt>
                <c:pt idx="27">
                  <c:v>1221081401.4752371</c:v>
                </c:pt>
                <c:pt idx="28">
                  <c:v>1266306638.5669127</c:v>
                </c:pt>
                <c:pt idx="29">
                  <c:v>1311531875.6585882</c:v>
                </c:pt>
                <c:pt idx="30">
                  <c:v>1356757112.7502635</c:v>
                </c:pt>
                <c:pt idx="31">
                  <c:v>1401982349.841939</c:v>
                </c:pt>
                <c:pt idx="32">
                  <c:v>1447207586.9336145</c:v>
                </c:pt>
                <c:pt idx="33">
                  <c:v>1492432824.0252898</c:v>
                </c:pt>
                <c:pt idx="34">
                  <c:v>1537658061.1169653</c:v>
                </c:pt>
                <c:pt idx="35">
                  <c:v>1582883298.2086408</c:v>
                </c:pt>
                <c:pt idx="36">
                  <c:v>1628108535.3003161</c:v>
                </c:pt>
                <c:pt idx="37">
                  <c:v>1673333772.3919914</c:v>
                </c:pt>
                <c:pt idx="38">
                  <c:v>1718559009.4836669</c:v>
                </c:pt>
                <c:pt idx="39">
                  <c:v>1763784246.5753424</c:v>
                </c:pt>
                <c:pt idx="40">
                  <c:v>1809009483.6670177</c:v>
                </c:pt>
                <c:pt idx="41">
                  <c:v>1854234720.7586932</c:v>
                </c:pt>
                <c:pt idx="42">
                  <c:v>1899459957.8503687</c:v>
                </c:pt>
                <c:pt idx="43">
                  <c:v>1944685194.942044</c:v>
                </c:pt>
                <c:pt idx="44">
                  <c:v>1989910432.0337195</c:v>
                </c:pt>
                <c:pt idx="45">
                  <c:v>2035135669.1253951</c:v>
                </c:pt>
                <c:pt idx="46">
                  <c:v>2080360906.2170703</c:v>
                </c:pt>
                <c:pt idx="47">
                  <c:v>2125586143.3087459</c:v>
                </c:pt>
                <c:pt idx="48">
                  <c:v>2170811380.4004211</c:v>
                </c:pt>
                <c:pt idx="49">
                  <c:v>2216036617.4920969</c:v>
                </c:pt>
                <c:pt idx="50">
                  <c:v>2261261854.5837722</c:v>
                </c:pt>
                <c:pt idx="51">
                  <c:v>2306487091.6754475</c:v>
                </c:pt>
                <c:pt idx="52">
                  <c:v>2351712328.7671232</c:v>
                </c:pt>
                <c:pt idx="53">
                  <c:v>2396937565.858799</c:v>
                </c:pt>
                <c:pt idx="54">
                  <c:v>2442162802.9504743</c:v>
                </c:pt>
                <c:pt idx="55">
                  <c:v>2487388040.04215</c:v>
                </c:pt>
                <c:pt idx="56">
                  <c:v>2532613277.1338253</c:v>
                </c:pt>
                <c:pt idx="57">
                  <c:v>2577838514.2255006</c:v>
                </c:pt>
                <c:pt idx="58">
                  <c:v>2623063751.3171763</c:v>
                </c:pt>
                <c:pt idx="59">
                  <c:v>2668288988.4088516</c:v>
                </c:pt>
                <c:pt idx="60">
                  <c:v>2713514225.5005269</c:v>
                </c:pt>
                <c:pt idx="61">
                  <c:v>2758739462.5922027</c:v>
                </c:pt>
                <c:pt idx="62">
                  <c:v>2803964699.6838779</c:v>
                </c:pt>
                <c:pt idx="63">
                  <c:v>2849189936.7755532</c:v>
                </c:pt>
                <c:pt idx="64">
                  <c:v>2894415173.867229</c:v>
                </c:pt>
                <c:pt idx="65">
                  <c:v>2939640410.9589043</c:v>
                </c:pt>
                <c:pt idx="66">
                  <c:v>2984865648.0505795</c:v>
                </c:pt>
                <c:pt idx="67">
                  <c:v>3030090885.1422553</c:v>
                </c:pt>
                <c:pt idx="68">
                  <c:v>3075316122.2339306</c:v>
                </c:pt>
                <c:pt idx="69">
                  <c:v>3120541359.3256059</c:v>
                </c:pt>
                <c:pt idx="70">
                  <c:v>3165766596.4172816</c:v>
                </c:pt>
                <c:pt idx="71">
                  <c:v>3210991833.5089569</c:v>
                </c:pt>
                <c:pt idx="72">
                  <c:v>3256217070.6006322</c:v>
                </c:pt>
                <c:pt idx="73">
                  <c:v>3301442307.6923079</c:v>
                </c:pt>
                <c:pt idx="74">
                  <c:v>3346667544.7839828</c:v>
                </c:pt>
                <c:pt idx="75">
                  <c:v>3391892781.8756585</c:v>
                </c:pt>
                <c:pt idx="76">
                  <c:v>3437118018.9673338</c:v>
                </c:pt>
                <c:pt idx="77">
                  <c:v>3482343256.0590096</c:v>
                </c:pt>
                <c:pt idx="78">
                  <c:v>3527568493.1506848</c:v>
                </c:pt>
                <c:pt idx="79">
                  <c:v>3572793730.2423606</c:v>
                </c:pt>
                <c:pt idx="80">
                  <c:v>3618018967.3340354</c:v>
                </c:pt>
                <c:pt idx="81">
                  <c:v>3663244204.4257112</c:v>
                </c:pt>
                <c:pt idx="82">
                  <c:v>3708469441.5173864</c:v>
                </c:pt>
                <c:pt idx="83">
                  <c:v>3753694678.6090622</c:v>
                </c:pt>
                <c:pt idx="84">
                  <c:v>3798919915.7007375</c:v>
                </c:pt>
                <c:pt idx="85">
                  <c:v>3844145152.7924132</c:v>
                </c:pt>
                <c:pt idx="86">
                  <c:v>3889370389.884088</c:v>
                </c:pt>
                <c:pt idx="87">
                  <c:v>3934595626.9757638</c:v>
                </c:pt>
                <c:pt idx="88">
                  <c:v>3979820864.0674391</c:v>
                </c:pt>
                <c:pt idx="89">
                  <c:v>4025046101.1591148</c:v>
                </c:pt>
                <c:pt idx="90">
                  <c:v>4070271338.2507901</c:v>
                </c:pt>
                <c:pt idx="91">
                  <c:v>4115496575.3424659</c:v>
                </c:pt>
                <c:pt idx="92">
                  <c:v>4160721812.4341407</c:v>
                </c:pt>
                <c:pt idx="93">
                  <c:v>4205947049.5258169</c:v>
                </c:pt>
                <c:pt idx="94">
                  <c:v>4251172286.6174917</c:v>
                </c:pt>
                <c:pt idx="95">
                  <c:v>4296397523.7091675</c:v>
                </c:pt>
                <c:pt idx="96">
                  <c:v>4341622760.8008423</c:v>
                </c:pt>
                <c:pt idx="97">
                  <c:v>4386847997.892518</c:v>
                </c:pt>
                <c:pt idx="98">
                  <c:v>4432073234.9841938</c:v>
                </c:pt>
                <c:pt idx="99">
                  <c:v>4477298472.0758696</c:v>
                </c:pt>
                <c:pt idx="100">
                  <c:v>4522523709.1675444</c:v>
                </c:pt>
                <c:pt idx="101">
                  <c:v>4567748946.2592201</c:v>
                </c:pt>
                <c:pt idx="102">
                  <c:v>4612974183.3508949</c:v>
                </c:pt>
                <c:pt idx="103">
                  <c:v>4658199420.4425707</c:v>
                </c:pt>
                <c:pt idx="104">
                  <c:v>4703424657.5342464</c:v>
                </c:pt>
                <c:pt idx="105">
                  <c:v>4748649894.6259222</c:v>
                </c:pt>
                <c:pt idx="106">
                  <c:v>4793875131.717598</c:v>
                </c:pt>
                <c:pt idx="107">
                  <c:v>4839100368.8092728</c:v>
                </c:pt>
                <c:pt idx="108">
                  <c:v>4884325605.9009485</c:v>
                </c:pt>
                <c:pt idx="109">
                  <c:v>4929550842.9926233</c:v>
                </c:pt>
                <c:pt idx="110">
                  <c:v>4974776080.0843</c:v>
                </c:pt>
                <c:pt idx="111">
                  <c:v>5020001317.1759748</c:v>
                </c:pt>
                <c:pt idx="112">
                  <c:v>5065226554.2676506</c:v>
                </c:pt>
                <c:pt idx="113">
                  <c:v>5110451791.3593254</c:v>
                </c:pt>
                <c:pt idx="114">
                  <c:v>5155677028.4510012</c:v>
                </c:pt>
                <c:pt idx="115">
                  <c:v>5200902265.5426769</c:v>
                </c:pt>
                <c:pt idx="116">
                  <c:v>5246127502.6343527</c:v>
                </c:pt>
                <c:pt idx="117">
                  <c:v>5291352739.7260275</c:v>
                </c:pt>
                <c:pt idx="118">
                  <c:v>5336577976.8177032</c:v>
                </c:pt>
                <c:pt idx="119">
                  <c:v>5381803213.9093781</c:v>
                </c:pt>
                <c:pt idx="120">
                  <c:v>5427028451.0010538</c:v>
                </c:pt>
                <c:pt idx="121">
                  <c:v>5291352739.7260275</c:v>
                </c:pt>
                <c:pt idx="122">
                  <c:v>5155677028.4510012</c:v>
                </c:pt>
                <c:pt idx="123">
                  <c:v>5020001317.1759748</c:v>
                </c:pt>
                <c:pt idx="124">
                  <c:v>4884325605.9009485</c:v>
                </c:pt>
                <c:pt idx="125">
                  <c:v>4748649894.6259222</c:v>
                </c:pt>
                <c:pt idx="126">
                  <c:v>4612974183.3508949</c:v>
                </c:pt>
                <c:pt idx="127">
                  <c:v>4477298472.0758696</c:v>
                </c:pt>
                <c:pt idx="128">
                  <c:v>4341622760.8008423</c:v>
                </c:pt>
                <c:pt idx="129">
                  <c:v>4205947049.5258169</c:v>
                </c:pt>
                <c:pt idx="130">
                  <c:v>4070271338.2507901</c:v>
                </c:pt>
                <c:pt idx="131">
                  <c:v>3934595626.9757638</c:v>
                </c:pt>
                <c:pt idx="132">
                  <c:v>3798919915.7007375</c:v>
                </c:pt>
                <c:pt idx="133">
                  <c:v>3663244204.4257112</c:v>
                </c:pt>
                <c:pt idx="134">
                  <c:v>3527568493.1506848</c:v>
                </c:pt>
                <c:pt idx="135">
                  <c:v>3391892781.8756585</c:v>
                </c:pt>
                <c:pt idx="136">
                  <c:v>3256217070.6006322</c:v>
                </c:pt>
                <c:pt idx="137">
                  <c:v>3120541359.3256059</c:v>
                </c:pt>
                <c:pt idx="138">
                  <c:v>2984865648.0505795</c:v>
                </c:pt>
                <c:pt idx="139">
                  <c:v>2849189936.7755532</c:v>
                </c:pt>
                <c:pt idx="140">
                  <c:v>2713514225.5005269</c:v>
                </c:pt>
                <c:pt idx="141">
                  <c:v>2577838514.2255006</c:v>
                </c:pt>
                <c:pt idx="142">
                  <c:v>2442162802.9504743</c:v>
                </c:pt>
                <c:pt idx="143">
                  <c:v>2306487091.6754475</c:v>
                </c:pt>
                <c:pt idx="144">
                  <c:v>2170811380.4004211</c:v>
                </c:pt>
                <c:pt idx="145">
                  <c:v>2035135669.1253951</c:v>
                </c:pt>
                <c:pt idx="146">
                  <c:v>1899459957.8503687</c:v>
                </c:pt>
                <c:pt idx="147">
                  <c:v>1763784246.5753424</c:v>
                </c:pt>
                <c:pt idx="148">
                  <c:v>1628108535.3003161</c:v>
                </c:pt>
                <c:pt idx="149">
                  <c:v>1492432824.0252898</c:v>
                </c:pt>
                <c:pt idx="150">
                  <c:v>1356757112.7502635</c:v>
                </c:pt>
                <c:pt idx="151">
                  <c:v>1221081401.4752371</c:v>
                </c:pt>
                <c:pt idx="152">
                  <c:v>1085405690.2002106</c:v>
                </c:pt>
                <c:pt idx="153">
                  <c:v>949729978.92518437</c:v>
                </c:pt>
                <c:pt idx="154">
                  <c:v>814054267.65015805</c:v>
                </c:pt>
                <c:pt idx="155">
                  <c:v>678378556.37513173</c:v>
                </c:pt>
                <c:pt idx="156">
                  <c:v>542702845.10010529</c:v>
                </c:pt>
                <c:pt idx="157">
                  <c:v>407027133.82507902</c:v>
                </c:pt>
                <c:pt idx="158">
                  <c:v>271351422.55005264</c:v>
                </c:pt>
                <c:pt idx="159">
                  <c:v>135675711.27502632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4272"/>
        <c:axId val="127895808"/>
      </c:lineChart>
      <c:catAx>
        <c:axId val="1278942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5808"/>
        <c:crosses val="autoZero"/>
        <c:auto val="1"/>
        <c:lblAlgn val="ctr"/>
        <c:lblOffset val="100"/>
        <c:noMultiLvlLbl val="0"/>
      </c:catAx>
      <c:valAx>
        <c:axId val="127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197824414.84063748</c:v>
                </c:pt>
                <c:pt idx="1">
                  <c:v>244045274.22057688</c:v>
                </c:pt>
                <c:pt idx="2">
                  <c:v>290252769.5429557</c:v>
                </c:pt>
                <c:pt idx="3">
                  <c:v>336446900.80777395</c:v>
                </c:pt>
                <c:pt idx="4">
                  <c:v>382627668.01503158</c:v>
                </c:pt>
                <c:pt idx="5">
                  <c:v>428795071.16472864</c:v>
                </c:pt>
                <c:pt idx="6">
                  <c:v>474949110.25686514</c:v>
                </c:pt>
                <c:pt idx="7">
                  <c:v>521089785.29144096</c:v>
                </c:pt>
                <c:pt idx="8">
                  <c:v>567217096.26845622</c:v>
                </c:pt>
                <c:pt idx="9">
                  <c:v>613331043.18791091</c:v>
                </c:pt>
                <c:pt idx="10">
                  <c:v>659431626.04980493</c:v>
                </c:pt>
                <c:pt idx="11">
                  <c:v>705518844.85413861</c:v>
                </c:pt>
                <c:pt idx="12">
                  <c:v>751592699.6009115</c:v>
                </c:pt>
                <c:pt idx="13">
                  <c:v>797653190.29012382</c:v>
                </c:pt>
                <c:pt idx="14">
                  <c:v>843700316.92177558</c:v>
                </c:pt>
                <c:pt idx="15">
                  <c:v>889734079.49586666</c:v>
                </c:pt>
                <c:pt idx="16">
                  <c:v>935754478.01239717</c:v>
                </c:pt>
                <c:pt idx="17">
                  <c:v>981761512.47136724</c:v>
                </c:pt>
                <c:pt idx="18">
                  <c:v>1027755182.8727766</c:v>
                </c:pt>
                <c:pt idx="19">
                  <c:v>1073735489.2166255</c:v>
                </c:pt>
                <c:pt idx="20">
                  <c:v>1119702431.5029135</c:v>
                </c:pt>
                <c:pt idx="21">
                  <c:v>1165656009.7316411</c:v>
                </c:pt>
                <c:pt idx="22">
                  <c:v>1211596223.9028084</c:v>
                </c:pt>
                <c:pt idx="23">
                  <c:v>1257523074.0164149</c:v>
                </c:pt>
                <c:pt idx="24">
                  <c:v>1303436560.0724607</c:v>
                </c:pt>
                <c:pt idx="25">
                  <c:v>1349336682.0709457</c:v>
                </c:pt>
                <c:pt idx="26">
                  <c:v>1395223440.0118704</c:v>
                </c:pt>
                <c:pt idx="27">
                  <c:v>1441096833.8952346</c:v>
                </c:pt>
                <c:pt idx="28">
                  <c:v>1486956863.7210381</c:v>
                </c:pt>
                <c:pt idx="29">
                  <c:v>1532803529.4892807</c:v>
                </c:pt>
                <c:pt idx="30">
                  <c:v>1578636831.1999631</c:v>
                </c:pt>
                <c:pt idx="31">
                  <c:v>1624456768.8530848</c:v>
                </c:pt>
                <c:pt idx="32">
                  <c:v>1670263342.4486461</c:v>
                </c:pt>
                <c:pt idx="33">
                  <c:v>1716056551.9866467</c:v>
                </c:pt>
                <c:pt idx="34">
                  <c:v>1761836397.4670866</c:v>
                </c:pt>
                <c:pt idx="35">
                  <c:v>1807602878.8899658</c:v>
                </c:pt>
                <c:pt idx="36">
                  <c:v>1853355996.2552845</c:v>
                </c:pt>
                <c:pt idx="37">
                  <c:v>1899095749.5630424</c:v>
                </c:pt>
                <c:pt idx="38">
                  <c:v>1944822138.8132405</c:v>
                </c:pt>
                <c:pt idx="39">
                  <c:v>1990535164.0058773</c:v>
                </c:pt>
                <c:pt idx="40">
                  <c:v>2036234825.1409538</c:v>
                </c:pt>
                <c:pt idx="41">
                  <c:v>2081921122.2184694</c:v>
                </c:pt>
                <c:pt idx="42">
                  <c:v>2127594055.2384248</c:v>
                </c:pt>
                <c:pt idx="43">
                  <c:v>2173253624.2008195</c:v>
                </c:pt>
                <c:pt idx="44">
                  <c:v>2218899829.1056538</c:v>
                </c:pt>
                <c:pt idx="45">
                  <c:v>2264532669.9529271</c:v>
                </c:pt>
                <c:pt idx="46">
                  <c:v>2310152146.7426395</c:v>
                </c:pt>
                <c:pt idx="47">
                  <c:v>2355758259.4747925</c:v>
                </c:pt>
                <c:pt idx="48">
                  <c:v>2401351008.149384</c:v>
                </c:pt>
                <c:pt idx="49">
                  <c:v>2446930392.7664146</c:v>
                </c:pt>
                <c:pt idx="50">
                  <c:v>2492496413.3258858</c:v>
                </c:pt>
                <c:pt idx="51">
                  <c:v>2538049069.8277955</c:v>
                </c:pt>
                <c:pt idx="52">
                  <c:v>2583588362.2721443</c:v>
                </c:pt>
                <c:pt idx="53">
                  <c:v>2629114290.6589332</c:v>
                </c:pt>
                <c:pt idx="54">
                  <c:v>2674626854.9881616</c:v>
                </c:pt>
                <c:pt idx="55">
                  <c:v>2720126055.2598295</c:v>
                </c:pt>
                <c:pt idx="56">
                  <c:v>2765611891.4739361</c:v>
                </c:pt>
                <c:pt idx="57">
                  <c:v>2811084363.6304827</c:v>
                </c:pt>
                <c:pt idx="58">
                  <c:v>2856543471.7294683</c:v>
                </c:pt>
                <c:pt idx="59">
                  <c:v>2901989215.7708936</c:v>
                </c:pt>
                <c:pt idx="60">
                  <c:v>2947421595.7547584</c:v>
                </c:pt>
                <c:pt idx="61">
                  <c:v>2992840611.6810622</c:v>
                </c:pt>
                <c:pt idx="62">
                  <c:v>3038246263.5498052</c:v>
                </c:pt>
                <c:pt idx="63">
                  <c:v>3083638551.3609881</c:v>
                </c:pt>
                <c:pt idx="64">
                  <c:v>3129017475.1146107</c:v>
                </c:pt>
                <c:pt idx="65">
                  <c:v>3174383034.8106728</c:v>
                </c:pt>
                <c:pt idx="66">
                  <c:v>3219735230.4491735</c:v>
                </c:pt>
                <c:pt idx="67">
                  <c:v>3265074062.0301137</c:v>
                </c:pt>
                <c:pt idx="68">
                  <c:v>3310399529.553494</c:v>
                </c:pt>
                <c:pt idx="69">
                  <c:v>3355711633.0193129</c:v>
                </c:pt>
                <c:pt idx="70">
                  <c:v>3401010372.4275718</c:v>
                </c:pt>
                <c:pt idx="71">
                  <c:v>3446295747.7782693</c:v>
                </c:pt>
                <c:pt idx="72">
                  <c:v>3491567759.0714064</c:v>
                </c:pt>
                <c:pt idx="73">
                  <c:v>3536826406.3069844</c:v>
                </c:pt>
                <c:pt idx="74">
                  <c:v>3582071689.4850006</c:v>
                </c:pt>
                <c:pt idx="75">
                  <c:v>3627303608.6054559</c:v>
                </c:pt>
                <c:pt idx="76">
                  <c:v>3672522163.6683517</c:v>
                </c:pt>
                <c:pt idx="77">
                  <c:v>3717727354.6736856</c:v>
                </c:pt>
                <c:pt idx="78">
                  <c:v>3762919181.62146</c:v>
                </c:pt>
                <c:pt idx="79">
                  <c:v>3808097644.511673</c:v>
                </c:pt>
                <c:pt idx="80">
                  <c:v>3853262743.344326</c:v>
                </c:pt>
                <c:pt idx="81">
                  <c:v>3898414478.1194186</c:v>
                </c:pt>
                <c:pt idx="82">
                  <c:v>3943552848.8369493</c:v>
                </c:pt>
                <c:pt idx="83">
                  <c:v>3988677855.4969215</c:v>
                </c:pt>
                <c:pt idx="84">
                  <c:v>4033789498.0993314</c:v>
                </c:pt>
                <c:pt idx="85">
                  <c:v>4078887776.6441813</c:v>
                </c:pt>
                <c:pt idx="86">
                  <c:v>4123972691.1314707</c:v>
                </c:pt>
                <c:pt idx="87">
                  <c:v>4169044241.5611987</c:v>
                </c:pt>
                <c:pt idx="88">
                  <c:v>4214102427.9333677</c:v>
                </c:pt>
                <c:pt idx="89">
                  <c:v>4259147250.2479749</c:v>
                </c:pt>
                <c:pt idx="90">
                  <c:v>4304178708.5050211</c:v>
                </c:pt>
                <c:pt idx="91">
                  <c:v>4349196802.7045078</c:v>
                </c:pt>
                <c:pt idx="92">
                  <c:v>4394201532.8464327</c:v>
                </c:pt>
                <c:pt idx="93">
                  <c:v>4439192898.9307995</c:v>
                </c:pt>
                <c:pt idx="94">
                  <c:v>4484170900.9576035</c:v>
                </c:pt>
                <c:pt idx="95">
                  <c:v>4529135538.9268475</c:v>
                </c:pt>
                <c:pt idx="96">
                  <c:v>4574086812.8385305</c:v>
                </c:pt>
                <c:pt idx="97">
                  <c:v>4619024722.6926537</c:v>
                </c:pt>
                <c:pt idx="98">
                  <c:v>4663949268.4892149</c:v>
                </c:pt>
                <c:pt idx="99">
                  <c:v>4708860450.2282171</c:v>
                </c:pt>
                <c:pt idx="100">
                  <c:v>4753758267.9096575</c:v>
                </c:pt>
                <c:pt idx="101">
                  <c:v>4798642721.5335379</c:v>
                </c:pt>
                <c:pt idx="102">
                  <c:v>4843513811.0998573</c:v>
                </c:pt>
                <c:pt idx="103">
                  <c:v>4888371536.6086178</c:v>
                </c:pt>
                <c:pt idx="104">
                  <c:v>4933215898.0598154</c:v>
                </c:pt>
                <c:pt idx="105">
                  <c:v>4978046895.453454</c:v>
                </c:pt>
                <c:pt idx="106">
                  <c:v>5022864528.7895308</c:v>
                </c:pt>
                <c:pt idx="107">
                  <c:v>5067668798.0680475</c:v>
                </c:pt>
                <c:pt idx="108">
                  <c:v>5112459703.2890043</c:v>
                </c:pt>
                <c:pt idx="109">
                  <c:v>5157237244.4524002</c:v>
                </c:pt>
                <c:pt idx="110">
                  <c:v>5202001421.5582342</c:v>
                </c:pt>
                <c:pt idx="111">
                  <c:v>5246752234.6065092</c:v>
                </c:pt>
                <c:pt idx="112">
                  <c:v>5291489683.5972242</c:v>
                </c:pt>
                <c:pt idx="113">
                  <c:v>5336213768.5303774</c:v>
                </c:pt>
                <c:pt idx="114">
                  <c:v>5380924489.4059696</c:v>
                </c:pt>
                <c:pt idx="115">
                  <c:v>5425621846.2240009</c:v>
                </c:pt>
                <c:pt idx="116">
                  <c:v>5470305838.9844732</c:v>
                </c:pt>
                <c:pt idx="117">
                  <c:v>5514976467.6873846</c:v>
                </c:pt>
                <c:pt idx="118">
                  <c:v>5559633732.3327351</c:v>
                </c:pt>
                <c:pt idx="119">
                  <c:v>5604277632.9205236</c:v>
                </c:pt>
                <c:pt idx="120">
                  <c:v>5648908169.4507551</c:v>
                </c:pt>
                <c:pt idx="121">
                  <c:v>5512624393.5567198</c:v>
                </c:pt>
                <c:pt idx="122">
                  <c:v>5376327253.6051264</c:v>
                </c:pt>
                <c:pt idx="123">
                  <c:v>5240016749.5959721</c:v>
                </c:pt>
                <c:pt idx="124">
                  <c:v>5103692881.5292568</c:v>
                </c:pt>
                <c:pt idx="125">
                  <c:v>4967355649.4049816</c:v>
                </c:pt>
                <c:pt idx="126">
                  <c:v>4831005053.2231445</c:v>
                </c:pt>
                <c:pt idx="127">
                  <c:v>4694641092.9837494</c:v>
                </c:pt>
                <c:pt idx="128">
                  <c:v>4558263768.6867914</c:v>
                </c:pt>
                <c:pt idx="129">
                  <c:v>4421873080.3322735</c:v>
                </c:pt>
                <c:pt idx="130">
                  <c:v>4285469027.9201965</c:v>
                </c:pt>
                <c:pt idx="131">
                  <c:v>4149051611.4505563</c:v>
                </c:pt>
                <c:pt idx="132">
                  <c:v>4012620830.9233575</c:v>
                </c:pt>
                <c:pt idx="133">
                  <c:v>3876176686.3385968</c:v>
                </c:pt>
                <c:pt idx="134">
                  <c:v>3739719177.6962762</c:v>
                </c:pt>
                <c:pt idx="135">
                  <c:v>3603248304.9963932</c:v>
                </c:pt>
                <c:pt idx="136">
                  <c:v>3466764068.2389526</c:v>
                </c:pt>
                <c:pt idx="137">
                  <c:v>3330266467.4239488</c:v>
                </c:pt>
                <c:pt idx="138">
                  <c:v>3193755502.5513859</c:v>
                </c:pt>
                <c:pt idx="139">
                  <c:v>3057231173.6212616</c:v>
                </c:pt>
                <c:pt idx="140">
                  <c:v>2920693480.6335773</c:v>
                </c:pt>
                <c:pt idx="141">
                  <c:v>2784142423.5883331</c:v>
                </c:pt>
                <c:pt idx="142">
                  <c:v>2647578002.4855275</c:v>
                </c:pt>
                <c:pt idx="143">
                  <c:v>2511000217.3251615</c:v>
                </c:pt>
                <c:pt idx="144">
                  <c:v>2374409068.1072345</c:v>
                </c:pt>
                <c:pt idx="145">
                  <c:v>2237804554.8317466</c:v>
                </c:pt>
                <c:pt idx="146">
                  <c:v>2101186677.4986992</c:v>
                </c:pt>
                <c:pt idx="147">
                  <c:v>1964555436.1080906</c:v>
                </c:pt>
                <c:pt idx="148">
                  <c:v>1827910830.6599219</c:v>
                </c:pt>
                <c:pt idx="149">
                  <c:v>1691252861.154192</c:v>
                </c:pt>
                <c:pt idx="150">
                  <c:v>1554581527.5909009</c:v>
                </c:pt>
                <c:pt idx="151">
                  <c:v>1417896829.9700513</c:v>
                </c:pt>
                <c:pt idx="152">
                  <c:v>1281198768.2916391</c:v>
                </c:pt>
                <c:pt idx="153">
                  <c:v>1144487342.5556672</c:v>
                </c:pt>
                <c:pt idx="154">
                  <c:v>1007762552.7621338</c:v>
                </c:pt>
                <c:pt idx="155">
                  <c:v>871024398.91104078</c:v>
                </c:pt>
                <c:pt idx="156">
                  <c:v>734272881.00238788</c:v>
                </c:pt>
                <c:pt idx="157">
                  <c:v>597507999.0361737</c:v>
                </c:pt>
                <c:pt idx="158">
                  <c:v>460729753.01239824</c:v>
                </c:pt>
                <c:pt idx="159">
                  <c:v>323938142.93106163</c:v>
                </c:pt>
                <c:pt idx="160">
                  <c:v>10691246.04847235</c:v>
                </c:pt>
                <c:pt idx="161">
                  <c:v>10163365.774827218</c:v>
                </c:pt>
                <c:pt idx="162">
                  <c:v>9648849.5587446857</c:v>
                </c:pt>
                <c:pt idx="163">
                  <c:v>9147697.4002233818</c:v>
                </c:pt>
                <c:pt idx="164">
                  <c:v>8659909.2992619313</c:v>
                </c:pt>
                <c:pt idx="165">
                  <c:v>8185485.2558603343</c:v>
                </c:pt>
                <c:pt idx="166">
                  <c:v>7724425.2700199652</c:v>
                </c:pt>
                <c:pt idx="167">
                  <c:v>7276729.3417408224</c:v>
                </c:pt>
                <c:pt idx="168">
                  <c:v>6842397.4710215349</c:v>
                </c:pt>
                <c:pt idx="169">
                  <c:v>6421429.6578634745</c:v>
                </c:pt>
                <c:pt idx="170">
                  <c:v>6013825.9022638937</c:v>
                </c:pt>
                <c:pt idx="171">
                  <c:v>5619586.2042269148</c:v>
                </c:pt>
                <c:pt idx="172">
                  <c:v>5238710.563751163</c:v>
                </c:pt>
                <c:pt idx="173">
                  <c:v>4871198.9808352655</c:v>
                </c:pt>
                <c:pt idx="174">
                  <c:v>4517051.4554792214</c:v>
                </c:pt>
                <c:pt idx="175">
                  <c:v>4176267.9876830303</c:v>
                </c:pt>
                <c:pt idx="176">
                  <c:v>3848848.5774494414</c:v>
                </c:pt>
                <c:pt idx="177">
                  <c:v>3534793.2247757064</c:v>
                </c:pt>
                <c:pt idx="178">
                  <c:v>3234101.9296618248</c:v>
                </c:pt>
                <c:pt idx="179">
                  <c:v>2946774.6921091704</c:v>
                </c:pt>
                <c:pt idx="180">
                  <c:v>2672811.5121163703</c:v>
                </c:pt>
                <c:pt idx="181">
                  <c:v>2412212.3896847973</c:v>
                </c:pt>
                <c:pt idx="182">
                  <c:v>2164977.3248144523</c:v>
                </c:pt>
                <c:pt idx="183">
                  <c:v>1931106.3175053345</c:v>
                </c:pt>
                <c:pt idx="184">
                  <c:v>1710599.3677546969</c:v>
                </c:pt>
                <c:pt idx="185">
                  <c:v>1503456.4755652866</c:v>
                </c:pt>
                <c:pt idx="186">
                  <c:v>1309677.6409371039</c:v>
                </c:pt>
                <c:pt idx="187">
                  <c:v>1129262.8638687748</c:v>
                </c:pt>
                <c:pt idx="188">
                  <c:v>962212.14436167339</c:v>
                </c:pt>
                <c:pt idx="189">
                  <c:v>808525.48241717357</c:v>
                </c:pt>
                <c:pt idx="190">
                  <c:v>668202.8780284056</c:v>
                </c:pt>
                <c:pt idx="191">
                  <c:v>541244.33120361308</c:v>
                </c:pt>
                <c:pt idx="192">
                  <c:v>427649.84193730028</c:v>
                </c:pt>
                <c:pt idx="193">
                  <c:v>327419.41023496294</c:v>
                </c:pt>
                <c:pt idx="194">
                  <c:v>240553.03609110531</c:v>
                </c:pt>
                <c:pt idx="195">
                  <c:v>167050.71950847533</c:v>
                </c:pt>
                <c:pt idx="196">
                  <c:v>106912.46048432507</c:v>
                </c:pt>
                <c:pt idx="197">
                  <c:v>60138.259021402409</c:v>
                </c:pt>
                <c:pt idx="198">
                  <c:v>26728.115119707345</c:v>
                </c:pt>
                <c:pt idx="199">
                  <c:v>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195418326.69322711</c:v>
                </c:pt>
                <c:pt idx="1">
                  <c:v>240643563.78490257</c:v>
                </c:pt>
                <c:pt idx="2">
                  <c:v>285868800.87657803</c:v>
                </c:pt>
                <c:pt idx="3">
                  <c:v>331094037.96825343</c:v>
                </c:pt>
                <c:pt idx="4">
                  <c:v>376319275.05992889</c:v>
                </c:pt>
                <c:pt idx="5">
                  <c:v>421544512.15160429</c:v>
                </c:pt>
                <c:pt idx="6">
                  <c:v>466769749.24327976</c:v>
                </c:pt>
                <c:pt idx="7">
                  <c:v>511994986.33495528</c:v>
                </c:pt>
                <c:pt idx="8">
                  <c:v>557220223.42663074</c:v>
                </c:pt>
                <c:pt idx="9">
                  <c:v>602445460.51830614</c:v>
                </c:pt>
                <c:pt idx="10">
                  <c:v>647670697.60998154</c:v>
                </c:pt>
                <c:pt idx="11">
                  <c:v>692895934.70165706</c:v>
                </c:pt>
                <c:pt idx="12">
                  <c:v>738121171.79333234</c:v>
                </c:pt>
                <c:pt idx="13">
                  <c:v>783346408.88500786</c:v>
                </c:pt>
                <c:pt idx="14">
                  <c:v>828571645.97668338</c:v>
                </c:pt>
                <c:pt idx="15">
                  <c:v>873796883.0683589</c:v>
                </c:pt>
                <c:pt idx="16">
                  <c:v>919022120.16003442</c:v>
                </c:pt>
                <c:pt idx="17">
                  <c:v>964247357.2517097</c:v>
                </c:pt>
                <c:pt idx="18">
                  <c:v>1009472594.3433852</c:v>
                </c:pt>
                <c:pt idx="19">
                  <c:v>1054697831.4350605</c:v>
                </c:pt>
                <c:pt idx="20">
                  <c:v>1099923068.526736</c:v>
                </c:pt>
                <c:pt idx="21">
                  <c:v>1145148305.6184115</c:v>
                </c:pt>
                <c:pt idx="22">
                  <c:v>1190373542.7100868</c:v>
                </c:pt>
                <c:pt idx="23">
                  <c:v>1235598779.8017623</c:v>
                </c:pt>
                <c:pt idx="24">
                  <c:v>1280824016.8934376</c:v>
                </c:pt>
                <c:pt idx="25">
                  <c:v>1326049253.9851131</c:v>
                </c:pt>
                <c:pt idx="26">
                  <c:v>1371274491.0767887</c:v>
                </c:pt>
                <c:pt idx="27">
                  <c:v>1416499728.1684642</c:v>
                </c:pt>
                <c:pt idx="28">
                  <c:v>1461724965.2601397</c:v>
                </c:pt>
                <c:pt idx="29">
                  <c:v>1506950202.3518152</c:v>
                </c:pt>
                <c:pt idx="30">
                  <c:v>1552175439.4434905</c:v>
                </c:pt>
                <c:pt idx="31">
                  <c:v>1597400676.535166</c:v>
                </c:pt>
                <c:pt idx="32">
                  <c:v>1642625913.6268415</c:v>
                </c:pt>
                <c:pt idx="33">
                  <c:v>1687851150.7185168</c:v>
                </c:pt>
                <c:pt idx="34">
                  <c:v>1733076387.8101923</c:v>
                </c:pt>
                <c:pt idx="35">
                  <c:v>1778301624.9018679</c:v>
                </c:pt>
                <c:pt idx="36">
                  <c:v>1823526861.9935431</c:v>
                </c:pt>
                <c:pt idx="37">
                  <c:v>1868752099.0852184</c:v>
                </c:pt>
                <c:pt idx="38">
                  <c:v>1913977336.1768939</c:v>
                </c:pt>
                <c:pt idx="39">
                  <c:v>1959202573.2685695</c:v>
                </c:pt>
                <c:pt idx="40">
                  <c:v>2004427810.3602448</c:v>
                </c:pt>
                <c:pt idx="41">
                  <c:v>2049653047.4519203</c:v>
                </c:pt>
                <c:pt idx="42">
                  <c:v>2094878284.5435958</c:v>
                </c:pt>
                <c:pt idx="43">
                  <c:v>2140103521.6352711</c:v>
                </c:pt>
                <c:pt idx="44">
                  <c:v>2185328758.7269468</c:v>
                </c:pt>
                <c:pt idx="45">
                  <c:v>2230553995.8186221</c:v>
                </c:pt>
                <c:pt idx="46">
                  <c:v>2275779232.9102974</c:v>
                </c:pt>
                <c:pt idx="47">
                  <c:v>2321004470.0019732</c:v>
                </c:pt>
                <c:pt idx="48">
                  <c:v>2366229707.0936484</c:v>
                </c:pt>
                <c:pt idx="49">
                  <c:v>2411454944.1853242</c:v>
                </c:pt>
                <c:pt idx="50">
                  <c:v>2456680181.2769995</c:v>
                </c:pt>
                <c:pt idx="51">
                  <c:v>2501905418.3686748</c:v>
                </c:pt>
                <c:pt idx="52">
                  <c:v>2547130655.4603505</c:v>
                </c:pt>
                <c:pt idx="53">
                  <c:v>2592355892.5520263</c:v>
                </c:pt>
                <c:pt idx="54">
                  <c:v>2637581129.6437016</c:v>
                </c:pt>
                <c:pt idx="55">
                  <c:v>2682806366.7353773</c:v>
                </c:pt>
                <c:pt idx="56">
                  <c:v>2728031603.8270526</c:v>
                </c:pt>
                <c:pt idx="57">
                  <c:v>2773256840.9187279</c:v>
                </c:pt>
                <c:pt idx="58">
                  <c:v>2818482078.0104036</c:v>
                </c:pt>
                <c:pt idx="59">
                  <c:v>2863707315.1020789</c:v>
                </c:pt>
                <c:pt idx="60">
                  <c:v>2908932552.1937542</c:v>
                </c:pt>
                <c:pt idx="61">
                  <c:v>2954157789.28543</c:v>
                </c:pt>
                <c:pt idx="62">
                  <c:v>2999383026.3771052</c:v>
                </c:pt>
                <c:pt idx="63">
                  <c:v>3044608263.4687805</c:v>
                </c:pt>
                <c:pt idx="64">
                  <c:v>3089833500.5604563</c:v>
                </c:pt>
                <c:pt idx="65">
                  <c:v>3135058737.6521316</c:v>
                </c:pt>
                <c:pt idx="66">
                  <c:v>3180283974.7438068</c:v>
                </c:pt>
                <c:pt idx="67">
                  <c:v>3225509211.8354826</c:v>
                </c:pt>
                <c:pt idx="68">
                  <c:v>3270734448.9271579</c:v>
                </c:pt>
                <c:pt idx="69">
                  <c:v>3315959686.0188332</c:v>
                </c:pt>
                <c:pt idx="70">
                  <c:v>3361184923.1105089</c:v>
                </c:pt>
                <c:pt idx="71">
                  <c:v>3406410160.2021842</c:v>
                </c:pt>
                <c:pt idx="72">
                  <c:v>3451635397.2938595</c:v>
                </c:pt>
                <c:pt idx="73">
                  <c:v>3496860634.3855352</c:v>
                </c:pt>
                <c:pt idx="74">
                  <c:v>3542085871.47721</c:v>
                </c:pt>
                <c:pt idx="75">
                  <c:v>3587311108.5688858</c:v>
                </c:pt>
                <c:pt idx="76">
                  <c:v>3632536345.6605611</c:v>
                </c:pt>
                <c:pt idx="77">
                  <c:v>3677761582.7522368</c:v>
                </c:pt>
                <c:pt idx="78">
                  <c:v>3722986819.8439121</c:v>
                </c:pt>
                <c:pt idx="79">
                  <c:v>3768212056.9355879</c:v>
                </c:pt>
                <c:pt idx="80">
                  <c:v>3813437294.0272627</c:v>
                </c:pt>
                <c:pt idx="81">
                  <c:v>3858662531.1189384</c:v>
                </c:pt>
                <c:pt idx="82">
                  <c:v>3903887768.2106137</c:v>
                </c:pt>
                <c:pt idx="83">
                  <c:v>3949113005.3022895</c:v>
                </c:pt>
                <c:pt idx="84">
                  <c:v>3994338242.3939648</c:v>
                </c:pt>
                <c:pt idx="85">
                  <c:v>4039563479.4856405</c:v>
                </c:pt>
                <c:pt idx="86">
                  <c:v>4084788716.5773153</c:v>
                </c:pt>
                <c:pt idx="87">
                  <c:v>4130013953.6689911</c:v>
                </c:pt>
                <c:pt idx="88">
                  <c:v>4175239190.7606664</c:v>
                </c:pt>
                <c:pt idx="89">
                  <c:v>4220464427.8523421</c:v>
                </c:pt>
                <c:pt idx="90">
                  <c:v>4265689664.9440174</c:v>
                </c:pt>
                <c:pt idx="91">
                  <c:v>4310914902.0356932</c:v>
                </c:pt>
                <c:pt idx="92">
                  <c:v>4356140139.127368</c:v>
                </c:pt>
                <c:pt idx="93">
                  <c:v>4401365376.2190437</c:v>
                </c:pt>
                <c:pt idx="94">
                  <c:v>4446590613.3107185</c:v>
                </c:pt>
                <c:pt idx="95">
                  <c:v>4491815850.4023943</c:v>
                </c:pt>
                <c:pt idx="96">
                  <c:v>4537041087.4940691</c:v>
                </c:pt>
                <c:pt idx="97">
                  <c:v>4582266324.5857449</c:v>
                </c:pt>
                <c:pt idx="98">
                  <c:v>4627491561.6774206</c:v>
                </c:pt>
                <c:pt idx="99">
                  <c:v>4672716798.7690964</c:v>
                </c:pt>
                <c:pt idx="100">
                  <c:v>4717942035.8607712</c:v>
                </c:pt>
                <c:pt idx="101">
                  <c:v>4763167272.9524469</c:v>
                </c:pt>
                <c:pt idx="102">
                  <c:v>4808392510.0441217</c:v>
                </c:pt>
                <c:pt idx="103">
                  <c:v>4853617747.1357975</c:v>
                </c:pt>
                <c:pt idx="104">
                  <c:v>4898842984.2274733</c:v>
                </c:pt>
                <c:pt idx="105">
                  <c:v>4944068221.319149</c:v>
                </c:pt>
                <c:pt idx="106">
                  <c:v>4989293458.4108248</c:v>
                </c:pt>
                <c:pt idx="107">
                  <c:v>5034518695.5024996</c:v>
                </c:pt>
                <c:pt idx="108">
                  <c:v>5079743932.5941753</c:v>
                </c:pt>
                <c:pt idx="109">
                  <c:v>5124969169.6858501</c:v>
                </c:pt>
                <c:pt idx="110">
                  <c:v>5170194406.7775269</c:v>
                </c:pt>
                <c:pt idx="111">
                  <c:v>5215419643.8692017</c:v>
                </c:pt>
                <c:pt idx="112">
                  <c:v>5260644880.9608774</c:v>
                </c:pt>
                <c:pt idx="113">
                  <c:v>5305870118.0525522</c:v>
                </c:pt>
                <c:pt idx="114">
                  <c:v>5351095355.144228</c:v>
                </c:pt>
                <c:pt idx="115">
                  <c:v>5396320592.2359037</c:v>
                </c:pt>
                <c:pt idx="116">
                  <c:v>5441545829.3275795</c:v>
                </c:pt>
                <c:pt idx="117">
                  <c:v>5486771066.4192543</c:v>
                </c:pt>
                <c:pt idx="118">
                  <c:v>5531996303.5109301</c:v>
                </c:pt>
                <c:pt idx="119">
                  <c:v>5577221540.6026049</c:v>
                </c:pt>
                <c:pt idx="120">
                  <c:v>5622446777.6942806</c:v>
                </c:pt>
                <c:pt idx="121">
                  <c:v>5486771066.4192543</c:v>
                </c:pt>
                <c:pt idx="122">
                  <c:v>5351095355.144228</c:v>
                </c:pt>
                <c:pt idx="123">
                  <c:v>5215419643.8692017</c:v>
                </c:pt>
                <c:pt idx="124">
                  <c:v>5079743932.5941753</c:v>
                </c:pt>
                <c:pt idx="125">
                  <c:v>4944068221.319149</c:v>
                </c:pt>
                <c:pt idx="126">
                  <c:v>4808392510.0441217</c:v>
                </c:pt>
                <c:pt idx="127">
                  <c:v>4672716798.7690964</c:v>
                </c:pt>
                <c:pt idx="128">
                  <c:v>4537041087.4940691</c:v>
                </c:pt>
                <c:pt idx="129">
                  <c:v>4401365376.2190437</c:v>
                </c:pt>
                <c:pt idx="130">
                  <c:v>4265689664.9440174</c:v>
                </c:pt>
                <c:pt idx="131">
                  <c:v>4130013953.6689911</c:v>
                </c:pt>
                <c:pt idx="132">
                  <c:v>3994338242.3939648</c:v>
                </c:pt>
                <c:pt idx="133">
                  <c:v>3858662531.1189384</c:v>
                </c:pt>
                <c:pt idx="134">
                  <c:v>3722986819.8439121</c:v>
                </c:pt>
                <c:pt idx="135">
                  <c:v>3587311108.5688858</c:v>
                </c:pt>
                <c:pt idx="136">
                  <c:v>3451635397.2938595</c:v>
                </c:pt>
                <c:pt idx="137">
                  <c:v>3315959686.0188332</c:v>
                </c:pt>
                <c:pt idx="138">
                  <c:v>3180283974.7438068</c:v>
                </c:pt>
                <c:pt idx="139">
                  <c:v>3044608263.4687805</c:v>
                </c:pt>
                <c:pt idx="140">
                  <c:v>2908932552.1937542</c:v>
                </c:pt>
                <c:pt idx="141">
                  <c:v>2773256840.9187279</c:v>
                </c:pt>
                <c:pt idx="142">
                  <c:v>2637581129.6437016</c:v>
                </c:pt>
                <c:pt idx="143">
                  <c:v>2501905418.3686748</c:v>
                </c:pt>
                <c:pt idx="144">
                  <c:v>2366229707.0936484</c:v>
                </c:pt>
                <c:pt idx="145">
                  <c:v>2230553995.8186221</c:v>
                </c:pt>
                <c:pt idx="146">
                  <c:v>2094878284.5435958</c:v>
                </c:pt>
                <c:pt idx="147">
                  <c:v>1959202573.2685695</c:v>
                </c:pt>
                <c:pt idx="148">
                  <c:v>1823526861.9935431</c:v>
                </c:pt>
                <c:pt idx="149">
                  <c:v>1687851150.7185168</c:v>
                </c:pt>
                <c:pt idx="150">
                  <c:v>1552175439.4434905</c:v>
                </c:pt>
                <c:pt idx="151">
                  <c:v>1416499728.1684642</c:v>
                </c:pt>
                <c:pt idx="152">
                  <c:v>1280824016.8934376</c:v>
                </c:pt>
                <c:pt idx="153">
                  <c:v>1145148305.6184115</c:v>
                </c:pt>
                <c:pt idx="154">
                  <c:v>1009472594.3433852</c:v>
                </c:pt>
                <c:pt idx="155">
                  <c:v>873796883.0683589</c:v>
                </c:pt>
                <c:pt idx="156">
                  <c:v>738121171.79333234</c:v>
                </c:pt>
                <c:pt idx="157">
                  <c:v>602445460.51830614</c:v>
                </c:pt>
                <c:pt idx="158">
                  <c:v>466769749.24327976</c:v>
                </c:pt>
                <c:pt idx="159">
                  <c:v>331094037.96825343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0384"/>
        <c:axId val="131084288"/>
      </c:lineChart>
      <c:catAx>
        <c:axId val="1279203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4288"/>
        <c:crosses val="autoZero"/>
        <c:auto val="1"/>
        <c:lblAlgn val="ctr"/>
        <c:lblOffset val="100"/>
        <c:noMultiLvlLbl val="0"/>
      </c:catAx>
      <c:valAx>
        <c:axId val="1310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3517.4981250000001</c:v>
                </c:pt>
                <c:pt idx="2">
                  <c:v>618.64312500000005</c:v>
                </c:pt>
                <c:pt idx="3">
                  <c:v>-6204.211875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3517.4981249999996</c:v>
                </c:pt>
                <c:pt idx="2">
                  <c:v>618.6431249999996</c:v>
                </c:pt>
                <c:pt idx="3">
                  <c:v>-6204.2118750000009</c:v>
                </c:pt>
                <c:pt idx="4">
                  <c:v>2898.8550000000014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30496"/>
        <c:axId val="131132416"/>
      </c:barChart>
      <c:catAx>
        <c:axId val="1311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32416"/>
        <c:crosses val="autoZero"/>
        <c:auto val="1"/>
        <c:lblAlgn val="ctr"/>
        <c:lblOffset val="100"/>
        <c:noMultiLvlLbl val="0"/>
      </c:catAx>
      <c:valAx>
        <c:axId val="1311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13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baja'!$F$7:$F$12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baja'!$G$7:$G$12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72288"/>
        <c:axId val="126974208"/>
      </c:barChart>
      <c:catAx>
        <c:axId val="1269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74208"/>
        <c:crosses val="autoZero"/>
        <c:auto val="1"/>
        <c:lblAlgn val="ctr"/>
        <c:lblOffset val="100"/>
        <c:noMultiLvlLbl val="0"/>
      </c:catAx>
      <c:valAx>
        <c:axId val="12697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972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baja'!$C$18:$C$23</c:f>
              <c:numCache>
                <c:formatCode>0.000</c:formatCode>
                <c:ptCount val="6"/>
                <c:pt idx="0">
                  <c:v>0</c:v>
                </c:pt>
                <c:pt idx="1">
                  <c:v>24834.628000000001</c:v>
                </c:pt>
                <c:pt idx="2">
                  <c:v>35174.981</c:v>
                </c:pt>
                <c:pt idx="3">
                  <c:v>31021.059000000001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baja'!$D$18:$D$23</c:f>
              <c:numCache>
                <c:formatCode>0.000</c:formatCode>
                <c:ptCount val="6"/>
                <c:pt idx="0">
                  <c:v>0</c:v>
                </c:pt>
                <c:pt idx="1">
                  <c:v>24834.628124999999</c:v>
                </c:pt>
                <c:pt idx="2">
                  <c:v>35174.981249999997</c:v>
                </c:pt>
                <c:pt idx="3">
                  <c:v>31021.059374999997</c:v>
                </c:pt>
                <c:pt idx="4">
                  <c:v>-7247.1374999999971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9936"/>
        <c:axId val="127079936"/>
      </c:barChart>
      <c:catAx>
        <c:axId val="1269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79936"/>
        <c:crosses val="autoZero"/>
        <c:auto val="1"/>
        <c:lblAlgn val="ctr"/>
        <c:lblOffset val="100"/>
        <c:noMultiLvlLbl val="0"/>
      </c:catAx>
      <c:valAx>
        <c:axId val="1270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999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baja'!$F$18:$F$23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baja'!$G$18:$G$23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2048"/>
        <c:axId val="127132416"/>
      </c:barChart>
      <c:catAx>
        <c:axId val="1271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32416"/>
        <c:crosses val="autoZero"/>
        <c:auto val="1"/>
        <c:lblAlgn val="ctr"/>
        <c:lblOffset val="100"/>
        <c:noMultiLvlLbl val="0"/>
      </c:catAx>
      <c:valAx>
        <c:axId val="1271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122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2240"/>
        <c:axId val="127168512"/>
      </c:barChart>
      <c:catAx>
        <c:axId val="1271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68512"/>
        <c:crosses val="autoZero"/>
        <c:auto val="1"/>
        <c:lblAlgn val="ctr"/>
        <c:lblOffset val="100"/>
        <c:noMultiLvlLbl val="0"/>
      </c:catAx>
      <c:valAx>
        <c:axId val="12716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162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98336"/>
        <c:axId val="127200256"/>
      </c:barChart>
      <c:catAx>
        <c:axId val="1271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00256"/>
        <c:crosses val="autoZero"/>
        <c:auto val="1"/>
        <c:lblAlgn val="ctr"/>
        <c:lblOffset val="100"/>
        <c:noMultiLvlLbl val="0"/>
      </c:catAx>
      <c:valAx>
        <c:axId val="1272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198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baja'!$C$28:$C$33</c:f>
              <c:numCache>
                <c:formatCode>0.000</c:formatCode>
                <c:ptCount val="6"/>
                <c:pt idx="0">
                  <c:v>0</c:v>
                </c:pt>
                <c:pt idx="1">
                  <c:v>36636964.568000004</c:v>
                </c:pt>
                <c:pt idx="2">
                  <c:v>51891437.038999997</c:v>
                </c:pt>
                <c:pt idx="3">
                  <c:v>45763417.413000003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baja'!$D$28:$D$33</c:f>
              <c:numCache>
                <c:formatCode>0.000</c:formatCode>
                <c:ptCount val="6"/>
                <c:pt idx="0">
                  <c:v>0</c:v>
                </c:pt>
                <c:pt idx="1">
                  <c:v>36636964.567966275</c:v>
                </c:pt>
                <c:pt idx="2">
                  <c:v>51891437.038988397</c:v>
                </c:pt>
                <c:pt idx="3">
                  <c:v>45763417.413066387</c:v>
                </c:pt>
                <c:pt idx="4">
                  <c:v>-10691246.048472071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00672"/>
        <c:axId val="127502592"/>
      </c:barChart>
      <c:catAx>
        <c:axId val="1275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02592"/>
        <c:crosses val="autoZero"/>
        <c:auto val="1"/>
        <c:lblAlgn val="ctr"/>
        <c:lblOffset val="100"/>
        <c:noMultiLvlLbl val="0"/>
      </c:catAx>
      <c:valAx>
        <c:axId val="12750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500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baja'!$F$28:$F$33</c:f>
              <c:numCache>
                <c:formatCode>0.000</c:formatCode>
                <c:ptCount val="6"/>
                <c:pt idx="0">
                  <c:v>0</c:v>
                </c:pt>
                <c:pt idx="1">
                  <c:v>7236037.9349999996</c:v>
                </c:pt>
                <c:pt idx="2">
                  <c:v>14472075.869000001</c:v>
                </c:pt>
                <c:pt idx="3">
                  <c:v>21708113.804000001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baja'!$G$28:$G$33</c:f>
              <c:numCache>
                <c:formatCode>0.000</c:formatCode>
                <c:ptCount val="6"/>
                <c:pt idx="0">
                  <c:v>0</c:v>
                </c:pt>
                <c:pt idx="1">
                  <c:v>7236037.9346680716</c:v>
                </c:pt>
                <c:pt idx="2">
                  <c:v>14472075.869336143</c:v>
                </c:pt>
                <c:pt idx="3">
                  <c:v>21708113.804004215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2416"/>
        <c:axId val="127538688"/>
      </c:barChart>
      <c:catAx>
        <c:axId val="1275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38688"/>
        <c:crosses val="autoZero"/>
        <c:auto val="1"/>
        <c:lblAlgn val="ctr"/>
        <c:lblOffset val="100"/>
        <c:noMultiLvlLbl val="0"/>
      </c:catAx>
      <c:valAx>
        <c:axId val="12753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532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3490799.0487881978</c:v>
                </c:pt>
                <c:pt idx="1">
                  <c:v>3455909.9491833504</c:v>
                </c:pt>
                <c:pt idx="2">
                  <c:v>3421020.8495785031</c:v>
                </c:pt>
                <c:pt idx="3">
                  <c:v>3386131.7499736566</c:v>
                </c:pt>
                <c:pt idx="4">
                  <c:v>3351242.6503688088</c:v>
                </c:pt>
                <c:pt idx="5">
                  <c:v>3316353.5507639623</c:v>
                </c:pt>
                <c:pt idx="6">
                  <c:v>3281464.451159114</c:v>
                </c:pt>
                <c:pt idx="7">
                  <c:v>3246575.3515542676</c:v>
                </c:pt>
                <c:pt idx="8">
                  <c:v>3211686.2519494207</c:v>
                </c:pt>
                <c:pt idx="9">
                  <c:v>3176797.1523445733</c:v>
                </c:pt>
                <c:pt idx="10">
                  <c:v>3141908.0527397264</c:v>
                </c:pt>
                <c:pt idx="11">
                  <c:v>3107018.9531348785</c:v>
                </c:pt>
                <c:pt idx="12">
                  <c:v>3072129.8535300316</c:v>
                </c:pt>
                <c:pt idx="13">
                  <c:v>3037240.7539251843</c:v>
                </c:pt>
                <c:pt idx="14">
                  <c:v>3002351.6543203369</c:v>
                </c:pt>
                <c:pt idx="15">
                  <c:v>2967462.55471549</c:v>
                </c:pt>
                <c:pt idx="16">
                  <c:v>2932573.4551106421</c:v>
                </c:pt>
                <c:pt idx="17">
                  <c:v>2897684.3555057952</c:v>
                </c:pt>
                <c:pt idx="18">
                  <c:v>2862795.2559009483</c:v>
                </c:pt>
                <c:pt idx="19">
                  <c:v>2827906.1562961009</c:v>
                </c:pt>
                <c:pt idx="20">
                  <c:v>2793017.056691254</c:v>
                </c:pt>
                <c:pt idx="21">
                  <c:v>2758127.9570864062</c:v>
                </c:pt>
                <c:pt idx="22">
                  <c:v>2723238.8574815593</c:v>
                </c:pt>
                <c:pt idx="23">
                  <c:v>2688349.7578767119</c:v>
                </c:pt>
                <c:pt idx="24">
                  <c:v>2653460.658271865</c:v>
                </c:pt>
                <c:pt idx="25">
                  <c:v>2618571.5586670176</c:v>
                </c:pt>
                <c:pt idx="26">
                  <c:v>2583682.4590621707</c:v>
                </c:pt>
                <c:pt idx="27">
                  <c:v>2548793.3594573233</c:v>
                </c:pt>
                <c:pt idx="28">
                  <c:v>2513904.259852476</c:v>
                </c:pt>
                <c:pt idx="29">
                  <c:v>2479015.160247629</c:v>
                </c:pt>
                <c:pt idx="30">
                  <c:v>2444126.0606427817</c:v>
                </c:pt>
                <c:pt idx="31">
                  <c:v>2409236.9610379348</c:v>
                </c:pt>
                <c:pt idx="32">
                  <c:v>2374347.8614330869</c:v>
                </c:pt>
                <c:pt idx="33">
                  <c:v>2339458.7618282405</c:v>
                </c:pt>
                <c:pt idx="34">
                  <c:v>2304569.6622233926</c:v>
                </c:pt>
                <c:pt idx="35">
                  <c:v>2269680.5626185457</c:v>
                </c:pt>
                <c:pt idx="36">
                  <c:v>2234791.4630136983</c:v>
                </c:pt>
                <c:pt idx="37">
                  <c:v>2199902.363408851</c:v>
                </c:pt>
                <c:pt idx="38">
                  <c:v>2165013.2638040041</c:v>
                </c:pt>
                <c:pt idx="39">
                  <c:v>2130124.1641991567</c:v>
                </c:pt>
                <c:pt idx="40">
                  <c:v>2095235.0645943098</c:v>
                </c:pt>
                <c:pt idx="41">
                  <c:v>2060345.9649894624</c:v>
                </c:pt>
                <c:pt idx="42">
                  <c:v>2025456.8653846148</c:v>
                </c:pt>
                <c:pt idx="43">
                  <c:v>1990567.7657797679</c:v>
                </c:pt>
                <c:pt idx="44">
                  <c:v>1955678.6661749207</c:v>
                </c:pt>
                <c:pt idx="45">
                  <c:v>1920789.5665700736</c:v>
                </c:pt>
                <c:pt idx="46">
                  <c:v>1885900.4669652267</c:v>
                </c:pt>
                <c:pt idx="47">
                  <c:v>1851011.3673603788</c:v>
                </c:pt>
                <c:pt idx="48">
                  <c:v>1816122.2677555322</c:v>
                </c:pt>
                <c:pt idx="49">
                  <c:v>1781233.1681506846</c:v>
                </c:pt>
                <c:pt idx="50">
                  <c:v>1746344.0685458372</c:v>
                </c:pt>
                <c:pt idx="51">
                  <c:v>1711454.9689409905</c:v>
                </c:pt>
                <c:pt idx="52">
                  <c:v>1676565.8693361427</c:v>
                </c:pt>
                <c:pt idx="53">
                  <c:v>1641676.7697312958</c:v>
                </c:pt>
                <c:pt idx="54">
                  <c:v>1606787.6701264489</c:v>
                </c:pt>
                <c:pt idx="55">
                  <c:v>1571898.5705216015</c:v>
                </c:pt>
                <c:pt idx="56">
                  <c:v>1537009.4709167543</c:v>
                </c:pt>
                <c:pt idx="57">
                  <c:v>1502120.3713119067</c:v>
                </c:pt>
                <c:pt idx="58">
                  <c:v>1467231.2717070598</c:v>
                </c:pt>
                <c:pt idx="59">
                  <c:v>1432342.1721022127</c:v>
                </c:pt>
                <c:pt idx="60">
                  <c:v>1397453.0724973655</c:v>
                </c:pt>
                <c:pt idx="61">
                  <c:v>1362563.9728925182</c:v>
                </c:pt>
                <c:pt idx="62">
                  <c:v>1327674.873287671</c:v>
                </c:pt>
                <c:pt idx="63">
                  <c:v>1292785.7736828236</c:v>
                </c:pt>
                <c:pt idx="64">
                  <c:v>1257896.6740779765</c:v>
                </c:pt>
                <c:pt idx="65">
                  <c:v>1223007.5744731291</c:v>
                </c:pt>
                <c:pt idx="66">
                  <c:v>1188118.4748682822</c:v>
                </c:pt>
                <c:pt idx="67">
                  <c:v>1153229.3752634346</c:v>
                </c:pt>
                <c:pt idx="68">
                  <c:v>1118340.2756585875</c:v>
                </c:pt>
                <c:pt idx="69">
                  <c:v>1083451.1760537408</c:v>
                </c:pt>
                <c:pt idx="70">
                  <c:v>1048562.0764488934</c:v>
                </c:pt>
                <c:pt idx="71">
                  <c:v>1013672.9768440458</c:v>
                </c:pt>
                <c:pt idx="72">
                  <c:v>978783.87723919901</c:v>
                </c:pt>
                <c:pt idx="73">
                  <c:v>943894.77763435175</c:v>
                </c:pt>
                <c:pt idx="74">
                  <c:v>909005.67802950391</c:v>
                </c:pt>
                <c:pt idx="75">
                  <c:v>874116.57842465723</c:v>
                </c:pt>
                <c:pt idx="76">
                  <c:v>839227.47881980997</c:v>
                </c:pt>
                <c:pt idx="77">
                  <c:v>804338.37921496318</c:v>
                </c:pt>
                <c:pt idx="78">
                  <c:v>769449.27961011545</c:v>
                </c:pt>
                <c:pt idx="79">
                  <c:v>734560.18000526819</c:v>
                </c:pt>
                <c:pt idx="80">
                  <c:v>699671.08040042128</c:v>
                </c:pt>
                <c:pt idx="81">
                  <c:v>664781.98079557368</c:v>
                </c:pt>
                <c:pt idx="82">
                  <c:v>629892.88119072688</c:v>
                </c:pt>
                <c:pt idx="83">
                  <c:v>595003.78158587962</c:v>
                </c:pt>
                <c:pt idx="84">
                  <c:v>560114.68198103202</c:v>
                </c:pt>
                <c:pt idx="85">
                  <c:v>525225.58237618511</c:v>
                </c:pt>
                <c:pt idx="86">
                  <c:v>490336.48277133791</c:v>
                </c:pt>
                <c:pt idx="87">
                  <c:v>455447.38316649111</c:v>
                </c:pt>
                <c:pt idx="88">
                  <c:v>420558.28356164345</c:v>
                </c:pt>
                <c:pt idx="89">
                  <c:v>385669.18395679613</c:v>
                </c:pt>
                <c:pt idx="90">
                  <c:v>350780.08435194934</c:v>
                </c:pt>
                <c:pt idx="91">
                  <c:v>315890.98474710167</c:v>
                </c:pt>
                <c:pt idx="92">
                  <c:v>281001.88514225482</c:v>
                </c:pt>
                <c:pt idx="93">
                  <c:v>246112.78553740759</c:v>
                </c:pt>
                <c:pt idx="94">
                  <c:v>211223.68593255992</c:v>
                </c:pt>
                <c:pt idx="95">
                  <c:v>176334.58632771313</c:v>
                </c:pt>
                <c:pt idx="96">
                  <c:v>141445.48672286587</c:v>
                </c:pt>
                <c:pt idx="97">
                  <c:v>106556.38711801864</c:v>
                </c:pt>
                <c:pt idx="98">
                  <c:v>71667.287513171395</c:v>
                </c:pt>
                <c:pt idx="99">
                  <c:v>36778.187908324137</c:v>
                </c:pt>
                <c:pt idx="100">
                  <c:v>1889.0883034768963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1889.0883034773449</c:v>
                </c:pt>
                <c:pt idx="1">
                  <c:v>1889.0883034773449</c:v>
                </c:pt>
                <c:pt idx="2">
                  <c:v>1889.0883034773449</c:v>
                </c:pt>
                <c:pt idx="3">
                  <c:v>1889.0883034773449</c:v>
                </c:pt>
                <c:pt idx="4">
                  <c:v>1889.0883034773449</c:v>
                </c:pt>
                <c:pt idx="5">
                  <c:v>1889.0883034773449</c:v>
                </c:pt>
                <c:pt idx="6">
                  <c:v>1889.0883034773449</c:v>
                </c:pt>
                <c:pt idx="7">
                  <c:v>1889.0883034773449</c:v>
                </c:pt>
                <c:pt idx="8">
                  <c:v>1889.0883034773449</c:v>
                </c:pt>
                <c:pt idx="9">
                  <c:v>1889.0883034773449</c:v>
                </c:pt>
                <c:pt idx="10">
                  <c:v>1889.0883034773449</c:v>
                </c:pt>
                <c:pt idx="11">
                  <c:v>1889.0883034773449</c:v>
                </c:pt>
                <c:pt idx="12">
                  <c:v>1889.0883034773449</c:v>
                </c:pt>
                <c:pt idx="13">
                  <c:v>1889.0883034773449</c:v>
                </c:pt>
                <c:pt idx="14">
                  <c:v>1889.0883034773449</c:v>
                </c:pt>
                <c:pt idx="15">
                  <c:v>1889.0883034773449</c:v>
                </c:pt>
                <c:pt idx="16">
                  <c:v>1889.0883034773449</c:v>
                </c:pt>
                <c:pt idx="17">
                  <c:v>1889.0883034773449</c:v>
                </c:pt>
                <c:pt idx="18">
                  <c:v>1889.0883034773449</c:v>
                </c:pt>
                <c:pt idx="19">
                  <c:v>1889.0883034773449</c:v>
                </c:pt>
                <c:pt idx="20">
                  <c:v>1889.0883034773449</c:v>
                </c:pt>
                <c:pt idx="21">
                  <c:v>1889.0883034773449</c:v>
                </c:pt>
                <c:pt idx="22">
                  <c:v>1889.0883034773449</c:v>
                </c:pt>
                <c:pt idx="23">
                  <c:v>1889.0883034773449</c:v>
                </c:pt>
                <c:pt idx="24">
                  <c:v>1889.0883034773449</c:v>
                </c:pt>
                <c:pt idx="25">
                  <c:v>1889.0883034773449</c:v>
                </c:pt>
                <c:pt idx="26">
                  <c:v>1889.0883034773449</c:v>
                </c:pt>
                <c:pt idx="27">
                  <c:v>1889.0883034773449</c:v>
                </c:pt>
                <c:pt idx="28">
                  <c:v>1889.0883034773449</c:v>
                </c:pt>
                <c:pt idx="29">
                  <c:v>1889.0883034773449</c:v>
                </c:pt>
                <c:pt idx="30">
                  <c:v>1889.0883034773449</c:v>
                </c:pt>
                <c:pt idx="31">
                  <c:v>1889.0883034773449</c:v>
                </c:pt>
                <c:pt idx="32">
                  <c:v>1889.0883034773449</c:v>
                </c:pt>
                <c:pt idx="33">
                  <c:v>1889.0883034773449</c:v>
                </c:pt>
                <c:pt idx="34">
                  <c:v>1889.0883034773449</c:v>
                </c:pt>
                <c:pt idx="35">
                  <c:v>1889.0883034773449</c:v>
                </c:pt>
                <c:pt idx="36">
                  <c:v>1889.0883034773449</c:v>
                </c:pt>
                <c:pt idx="37">
                  <c:v>1889.0883034773449</c:v>
                </c:pt>
                <c:pt idx="38">
                  <c:v>1889.0883034773449</c:v>
                </c:pt>
                <c:pt idx="39">
                  <c:v>1889.0883034773449</c:v>
                </c:pt>
                <c:pt idx="40">
                  <c:v>1889.0883034773449</c:v>
                </c:pt>
                <c:pt idx="41">
                  <c:v>1889.0883034773449</c:v>
                </c:pt>
                <c:pt idx="42">
                  <c:v>1889.0883034773449</c:v>
                </c:pt>
                <c:pt idx="43">
                  <c:v>1889.0883034773449</c:v>
                </c:pt>
                <c:pt idx="44">
                  <c:v>1889.0883034773449</c:v>
                </c:pt>
                <c:pt idx="45">
                  <c:v>1889.0883034773449</c:v>
                </c:pt>
                <c:pt idx="46">
                  <c:v>1889.0883034773449</c:v>
                </c:pt>
                <c:pt idx="47">
                  <c:v>1889.0883034773449</c:v>
                </c:pt>
                <c:pt idx="48">
                  <c:v>1889.0883034773449</c:v>
                </c:pt>
                <c:pt idx="49">
                  <c:v>1889.0883034773449</c:v>
                </c:pt>
                <c:pt idx="50">
                  <c:v>1889.0883034773449</c:v>
                </c:pt>
                <c:pt idx="51">
                  <c:v>1889.0883034773449</c:v>
                </c:pt>
                <c:pt idx="52">
                  <c:v>1889.0883034773449</c:v>
                </c:pt>
                <c:pt idx="53">
                  <c:v>1889.0883034773449</c:v>
                </c:pt>
                <c:pt idx="54">
                  <c:v>1889.0883034773449</c:v>
                </c:pt>
                <c:pt idx="55">
                  <c:v>1889.0883034773449</c:v>
                </c:pt>
                <c:pt idx="56">
                  <c:v>1889.0883034773449</c:v>
                </c:pt>
                <c:pt idx="57">
                  <c:v>1889.0883034773449</c:v>
                </c:pt>
                <c:pt idx="58">
                  <c:v>1889.0883034773449</c:v>
                </c:pt>
                <c:pt idx="59">
                  <c:v>1889.0883034773449</c:v>
                </c:pt>
                <c:pt idx="60">
                  <c:v>1889.0883034773449</c:v>
                </c:pt>
                <c:pt idx="61">
                  <c:v>1889.0883034773449</c:v>
                </c:pt>
                <c:pt idx="62">
                  <c:v>1889.0883034773449</c:v>
                </c:pt>
                <c:pt idx="63">
                  <c:v>1889.0883034773449</c:v>
                </c:pt>
                <c:pt idx="64">
                  <c:v>1889.0883034773449</c:v>
                </c:pt>
                <c:pt idx="65">
                  <c:v>1889.0883034773449</c:v>
                </c:pt>
                <c:pt idx="66">
                  <c:v>1889.0883034773449</c:v>
                </c:pt>
                <c:pt idx="67">
                  <c:v>1889.0883034773449</c:v>
                </c:pt>
                <c:pt idx="68">
                  <c:v>1889.0883034773449</c:v>
                </c:pt>
                <c:pt idx="69">
                  <c:v>1889.0883034773449</c:v>
                </c:pt>
                <c:pt idx="70">
                  <c:v>1889.0883034773449</c:v>
                </c:pt>
                <c:pt idx="71">
                  <c:v>1889.0883034773449</c:v>
                </c:pt>
                <c:pt idx="72">
                  <c:v>1889.0883034773449</c:v>
                </c:pt>
                <c:pt idx="73">
                  <c:v>1889.0883034773449</c:v>
                </c:pt>
                <c:pt idx="74">
                  <c:v>1889.0883034773449</c:v>
                </c:pt>
                <c:pt idx="75">
                  <c:v>1889.0883034773449</c:v>
                </c:pt>
                <c:pt idx="76">
                  <c:v>1889.0883034773449</c:v>
                </c:pt>
                <c:pt idx="77">
                  <c:v>1889.0883034773449</c:v>
                </c:pt>
                <c:pt idx="78">
                  <c:v>1889.0883034773449</c:v>
                </c:pt>
                <c:pt idx="79">
                  <c:v>1889.0883034773449</c:v>
                </c:pt>
                <c:pt idx="80">
                  <c:v>1889.0883034773449</c:v>
                </c:pt>
                <c:pt idx="81">
                  <c:v>1889.0883034773449</c:v>
                </c:pt>
                <c:pt idx="82">
                  <c:v>1889.0883034773449</c:v>
                </c:pt>
                <c:pt idx="83">
                  <c:v>1889.0883034773449</c:v>
                </c:pt>
                <c:pt idx="84">
                  <c:v>1889.0883034773449</c:v>
                </c:pt>
                <c:pt idx="85">
                  <c:v>1889.0883034773449</c:v>
                </c:pt>
                <c:pt idx="86">
                  <c:v>1889.0883034773449</c:v>
                </c:pt>
                <c:pt idx="87">
                  <c:v>1889.0883034773449</c:v>
                </c:pt>
                <c:pt idx="88">
                  <c:v>1889.0883034773449</c:v>
                </c:pt>
                <c:pt idx="89">
                  <c:v>1889.0883034773449</c:v>
                </c:pt>
                <c:pt idx="90">
                  <c:v>1889.0883034773449</c:v>
                </c:pt>
                <c:pt idx="91">
                  <c:v>1889.0883034773449</c:v>
                </c:pt>
                <c:pt idx="92">
                  <c:v>1889.0883034773449</c:v>
                </c:pt>
                <c:pt idx="93">
                  <c:v>1889.0883034773449</c:v>
                </c:pt>
                <c:pt idx="94">
                  <c:v>1889.0883034773449</c:v>
                </c:pt>
                <c:pt idx="95">
                  <c:v>1889.0883034773449</c:v>
                </c:pt>
                <c:pt idx="96">
                  <c:v>1889.0883034773449</c:v>
                </c:pt>
                <c:pt idx="97">
                  <c:v>1889.0883034773449</c:v>
                </c:pt>
                <c:pt idx="98">
                  <c:v>1889.0883034773449</c:v>
                </c:pt>
                <c:pt idx="99">
                  <c:v>1889.0883034773449</c:v>
                </c:pt>
                <c:pt idx="100">
                  <c:v>1889.0883034773449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5504"/>
        <c:axId val="116087040"/>
      </c:scatterChart>
      <c:valAx>
        <c:axId val="1160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7040"/>
        <c:crosses val="autoZero"/>
        <c:crossBetween val="midCat"/>
      </c:valAx>
      <c:valAx>
        <c:axId val="116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baja'!$C$39:$C$44</c:f>
              <c:numCache>
                <c:formatCode>0.000</c:formatCode>
                <c:ptCount val="6"/>
                <c:pt idx="0">
                  <c:v>3088954.5460000001</c:v>
                </c:pt>
                <c:pt idx="1">
                  <c:v>1693390.5619999999</c:v>
                </c:pt>
                <c:pt idx="2">
                  <c:v>297826.57799999998</c:v>
                </c:pt>
                <c:pt idx="3">
                  <c:v>-2986825.71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baja'!$D$39:$D$44</c:f>
              <c:numCache>
                <c:formatCode>0.000</c:formatCode>
                <c:ptCount val="6"/>
                <c:pt idx="0">
                  <c:v>3088954.5462328764</c:v>
                </c:pt>
                <c:pt idx="1">
                  <c:v>1693390.5620389883</c:v>
                </c:pt>
                <c:pt idx="2">
                  <c:v>297826.57784509991</c:v>
                </c:pt>
                <c:pt idx="3">
                  <c:v>-2986825.7098261332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68512"/>
        <c:axId val="127570688"/>
      </c:barChart>
      <c:catAx>
        <c:axId val="127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70688"/>
        <c:crosses val="autoZero"/>
        <c:auto val="1"/>
        <c:lblAlgn val="ctr"/>
        <c:lblOffset val="100"/>
        <c:noMultiLvlLbl val="0"/>
      </c:catAx>
      <c:valAx>
        <c:axId val="1275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568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baja'!$F$39:$F$44</c:f>
              <c:numCache>
                <c:formatCode>0.000</c:formatCode>
                <c:ptCount val="6"/>
                <c:pt idx="0">
                  <c:v>472272.076</c:v>
                </c:pt>
                <c:pt idx="1">
                  <c:v>472272.076</c:v>
                </c:pt>
                <c:pt idx="2">
                  <c:v>472272.076</c:v>
                </c:pt>
                <c:pt idx="3">
                  <c:v>-1416816.2279999999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baja'!$G$39:$G$44</c:f>
              <c:numCache>
                <c:formatCode>0.000</c:formatCode>
                <c:ptCount val="6"/>
                <c:pt idx="0">
                  <c:v>472272.0758693362</c:v>
                </c:pt>
                <c:pt idx="1">
                  <c:v>472272.0758693362</c:v>
                </c:pt>
                <c:pt idx="2">
                  <c:v>472272.0758693362</c:v>
                </c:pt>
                <c:pt idx="3">
                  <c:v>-1416816.2276080083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86048"/>
        <c:axId val="132792320"/>
      </c:barChart>
      <c:catAx>
        <c:axId val="1327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92320"/>
        <c:crosses val="autoZero"/>
        <c:auto val="1"/>
        <c:lblAlgn val="ctr"/>
        <c:lblOffset val="100"/>
        <c:noMultiLvlLbl val="0"/>
      </c:catAx>
      <c:valAx>
        <c:axId val="13279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786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baja'!$C$49:$C$54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39824726.022</c:v>
                </c:pt>
                <c:pt idx="2">
                  <c:v>55079198.493000001</c:v>
                </c:pt>
                <c:pt idx="3">
                  <c:v>48951178.866999999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baja'!$D$49:$D$54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39824726.02214954</c:v>
                </c:pt>
                <c:pt idx="2">
                  <c:v>55079198.493171662</c:v>
                </c:pt>
                <c:pt idx="3">
                  <c:v>48951178.867249653</c:v>
                </c:pt>
                <c:pt idx="4">
                  <c:v>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18048"/>
        <c:axId val="132819968"/>
      </c:barChart>
      <c:catAx>
        <c:axId val="1328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19968"/>
        <c:crosses val="autoZero"/>
        <c:auto val="1"/>
        <c:lblAlgn val="ctr"/>
        <c:lblOffset val="100"/>
        <c:noMultiLvlLbl val="0"/>
      </c:catAx>
      <c:valAx>
        <c:axId val="13281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81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baja'!$F$49:$F$54</c:f>
              <c:numCache>
                <c:formatCode>0.000</c:formatCode>
                <c:ptCount val="6"/>
                <c:pt idx="0">
                  <c:v>781673.30700000003</c:v>
                </c:pt>
                <c:pt idx="1">
                  <c:v>8017711.2410000004</c:v>
                </c:pt>
                <c:pt idx="2">
                  <c:v>15253749.176000001</c:v>
                </c:pt>
                <c:pt idx="3">
                  <c:v>22489787.111000001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baja'!$G$49:$G$54</c:f>
              <c:numCache>
                <c:formatCode>0.000</c:formatCode>
                <c:ptCount val="6"/>
                <c:pt idx="0">
                  <c:v>781673.30677290831</c:v>
                </c:pt>
                <c:pt idx="1">
                  <c:v>8017711.2414409798</c:v>
                </c:pt>
                <c:pt idx="2">
                  <c:v>15253749.176109051</c:v>
                </c:pt>
                <c:pt idx="3">
                  <c:v>22489787.110777125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74624"/>
        <c:axId val="132876544"/>
      </c:barChart>
      <c:catAx>
        <c:axId val="1328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76544"/>
        <c:crosses val="autoZero"/>
        <c:auto val="1"/>
        <c:lblAlgn val="ctr"/>
        <c:lblOffset val="100"/>
        <c:noMultiLvlLbl val="0"/>
      </c:catAx>
      <c:valAx>
        <c:axId val="13287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874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baja'!$C$59:$C$64</c:f>
              <c:numCache>
                <c:formatCode>0.000</c:formatCode>
                <c:ptCount val="6"/>
                <c:pt idx="0">
                  <c:v>5069811.676</c:v>
                </c:pt>
                <c:pt idx="1">
                  <c:v>3919397.3080000002</c:v>
                </c:pt>
                <c:pt idx="2">
                  <c:v>3215348.1</c:v>
                </c:pt>
                <c:pt idx="3">
                  <c:v>4979376.79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baja'!$D$59:$D$64</c:f>
              <c:numCache>
                <c:formatCode>0.000</c:formatCode>
                <c:ptCount val="6"/>
                <c:pt idx="0">
                  <c:v>5069811.6759004425</c:v>
                </c:pt>
                <c:pt idx="1">
                  <c:v>3919397.307939183</c:v>
                </c:pt>
                <c:pt idx="2">
                  <c:v>3215348.1003881423</c:v>
                </c:pt>
                <c:pt idx="3">
                  <c:v>4979376.7901631203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94080"/>
        <c:axId val="132908544"/>
      </c:barChart>
      <c:catAx>
        <c:axId val="1328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08544"/>
        <c:crosses val="autoZero"/>
        <c:auto val="1"/>
        <c:lblAlgn val="ctr"/>
        <c:lblOffset val="100"/>
        <c:noMultiLvlLbl val="0"/>
      </c:catAx>
      <c:valAx>
        <c:axId val="13290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894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baja'!$F$59:$F$64</c:f>
              <c:numCache>
                <c:formatCode>0.000</c:formatCode>
                <c:ptCount val="6"/>
                <c:pt idx="0">
                  <c:v>1003857.21</c:v>
                </c:pt>
                <c:pt idx="1">
                  <c:v>1003857.21</c:v>
                </c:pt>
                <c:pt idx="2">
                  <c:v>1003857.21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baja'!$G$59:$G$64</c:f>
              <c:numCache>
                <c:formatCode>0.000</c:formatCode>
                <c:ptCount val="6"/>
                <c:pt idx="0">
                  <c:v>1003857.2103633434</c:v>
                </c:pt>
                <c:pt idx="1">
                  <c:v>1003857.2103633434</c:v>
                </c:pt>
                <c:pt idx="2">
                  <c:v>1003857.2103633434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46560"/>
        <c:axId val="132948736"/>
      </c:barChart>
      <c:catAx>
        <c:axId val="132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48736"/>
        <c:crosses val="autoZero"/>
        <c:auto val="1"/>
        <c:lblAlgn val="ctr"/>
        <c:lblOffset val="100"/>
        <c:noMultiLvlLbl val="0"/>
      </c:catAx>
      <c:valAx>
        <c:axId val="13294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946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baja'!$C$80:$C$85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3187761.4539999999</c:v>
                </c:pt>
                <c:pt idx="2">
                  <c:v>3187761.4539999999</c:v>
                </c:pt>
                <c:pt idx="3">
                  <c:v>3187761.4539999999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baja'!$D$80:$D$85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3187761.4541832674</c:v>
                </c:pt>
                <c:pt idx="2">
                  <c:v>3187761.4541832674</c:v>
                </c:pt>
                <c:pt idx="3">
                  <c:v>3187761.4541832674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90848"/>
        <c:axId val="132997120"/>
      </c:barChart>
      <c:catAx>
        <c:axId val="1329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97120"/>
        <c:crosses val="autoZero"/>
        <c:auto val="1"/>
        <c:lblAlgn val="ctr"/>
        <c:lblOffset val="100"/>
        <c:noMultiLvlLbl val="0"/>
      </c:catAx>
      <c:valAx>
        <c:axId val="1329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9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baja'!$F$80:$F$85</c:f>
              <c:numCache>
                <c:formatCode>0.000</c:formatCode>
                <c:ptCount val="6"/>
                <c:pt idx="0">
                  <c:v>781673.30700000003</c:v>
                </c:pt>
                <c:pt idx="1">
                  <c:v>781673.30700000003</c:v>
                </c:pt>
                <c:pt idx="2">
                  <c:v>781673.30700000003</c:v>
                </c:pt>
                <c:pt idx="3">
                  <c:v>781673.30700000003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baja'!$G$80:$G$85</c:f>
              <c:numCache>
                <c:formatCode>0.000</c:formatCode>
                <c:ptCount val="6"/>
                <c:pt idx="0">
                  <c:v>781673.30677290831</c:v>
                </c:pt>
                <c:pt idx="1">
                  <c:v>781673.30677290831</c:v>
                </c:pt>
                <c:pt idx="2">
                  <c:v>781673.30677290831</c:v>
                </c:pt>
                <c:pt idx="3">
                  <c:v>781673.30677290831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26176"/>
        <c:axId val="133028096"/>
      </c:barChart>
      <c:catAx>
        <c:axId val="1330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028096"/>
        <c:crosses val="autoZero"/>
        <c:auto val="1"/>
        <c:lblAlgn val="ctr"/>
        <c:lblOffset val="100"/>
        <c:noMultiLvlLbl val="0"/>
      </c:catAx>
      <c:valAx>
        <c:axId val="13302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3026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cantilever'!$D$95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baja'!$D$96:$D$101</c:f>
              <c:numCache>
                <c:formatCode>General</c:formatCode>
                <c:ptCount val="6"/>
                <c:pt idx="0">
                  <c:v>8.6189999999999998</c:v>
                </c:pt>
                <c:pt idx="1">
                  <c:v>8.5500000000000007</c:v>
                </c:pt>
                <c:pt idx="2">
                  <c:v>7.9029999999999996</c:v>
                </c:pt>
                <c:pt idx="3">
                  <c:v>4.1310000000000002</c:v>
                </c:pt>
                <c:pt idx="4">
                  <c:v>0.58599999999999997</c:v>
                </c:pt>
                <c:pt idx="5">
                  <c:v>6.0999999999999999E-2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baja'!$E$96:$E$101</c:f>
              <c:numCache>
                <c:formatCode>General</c:formatCode>
                <c:ptCount val="6"/>
                <c:pt idx="0">
                  <c:v>6136.1189999999997</c:v>
                </c:pt>
                <c:pt idx="1">
                  <c:v>613.61199999999997</c:v>
                </c:pt>
                <c:pt idx="2">
                  <c:v>61.360999999999997</c:v>
                </c:pt>
                <c:pt idx="3">
                  <c:v>6.1360000000000001</c:v>
                </c:pt>
                <c:pt idx="4">
                  <c:v>0.61399999999999999</c:v>
                </c:pt>
                <c:pt idx="5">
                  <c:v>6.0999999999999999E-2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1280"/>
        <c:axId val="57043200"/>
      </c:lineChart>
      <c:catAx>
        <c:axId val="570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43200"/>
        <c:crosses val="autoZero"/>
        <c:auto val="1"/>
        <c:lblAlgn val="ctr"/>
        <c:lblOffset val="100"/>
        <c:noMultiLvlLbl val="0"/>
      </c:catAx>
      <c:valAx>
        <c:axId val="57043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Nilai Rata-Rata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7041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baja'!$F$96:$F$101</c:f>
              <c:numCache>
                <c:formatCode>0.00%</c:formatCode>
                <c:ptCount val="6"/>
                <c:pt idx="0">
                  <c:v>710.93870000000004</c:v>
                </c:pt>
                <c:pt idx="1">
                  <c:v>70.768100000000004</c:v>
                </c:pt>
                <c:pt idx="2">
                  <c:v>6.7645</c:v>
                </c:pt>
                <c:pt idx="3">
                  <c:v>0.4854</c:v>
                </c:pt>
                <c:pt idx="4">
                  <c:v>4.7100000000000003E-2</c:v>
                </c:pt>
                <c:pt idx="5">
                  <c:v>4.7000000000000002E-3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2688"/>
        <c:axId val="56884608"/>
      </c:lineChart>
      <c:catAx>
        <c:axId val="568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84608"/>
        <c:crosses val="autoZero"/>
        <c:auto val="1"/>
        <c:lblAlgn val="ctr"/>
        <c:lblOffset val="100"/>
        <c:noMultiLvlLbl val="0"/>
      </c:catAx>
      <c:valAx>
        <c:axId val="56884608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5688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cantilever'!$C$6:$C$11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cantilever'!$D$6:$D$11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46240"/>
        <c:axId val="116381184"/>
      </c:barChart>
      <c:catAx>
        <c:axId val="1163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81184"/>
        <c:crosses val="autoZero"/>
        <c:auto val="1"/>
        <c:lblAlgn val="ctr"/>
        <c:lblOffset val="100"/>
        <c:noMultiLvlLbl val="0"/>
      </c:catAx>
      <c:valAx>
        <c:axId val="1163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346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'pembuktian massa jenis'!$C$4</c:f>
              <c:strCache>
                <c:ptCount val="1"/>
                <c:pt idx="0">
                  <c:v>Massa jenis batang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jenis'!$C$5:$C$10</c:f>
              <c:numCache>
                <c:formatCode>0.000</c:formatCode>
                <c:ptCount val="6"/>
                <c:pt idx="0">
                  <c:v>44367324.468999997</c:v>
                </c:pt>
                <c:pt idx="1">
                  <c:v>44756126.506999999</c:v>
                </c:pt>
                <c:pt idx="2">
                  <c:v>48644146.890000001</c:v>
                </c:pt>
                <c:pt idx="3">
                  <c:v>87524350.717999995</c:v>
                </c:pt>
                <c:pt idx="4">
                  <c:v>476326388.99900001</c:v>
                </c:pt>
                <c:pt idx="5">
                  <c:v>4364346771.8059998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'pembuktian massa jenis'!$D$4</c:f>
              <c:strCache>
                <c:ptCount val="1"/>
                <c:pt idx="0">
                  <c:v>Massa jenis batang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jenis'!$D$5:$D$10</c:f>
              <c:numCache>
                <c:formatCode>0.000</c:formatCode>
                <c:ptCount val="6"/>
                <c:pt idx="0">
                  <c:v>43200.226000000002</c:v>
                </c:pt>
                <c:pt idx="1">
                  <c:v>432002.26500000001</c:v>
                </c:pt>
                <c:pt idx="2">
                  <c:v>4320022.648</c:v>
                </c:pt>
                <c:pt idx="3">
                  <c:v>43200226.476000004</c:v>
                </c:pt>
                <c:pt idx="4">
                  <c:v>432002264.75599998</c:v>
                </c:pt>
                <c:pt idx="5">
                  <c:v>4320022647.5629997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4032"/>
        <c:axId val="132592768"/>
      </c:lineChart>
      <c:catAx>
        <c:axId val="1331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92768"/>
        <c:crosses val="autoZero"/>
        <c:auto val="1"/>
        <c:lblAlgn val="ctr"/>
        <c:lblOffset val="100"/>
        <c:noMultiLvlLbl val="0"/>
      </c:catAx>
      <c:valAx>
        <c:axId val="132592768"/>
        <c:scaling>
          <c:logBase val="10"/>
          <c:orientation val="minMax"/>
          <c:min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r>
                  <a:rPr lang="en-US"/>
                  <a:t>: Pascal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164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'pembuktian massa jenis'!$E$3:$E$4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jenis'!$E$5:$E$10</c:f>
              <c:numCache>
                <c:formatCode>0.00%</c:formatCode>
                <c:ptCount val="6"/>
                <c:pt idx="0">
                  <c:v>0.999</c:v>
                </c:pt>
                <c:pt idx="1">
                  <c:v>0.99029999999999996</c:v>
                </c:pt>
                <c:pt idx="2">
                  <c:v>0.91120000000000001</c:v>
                </c:pt>
                <c:pt idx="3">
                  <c:v>0.50639999999999996</c:v>
                </c:pt>
                <c:pt idx="4">
                  <c:v>9.3100000000000002E-2</c:v>
                </c:pt>
                <c:pt idx="5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7344"/>
        <c:axId val="132619264"/>
      </c:lineChart>
      <c:catAx>
        <c:axId val="1326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19264"/>
        <c:crosses val="autoZero"/>
        <c:auto val="1"/>
        <c:lblAlgn val="ctr"/>
        <c:lblOffset val="100"/>
        <c:noMultiLvlLbl val="0"/>
      </c:catAx>
      <c:valAx>
        <c:axId val="1326192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 Rata 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26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Massa Jenis Diabaikan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'pembebanan terhadap keamanan'!$E$13</c:f>
              <c:strCache>
                <c:ptCount val="1"/>
                <c:pt idx="0">
                  <c:v>Dua Tumpuan</c:v>
                </c:pt>
              </c:strCache>
            </c:strRef>
          </c:tx>
          <c:marker>
            <c:symbol val="none"/>
          </c:marker>
          <c:cat>
            <c:numRef>
              <c:f>'pembebanan terhadap keamanan'!$D$14:$D$16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100000</c:v>
                </c:pt>
              </c:numCache>
            </c:numRef>
          </c:cat>
          <c:val>
            <c:numRef>
              <c:f>'pembebanan terhadap keamanan'!$E$17:$E$19</c:f>
              <c:numCache>
                <c:formatCode>General</c:formatCode>
                <c:ptCount val="3"/>
                <c:pt idx="0">
                  <c:v>3973.1689999999999</c:v>
                </c:pt>
                <c:pt idx="1">
                  <c:v>39.731999999999999</c:v>
                </c:pt>
                <c:pt idx="2">
                  <c:v>0.39700000000000002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'pembebanan terhadap keamanan'!$H$13</c:f>
              <c:strCache>
                <c:ptCount val="1"/>
                <c:pt idx="0">
                  <c:v>Tali Baja</c:v>
                </c:pt>
              </c:strCache>
            </c:strRef>
          </c:tx>
          <c:marker>
            <c:symbol val="none"/>
          </c:marker>
          <c:val>
            <c:numRef>
              <c:f>'pembebanan terhadap keamanan'!$H$17:$H$19</c:f>
              <c:numCache>
                <c:formatCode>General</c:formatCode>
                <c:ptCount val="3"/>
                <c:pt idx="0">
                  <c:v>6136.1189999999997</c:v>
                </c:pt>
                <c:pt idx="1">
                  <c:v>61.360999999999997</c:v>
                </c:pt>
                <c:pt idx="2">
                  <c:v>0.61399999999999999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'pembebanan terhadap keamanan'!$F$13</c:f>
              <c:strCache>
                <c:ptCount val="1"/>
                <c:pt idx="0">
                  <c:v>Cantilever</c:v>
                </c:pt>
              </c:strCache>
            </c:strRef>
          </c:tx>
          <c:marker>
            <c:symbol val="none"/>
          </c:marker>
          <c:val>
            <c:numRef>
              <c:f>'pembebanan terhadap keamanan'!$F$17:$F$19</c:f>
              <c:numCache>
                <c:formatCode>General</c:formatCode>
                <c:ptCount val="3"/>
                <c:pt idx="0">
                  <c:v>1589.268</c:v>
                </c:pt>
                <c:pt idx="1">
                  <c:v>15.893000000000001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8944"/>
        <c:axId val="141700480"/>
      </c:lineChart>
      <c:catAx>
        <c:axId val="1416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00480"/>
        <c:crosses val="autoZero"/>
        <c:auto val="1"/>
        <c:lblAlgn val="ctr"/>
        <c:lblOffset val="100"/>
        <c:noMultiLvlLbl val="0"/>
      </c:catAx>
      <c:valAx>
        <c:axId val="141700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Faktor Keamanan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98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cantilever'!$F$6:$F$11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cantilever'!$G$6:$G$11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0816"/>
        <c:axId val="116937088"/>
      </c:barChart>
      <c:catAx>
        <c:axId val="1169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37088"/>
        <c:crosses val="autoZero"/>
        <c:auto val="1"/>
        <c:lblAlgn val="ctr"/>
        <c:lblOffset val="100"/>
        <c:noMultiLvlLbl val="0"/>
      </c:catAx>
      <c:valAx>
        <c:axId val="11693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30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cantilever'!$C$17:$C$22</c:f>
              <c:numCache>
                <c:formatCode>0.000</c:formatCode>
                <c:ptCount val="6"/>
                <c:pt idx="0">
                  <c:v>-240038.43799999999</c:v>
                </c:pt>
                <c:pt idx="1">
                  <c:v>-155194.20000000001</c:v>
                </c:pt>
                <c:pt idx="2">
                  <c:v>-84844.237999999998</c:v>
                </c:pt>
                <c:pt idx="3">
                  <c:v>-28988.55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cantilever'!$D$17:$D$22</c:f>
              <c:numCache>
                <c:formatCode>0.000</c:formatCode>
                <c:ptCount val="6"/>
                <c:pt idx="0">
                  <c:v>-240038.43750000003</c:v>
                </c:pt>
                <c:pt idx="1">
                  <c:v>-155194.20000000001</c:v>
                </c:pt>
                <c:pt idx="2">
                  <c:v>-84844.237500000017</c:v>
                </c:pt>
                <c:pt idx="3">
                  <c:v>-28988.550000000017</c:v>
                </c:pt>
                <c:pt idx="4">
                  <c:v>-7247.1375000000407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75104"/>
        <c:axId val="116977024"/>
      </c:barChart>
      <c:catAx>
        <c:axId val="1169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77024"/>
        <c:crosses val="autoZero"/>
        <c:auto val="1"/>
        <c:lblAlgn val="ctr"/>
        <c:lblOffset val="100"/>
        <c:noMultiLvlLbl val="0"/>
      </c:catAx>
      <c:valAx>
        <c:axId val="11697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975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cantilever'!$F$17:$F$22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cantilever'!$G$17:$G$22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7216"/>
        <c:axId val="117099136"/>
      </c:barChart>
      <c:catAx>
        <c:axId val="1170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99136"/>
        <c:crosses val="autoZero"/>
        <c:auto val="1"/>
        <c:lblAlgn val="ctr"/>
        <c:lblOffset val="100"/>
        <c:noMultiLvlLbl val="0"/>
      </c:catAx>
      <c:valAx>
        <c:axId val="11709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097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18" Type="http://schemas.openxmlformats.org/officeDocument/2006/relationships/chart" Target="../charts/chart5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17" Type="http://schemas.openxmlformats.org/officeDocument/2006/relationships/chart" Target="../charts/chart58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32884</xdr:colOff>
      <xdr:row>22</xdr:row>
      <xdr:rowOff>50374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224971</xdr:colOff>
      <xdr:row>2</xdr:row>
      <xdr:rowOff>12700</xdr:rowOff>
    </xdr:from>
    <xdr:to>
      <xdr:col>21</xdr:col>
      <xdr:colOff>242434</xdr:colOff>
      <xdr:row>22</xdr:row>
      <xdr:rowOff>37674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123852</xdr:rowOff>
    </xdr:from>
    <xdr:to>
      <xdr:col>15</xdr:col>
      <xdr:colOff>20184</xdr:colOff>
      <xdr:row>43</xdr:row>
      <xdr:rowOff>184792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263071</xdr:colOff>
      <xdr:row>23</xdr:row>
      <xdr:rowOff>136552</xdr:rowOff>
    </xdr:from>
    <xdr:to>
      <xdr:col>21</xdr:col>
      <xdr:colOff>280534</xdr:colOff>
      <xdr:row>44</xdr:row>
      <xdr:rowOff>6992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45</xdr:row>
      <xdr:rowOff>119849</xdr:rowOff>
    </xdr:from>
    <xdr:to>
      <xdr:col>15</xdr:col>
      <xdr:colOff>70984</xdr:colOff>
      <xdr:row>65</xdr:row>
      <xdr:rowOff>81804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313871</xdr:colOff>
      <xdr:row>45</xdr:row>
      <xdr:rowOff>132549</xdr:rowOff>
    </xdr:from>
    <xdr:to>
      <xdr:col>21</xdr:col>
      <xdr:colOff>331334</xdr:colOff>
      <xdr:row>65</xdr:row>
      <xdr:rowOff>105710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536121</xdr:colOff>
      <xdr:row>34</xdr:row>
      <xdr:rowOff>123958</xdr:rowOff>
    </xdr:from>
    <xdr:to>
      <xdr:col>27</xdr:col>
      <xdr:colOff>556306</xdr:colOff>
      <xdr:row>54</xdr:row>
      <xdr:rowOff>133297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34471</xdr:colOff>
      <xdr:row>34</xdr:row>
      <xdr:rowOff>136658</xdr:rowOff>
    </xdr:from>
    <xdr:to>
      <xdr:col>34</xdr:col>
      <xdr:colOff>54656</xdr:colOff>
      <xdr:row>54</xdr:row>
      <xdr:rowOff>152801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510721</xdr:colOff>
      <xdr:row>55</xdr:row>
      <xdr:rowOff>182656</xdr:rowOff>
    </xdr:from>
    <xdr:to>
      <xdr:col>27</xdr:col>
      <xdr:colOff>530906</xdr:colOff>
      <xdr:row>76</xdr:row>
      <xdr:rowOff>41463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9071</xdr:colOff>
      <xdr:row>55</xdr:row>
      <xdr:rowOff>195356</xdr:rowOff>
    </xdr:from>
    <xdr:to>
      <xdr:col>34</xdr:col>
      <xdr:colOff>29256</xdr:colOff>
      <xdr:row>76</xdr:row>
      <xdr:rowOff>54163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50800</xdr:colOff>
      <xdr:row>67</xdr:row>
      <xdr:rowOff>69290</xdr:rowOff>
    </xdr:from>
    <xdr:to>
      <xdr:col>15</xdr:col>
      <xdr:colOff>70984</xdr:colOff>
      <xdr:row>87</xdr:row>
      <xdr:rowOff>167716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313871</xdr:colOff>
      <xdr:row>67</xdr:row>
      <xdr:rowOff>81990</xdr:rowOff>
    </xdr:from>
    <xdr:to>
      <xdr:col>21</xdr:col>
      <xdr:colOff>331334</xdr:colOff>
      <xdr:row>87</xdr:row>
      <xdr:rowOff>180416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50346</xdr:colOff>
      <xdr:row>94</xdr:row>
      <xdr:rowOff>95250</xdr:rowOff>
    </xdr:from>
    <xdr:to>
      <xdr:col>14</xdr:col>
      <xdr:colOff>46787</xdr:colOff>
      <xdr:row>107</xdr:row>
      <xdr:rowOff>30040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517071</xdr:colOff>
      <xdr:row>105</xdr:row>
      <xdr:rowOff>57150</xdr:rowOff>
    </xdr:from>
    <xdr:to>
      <xdr:col>6</xdr:col>
      <xdr:colOff>758441</xdr:colOff>
      <xdr:row>119</xdr:row>
      <xdr:rowOff>87190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277813</xdr:colOff>
      <xdr:row>22</xdr:row>
      <xdr:rowOff>23160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</xdr:row>
      <xdr:rowOff>12700</xdr:rowOff>
    </xdr:from>
    <xdr:to>
      <xdr:col>22</xdr:col>
      <xdr:colOff>11113</xdr:colOff>
      <xdr:row>22</xdr:row>
      <xdr:rowOff>10460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42209</xdr:rowOff>
    </xdr:from>
    <xdr:to>
      <xdr:col>15</xdr:col>
      <xdr:colOff>265113</xdr:colOff>
      <xdr:row>43</xdr:row>
      <xdr:rowOff>130363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508000</xdr:colOff>
      <xdr:row>23</xdr:row>
      <xdr:rowOff>54909</xdr:rowOff>
    </xdr:from>
    <xdr:to>
      <xdr:col>22</xdr:col>
      <xdr:colOff>49213</xdr:colOff>
      <xdr:row>43</xdr:row>
      <xdr:rowOff>143063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254000</xdr:colOff>
      <xdr:row>12</xdr:row>
      <xdr:rowOff>125506</xdr:rowOff>
    </xdr:from>
    <xdr:to>
      <xdr:col>28</xdr:col>
      <xdr:colOff>519113</xdr:colOff>
      <xdr:row>31</xdr:row>
      <xdr:rowOff>49120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330200</xdr:colOff>
      <xdr:row>13</xdr:row>
      <xdr:rowOff>39781</xdr:rowOff>
    </xdr:from>
    <xdr:to>
      <xdr:col>35</xdr:col>
      <xdr:colOff>595313</xdr:colOff>
      <xdr:row>32</xdr:row>
      <xdr:rowOff>36420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45</xdr:row>
      <xdr:rowOff>45010</xdr:rowOff>
    </xdr:from>
    <xdr:to>
      <xdr:col>15</xdr:col>
      <xdr:colOff>315913</xdr:colOff>
      <xdr:row>64</xdr:row>
      <xdr:rowOff>138954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558800</xdr:colOff>
      <xdr:row>45</xdr:row>
      <xdr:rowOff>57710</xdr:rowOff>
    </xdr:from>
    <xdr:to>
      <xdr:col>22</xdr:col>
      <xdr:colOff>100013</xdr:colOff>
      <xdr:row>64</xdr:row>
      <xdr:rowOff>162860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304800</xdr:colOff>
      <xdr:row>34</xdr:row>
      <xdr:rowOff>68169</xdr:rowOff>
    </xdr:from>
    <xdr:to>
      <xdr:col>28</xdr:col>
      <xdr:colOff>569913</xdr:colOff>
      <xdr:row>53</xdr:row>
      <xdr:rowOff>229908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88900</xdr:colOff>
      <xdr:row>34</xdr:row>
      <xdr:rowOff>80869</xdr:rowOff>
    </xdr:from>
    <xdr:to>
      <xdr:col>35</xdr:col>
      <xdr:colOff>354013</xdr:colOff>
      <xdr:row>54</xdr:row>
      <xdr:rowOff>4483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55</xdr:row>
      <xdr:rowOff>68356</xdr:rowOff>
    </xdr:from>
    <xdr:to>
      <xdr:col>28</xdr:col>
      <xdr:colOff>544513</xdr:colOff>
      <xdr:row>75</xdr:row>
      <xdr:rowOff>98613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63500</xdr:colOff>
      <xdr:row>55</xdr:row>
      <xdr:rowOff>81056</xdr:rowOff>
    </xdr:from>
    <xdr:to>
      <xdr:col>35</xdr:col>
      <xdr:colOff>328613</xdr:colOff>
      <xdr:row>75</xdr:row>
      <xdr:rowOff>111313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50800</xdr:colOff>
      <xdr:row>66</xdr:row>
      <xdr:rowOff>126440</xdr:rowOff>
    </xdr:from>
    <xdr:to>
      <xdr:col>15</xdr:col>
      <xdr:colOff>315913</xdr:colOff>
      <xdr:row>87</xdr:row>
      <xdr:rowOff>34366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558800</xdr:colOff>
      <xdr:row>66</xdr:row>
      <xdr:rowOff>139140</xdr:rowOff>
    </xdr:from>
    <xdr:to>
      <xdr:col>22</xdr:col>
      <xdr:colOff>100013</xdr:colOff>
      <xdr:row>87</xdr:row>
      <xdr:rowOff>47066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13</xdr:col>
      <xdr:colOff>396491</xdr:colOff>
      <xdr:row>104</xdr:row>
      <xdr:rowOff>153865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904875</xdr:colOff>
      <xdr:row>102</xdr:row>
      <xdr:rowOff>180975</xdr:rowOff>
    </xdr:from>
    <xdr:to>
      <xdr:col>5</xdr:col>
      <xdr:colOff>1996691</xdr:colOff>
      <xdr:row>117</xdr:row>
      <xdr:rowOff>20515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3</xdr:row>
      <xdr:rowOff>92074</xdr:rowOff>
    </xdr:from>
    <xdr:to>
      <xdr:col>15</xdr:col>
      <xdr:colOff>317500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3</xdr:row>
      <xdr:rowOff>104774</xdr:rowOff>
    </xdr:from>
    <xdr:to>
      <xdr:col>21</xdr:col>
      <xdr:colOff>546100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268287</xdr:colOff>
      <xdr:row>24</xdr:row>
      <xdr:rowOff>155574</xdr:rowOff>
    </xdr:from>
    <xdr:to>
      <xdr:col>15</xdr:col>
      <xdr:colOff>304800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547687</xdr:colOff>
      <xdr:row>24</xdr:row>
      <xdr:rowOff>168274</xdr:rowOff>
    </xdr:from>
    <xdr:to>
      <xdr:col>21</xdr:col>
      <xdr:colOff>584200</xdr:colOff>
      <xdr:row>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26987</xdr:colOff>
      <xdr:row>14</xdr:row>
      <xdr:rowOff>15874</xdr:rowOff>
    </xdr:from>
    <xdr:to>
      <xdr:col>28</xdr:col>
      <xdr:colOff>63500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598487</xdr:colOff>
      <xdr:row>14</xdr:row>
      <xdr:rowOff>130174</xdr:rowOff>
    </xdr:from>
    <xdr:to>
      <xdr:col>34</xdr:col>
      <xdr:colOff>635000</xdr:colOff>
      <xdr:row>33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319087</xdr:colOff>
      <xdr:row>46</xdr:row>
      <xdr:rowOff>117474</xdr:rowOff>
    </xdr:from>
    <xdr:to>
      <xdr:col>15</xdr:col>
      <xdr:colOff>355600</xdr:colOff>
      <xdr:row>65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598487</xdr:colOff>
      <xdr:row>46</xdr:row>
      <xdr:rowOff>130174</xdr:rowOff>
    </xdr:from>
    <xdr:to>
      <xdr:col>21</xdr:col>
      <xdr:colOff>635000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77787</xdr:colOff>
      <xdr:row>35</xdr:row>
      <xdr:rowOff>142874</xdr:rowOff>
    </xdr:from>
    <xdr:to>
      <xdr:col>28</xdr:col>
      <xdr:colOff>114300</xdr:colOff>
      <xdr:row>55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357187</xdr:colOff>
      <xdr:row>35</xdr:row>
      <xdr:rowOff>155574</xdr:rowOff>
    </xdr:from>
    <xdr:to>
      <xdr:col>34</xdr:col>
      <xdr:colOff>393700</xdr:colOff>
      <xdr:row>55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52387</xdr:colOff>
      <xdr:row>56</xdr:row>
      <xdr:rowOff>130174</xdr:rowOff>
    </xdr:from>
    <xdr:to>
      <xdr:col>28</xdr:col>
      <xdr:colOff>88900</xdr:colOff>
      <xdr:row>76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331787</xdr:colOff>
      <xdr:row>56</xdr:row>
      <xdr:rowOff>142874</xdr:rowOff>
    </xdr:from>
    <xdr:to>
      <xdr:col>34</xdr:col>
      <xdr:colOff>368300</xdr:colOff>
      <xdr:row>76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319087</xdr:colOff>
      <xdr:row>67</xdr:row>
      <xdr:rowOff>142874</xdr:rowOff>
    </xdr:from>
    <xdr:to>
      <xdr:col>15</xdr:col>
      <xdr:colOff>355600</xdr:colOff>
      <xdr:row>87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598487</xdr:colOff>
      <xdr:row>67</xdr:row>
      <xdr:rowOff>155574</xdr:rowOff>
    </xdr:from>
    <xdr:to>
      <xdr:col>21</xdr:col>
      <xdr:colOff>635000</xdr:colOff>
      <xdr:row>87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224211</xdr:colOff>
      <xdr:row>9</xdr:row>
      <xdr:rowOff>168273</xdr:rowOff>
    </xdr:from>
    <xdr:to>
      <xdr:col>41</xdr:col>
      <xdr:colOff>260724</xdr:colOff>
      <xdr:row>28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33711</xdr:colOff>
      <xdr:row>10</xdr:row>
      <xdr:rowOff>92073</xdr:rowOff>
    </xdr:from>
    <xdr:to>
      <xdr:col>48</xdr:col>
      <xdr:colOff>70224</xdr:colOff>
      <xdr:row>29</xdr:row>
      <xdr:rowOff>63499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681878</xdr:colOff>
      <xdr:row>95</xdr:row>
      <xdr:rowOff>78442</xdr:rowOff>
    </xdr:from>
    <xdr:to>
      <xdr:col>13</xdr:col>
      <xdr:colOff>689525</xdr:colOff>
      <xdr:row>109</xdr:row>
      <xdr:rowOff>41246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571500</xdr:colOff>
      <xdr:row>107</xdr:row>
      <xdr:rowOff>68356</xdr:rowOff>
    </xdr:from>
    <xdr:to>
      <xdr:col>6</xdr:col>
      <xdr:colOff>444676</xdr:colOff>
      <xdr:row>121</xdr:row>
      <xdr:rowOff>98396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3</xdr:row>
      <xdr:rowOff>29308</xdr:rowOff>
    </xdr:from>
    <xdr:to>
      <xdr:col>14</xdr:col>
      <xdr:colOff>280987</xdr:colOff>
      <xdr:row>16</xdr:row>
      <xdr:rowOff>36635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335207</xdr:colOff>
      <xdr:row>11</xdr:row>
      <xdr:rowOff>130419</xdr:rowOff>
    </xdr:from>
    <xdr:to>
      <xdr:col>6</xdr:col>
      <xdr:colOff>294176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5</xdr:row>
      <xdr:rowOff>114300</xdr:rowOff>
    </xdr:from>
    <xdr:to>
      <xdr:col>18</xdr:col>
      <xdr:colOff>257175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106" t="s">
        <v>3</v>
      </c>
      <c r="B1" s="106" t="s">
        <v>0</v>
      </c>
      <c r="C1" s="107" t="s">
        <v>1</v>
      </c>
      <c r="D1" s="106" t="s">
        <v>2</v>
      </c>
      <c r="E1" s="109" t="s">
        <v>19</v>
      </c>
      <c r="F1" s="109" t="s">
        <v>26</v>
      </c>
      <c r="G1" s="108" t="s">
        <v>18</v>
      </c>
      <c r="H1" s="112" t="s">
        <v>24</v>
      </c>
      <c r="I1" s="112" t="s">
        <v>21</v>
      </c>
      <c r="J1" s="112" t="s">
        <v>22</v>
      </c>
      <c r="K1" s="112" t="s">
        <v>23</v>
      </c>
      <c r="L1" s="112" t="s">
        <v>25</v>
      </c>
      <c r="M1" s="112" t="s">
        <v>28</v>
      </c>
      <c r="N1" s="107" t="s">
        <v>4</v>
      </c>
      <c r="O1" s="107" t="s">
        <v>9</v>
      </c>
      <c r="P1" s="107" t="s">
        <v>10</v>
      </c>
      <c r="Q1" s="107" t="s">
        <v>11</v>
      </c>
      <c r="R1" s="107" t="s">
        <v>12</v>
      </c>
      <c r="S1" s="111" t="s">
        <v>13</v>
      </c>
      <c r="T1" s="111"/>
      <c r="U1" s="111"/>
      <c r="V1" s="111"/>
      <c r="W1" s="111"/>
      <c r="X1" s="111" t="s">
        <v>15</v>
      </c>
      <c r="Y1" s="111"/>
      <c r="Z1" s="111"/>
      <c r="AA1" s="111"/>
      <c r="AB1" s="111"/>
      <c r="AC1" s="111" t="s">
        <v>16</v>
      </c>
      <c r="AD1" s="111"/>
      <c r="AE1" s="111"/>
      <c r="AF1" s="111"/>
      <c r="AG1" s="111"/>
      <c r="AH1" s="111" t="s">
        <v>17</v>
      </c>
      <c r="AI1" s="111"/>
      <c r="AJ1" s="111"/>
      <c r="AK1" s="111"/>
      <c r="AL1" s="111"/>
      <c r="AM1" s="111" t="s">
        <v>29</v>
      </c>
      <c r="AN1" s="111"/>
      <c r="AO1" s="111"/>
      <c r="AP1" s="111"/>
      <c r="AQ1" s="111"/>
    </row>
    <row r="2" spans="1:43" s="4" customFormat="1" x14ac:dyDescent="0.25">
      <c r="A2" s="106"/>
      <c r="B2" s="106"/>
      <c r="C2" s="107"/>
      <c r="D2" s="106"/>
      <c r="E2" s="110"/>
      <c r="F2" s="110"/>
      <c r="G2" s="108"/>
      <c r="H2" s="113"/>
      <c r="I2" s="113"/>
      <c r="J2" s="113"/>
      <c r="K2" s="113"/>
      <c r="L2" s="113"/>
      <c r="M2" s="113"/>
      <c r="N2" s="107"/>
      <c r="O2" s="107"/>
      <c r="P2" s="107"/>
      <c r="Q2" s="107"/>
      <c r="R2" s="10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opLeftCell="A3" zoomScale="130" zoomScaleNormal="130" workbookViewId="0">
      <selection activeCell="G18" sqref="G18"/>
    </sheetView>
  </sheetViews>
  <sheetFormatPr defaultRowHeight="15" x14ac:dyDescent="0.25"/>
  <cols>
    <col min="3" max="4" width="16.28515625" bestFit="1" customWidth="1"/>
    <col min="5" max="5" width="24.42578125" bestFit="1" customWidth="1"/>
  </cols>
  <sheetData>
    <row r="2" spans="2:5" ht="15.75" thickBot="1" x14ac:dyDescent="0.3"/>
    <row r="3" spans="2:5" ht="15.75" thickBot="1" x14ac:dyDescent="0.3">
      <c r="B3" s="116" t="s">
        <v>277</v>
      </c>
      <c r="C3" s="118" t="s">
        <v>280</v>
      </c>
      <c r="D3" s="119"/>
      <c r="E3" s="116" t="s">
        <v>281</v>
      </c>
    </row>
    <row r="4" spans="2:5" ht="30.75" thickBot="1" x14ac:dyDescent="0.3">
      <c r="B4" s="117"/>
      <c r="C4" s="100" t="s">
        <v>282</v>
      </c>
      <c r="D4" s="101" t="s">
        <v>283</v>
      </c>
      <c r="E4" s="117"/>
    </row>
    <row r="5" spans="2:5" ht="15.75" thickBot="1" x14ac:dyDescent="0.3">
      <c r="B5" s="102">
        <v>1</v>
      </c>
      <c r="C5" s="105">
        <v>44367324.468999997</v>
      </c>
      <c r="D5" s="105">
        <v>43200.226000000002</v>
      </c>
      <c r="E5" s="104">
        <v>0.999</v>
      </c>
    </row>
    <row r="6" spans="2:5" ht="15.75" thickBot="1" x14ac:dyDescent="0.3">
      <c r="B6" s="102">
        <v>10</v>
      </c>
      <c r="C6" s="105">
        <v>44756126.506999999</v>
      </c>
      <c r="D6" s="105">
        <v>432002.26500000001</v>
      </c>
      <c r="E6" s="104">
        <v>0.99029999999999996</v>
      </c>
    </row>
    <row r="7" spans="2:5" ht="15.75" thickBot="1" x14ac:dyDescent="0.3">
      <c r="B7" s="102">
        <v>100</v>
      </c>
      <c r="C7" s="105">
        <v>48644146.890000001</v>
      </c>
      <c r="D7" s="105">
        <v>4320022.648</v>
      </c>
      <c r="E7" s="104">
        <v>0.91120000000000001</v>
      </c>
    </row>
    <row r="8" spans="2:5" ht="15.75" thickBot="1" x14ac:dyDescent="0.3">
      <c r="B8" s="102">
        <v>1000</v>
      </c>
      <c r="C8" s="105">
        <v>87524350.717999995</v>
      </c>
      <c r="D8" s="105">
        <v>43200226.476000004</v>
      </c>
      <c r="E8" s="104">
        <v>0.50639999999999996</v>
      </c>
    </row>
    <row r="9" spans="2:5" ht="15.75" thickBot="1" x14ac:dyDescent="0.3">
      <c r="B9" s="102">
        <v>10000</v>
      </c>
      <c r="C9" s="105">
        <v>476326388.99900001</v>
      </c>
      <c r="D9" s="105">
        <v>432002264.75599998</v>
      </c>
      <c r="E9" s="104">
        <v>9.3100000000000002E-2</v>
      </c>
    </row>
    <row r="10" spans="2:5" ht="15.75" thickBot="1" x14ac:dyDescent="0.3">
      <c r="B10" s="102">
        <v>100000</v>
      </c>
      <c r="C10" s="105">
        <v>4364346771.8059998</v>
      </c>
      <c r="D10" s="105">
        <v>4320022647.5629997</v>
      </c>
      <c r="E10" s="104">
        <v>1.0200000000000001E-2</v>
      </c>
    </row>
  </sheetData>
  <mergeCells count="3">
    <mergeCell ref="B3:B4"/>
    <mergeCell ref="C3:D3"/>
    <mergeCell ref="E3:E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tabSelected="1" topLeftCell="A4" workbookViewId="0">
      <selection activeCell="P5" sqref="P5"/>
    </sheetView>
  </sheetViews>
  <sheetFormatPr defaultRowHeight="15" x14ac:dyDescent="0.25"/>
  <cols>
    <col min="2" max="2" width="9.7109375" bestFit="1" customWidth="1"/>
  </cols>
  <sheetData>
    <row r="4" spans="2:8" ht="15.75" thickBot="1" x14ac:dyDescent="0.3"/>
    <row r="5" spans="2:8" ht="16.5" thickBot="1" x14ac:dyDescent="0.3">
      <c r="B5" s="145"/>
      <c r="C5" s="148" t="s">
        <v>218</v>
      </c>
      <c r="D5" s="147"/>
      <c r="E5" s="147"/>
      <c r="F5" s="147"/>
      <c r="G5" s="147"/>
      <c r="H5" s="149"/>
    </row>
    <row r="6" spans="2:8" ht="16.5" thickBot="1" x14ac:dyDescent="0.3">
      <c r="B6" s="146"/>
      <c r="C6" s="150" t="s">
        <v>225</v>
      </c>
      <c r="D6" s="151"/>
      <c r="E6" s="152"/>
      <c r="F6" s="150" t="s">
        <v>226</v>
      </c>
      <c r="G6" s="151"/>
      <c r="H6" s="152"/>
    </row>
    <row r="7" spans="2:8" ht="32.25" thickBot="1" x14ac:dyDescent="0.3">
      <c r="B7" s="142" t="s">
        <v>150</v>
      </c>
      <c r="C7" s="143">
        <v>1</v>
      </c>
      <c r="D7" s="143">
        <v>100</v>
      </c>
      <c r="E7" s="143">
        <v>100000</v>
      </c>
      <c r="F7" s="143">
        <v>1</v>
      </c>
      <c r="G7" s="143">
        <v>100</v>
      </c>
      <c r="H7" s="143">
        <v>100000</v>
      </c>
    </row>
    <row r="8" spans="2:8" ht="32.25" thickBot="1" x14ac:dyDescent="0.3">
      <c r="B8" s="142" t="s">
        <v>142</v>
      </c>
      <c r="C8" s="144">
        <v>5.1580000000000004</v>
      </c>
      <c r="D8" s="144">
        <v>4.6459999999999999</v>
      </c>
      <c r="E8" s="144">
        <v>0.37</v>
      </c>
      <c r="F8" s="144">
        <v>3973.1689999999999</v>
      </c>
      <c r="G8" s="144">
        <v>39.731999999999999</v>
      </c>
      <c r="H8" s="144">
        <v>0.39700000000000002</v>
      </c>
    </row>
    <row r="9" spans="2:8" ht="15.75" customHeight="1" x14ac:dyDescent="0.25">
      <c r="B9" s="145" t="s">
        <v>143</v>
      </c>
      <c r="C9" s="153">
        <v>1.29</v>
      </c>
      <c r="D9" s="153">
        <v>1.194</v>
      </c>
      <c r="E9" s="153">
        <v>0.14199999999999999</v>
      </c>
      <c r="F9" s="153">
        <v>1589.268</v>
      </c>
      <c r="G9" s="153">
        <v>15.893000000000001</v>
      </c>
      <c r="H9" s="153">
        <v>0.159</v>
      </c>
    </row>
    <row r="10" spans="2:8" ht="15.75" thickBot="1" x14ac:dyDescent="0.3">
      <c r="B10" s="146"/>
      <c r="C10" s="154"/>
      <c r="D10" s="154"/>
      <c r="E10" s="154"/>
      <c r="F10" s="154"/>
      <c r="G10" s="154"/>
      <c r="H10" s="154"/>
    </row>
    <row r="11" spans="2:8" ht="16.5" thickBot="1" x14ac:dyDescent="0.3">
      <c r="B11" s="142" t="s">
        <v>144</v>
      </c>
      <c r="C11" s="144">
        <v>8.6189999999999998</v>
      </c>
      <c r="D11" s="144">
        <v>7.9029999999999996</v>
      </c>
      <c r="E11" s="144">
        <v>0.58599999999999997</v>
      </c>
      <c r="F11" s="144">
        <v>6136.1189999999997</v>
      </c>
      <c r="G11" s="144">
        <v>61.360999999999997</v>
      </c>
      <c r="H11" s="144">
        <v>0.61399999999999999</v>
      </c>
    </row>
    <row r="12" spans="2:8" ht="15.75" thickBot="1" x14ac:dyDescent="0.3"/>
    <row r="13" spans="2:8" ht="32.25" thickBot="1" x14ac:dyDescent="0.3">
      <c r="B13" s="145"/>
      <c r="C13" s="146"/>
      <c r="D13" s="142" t="s">
        <v>150</v>
      </c>
      <c r="E13" s="142" t="s">
        <v>142</v>
      </c>
      <c r="F13" s="157" t="s">
        <v>143</v>
      </c>
      <c r="G13" s="143"/>
      <c r="H13" s="142" t="s">
        <v>144</v>
      </c>
    </row>
    <row r="14" spans="2:8" ht="24.75" customHeight="1" thickBot="1" x14ac:dyDescent="0.3">
      <c r="B14" s="148" t="s">
        <v>218</v>
      </c>
      <c r="C14" s="150" t="s">
        <v>225</v>
      </c>
      <c r="D14" s="143">
        <v>1</v>
      </c>
      <c r="E14" s="144">
        <v>5.1580000000000004</v>
      </c>
      <c r="F14" s="155">
        <v>1.29</v>
      </c>
      <c r="G14" s="156"/>
      <c r="H14" s="144">
        <v>8.6189999999999998</v>
      </c>
    </row>
    <row r="15" spans="2:8" ht="16.5" thickBot="1" x14ac:dyDescent="0.3">
      <c r="B15" s="147"/>
      <c r="C15" s="151"/>
      <c r="D15" s="143">
        <v>100</v>
      </c>
      <c r="E15" s="144">
        <v>4.6459999999999999</v>
      </c>
      <c r="F15" s="155">
        <v>1.194</v>
      </c>
      <c r="G15" s="156"/>
      <c r="H15" s="144">
        <v>7.9029999999999996</v>
      </c>
    </row>
    <row r="16" spans="2:8" ht="16.5" thickBot="1" x14ac:dyDescent="0.3">
      <c r="B16" s="147"/>
      <c r="C16" s="152"/>
      <c r="D16" s="143">
        <v>100000</v>
      </c>
      <c r="E16" s="144">
        <v>0.37</v>
      </c>
      <c r="F16" s="155">
        <v>0.14199999999999999</v>
      </c>
      <c r="G16" s="156"/>
      <c r="H16" s="144">
        <v>0.58599999999999997</v>
      </c>
    </row>
    <row r="17" spans="2:8" ht="32.25" customHeight="1" thickBot="1" x14ac:dyDescent="0.3">
      <c r="B17" s="147"/>
      <c r="C17" s="150" t="s">
        <v>226</v>
      </c>
      <c r="D17" s="143">
        <v>1</v>
      </c>
      <c r="E17" s="144">
        <v>3973.1689999999999</v>
      </c>
      <c r="F17" s="155">
        <v>1589.268</v>
      </c>
      <c r="G17" s="156"/>
      <c r="H17" s="144">
        <v>6136.1189999999997</v>
      </c>
    </row>
    <row r="18" spans="2:8" ht="16.5" thickBot="1" x14ac:dyDescent="0.3">
      <c r="B18" s="147"/>
      <c r="C18" s="151"/>
      <c r="D18" s="143">
        <v>100</v>
      </c>
      <c r="E18" s="144">
        <v>39.731999999999999</v>
      </c>
      <c r="F18" s="155">
        <v>15.893000000000001</v>
      </c>
      <c r="G18" s="156"/>
      <c r="H18" s="144">
        <v>61.360999999999997</v>
      </c>
    </row>
    <row r="19" spans="2:8" ht="16.5" thickBot="1" x14ac:dyDescent="0.3">
      <c r="B19" s="149"/>
      <c r="C19" s="152"/>
      <c r="D19" s="143">
        <v>100000</v>
      </c>
      <c r="E19" s="144">
        <v>0.39700000000000002</v>
      </c>
      <c r="F19" s="158">
        <v>0.159</v>
      </c>
      <c r="G19" s="159"/>
      <c r="H19" s="144">
        <v>0.61399999999999999</v>
      </c>
    </row>
  </sheetData>
  <mergeCells count="15">
    <mergeCell ref="H9:H10"/>
    <mergeCell ref="B13:C13"/>
    <mergeCell ref="B14:B19"/>
    <mergeCell ref="C14:C16"/>
    <mergeCell ref="C17:C19"/>
    <mergeCell ref="B5:B6"/>
    <mergeCell ref="C5:H5"/>
    <mergeCell ref="C6:E6"/>
    <mergeCell ref="F6:H6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M1" workbookViewId="0">
      <selection activeCell="T26" sqref="T26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  <col min="19" max="19" width="28.140625" bestFit="1" customWidth="1"/>
    <col min="20" max="20" width="19.140625" customWidth="1"/>
    <col min="22" max="22" width="14.85546875" customWidth="1"/>
    <col min="23" max="23" width="13.85546875" bestFit="1" customWidth="1"/>
    <col min="25" max="25" width="16.42578125" bestFit="1" customWidth="1"/>
    <col min="26" max="26" width="17.42578125" bestFit="1" customWidth="1"/>
    <col min="27" max="27" width="9.7109375" bestFit="1" customWidth="1"/>
    <col min="28" max="28" width="6.28515625" bestFit="1" customWidth="1"/>
  </cols>
  <sheetData>
    <row r="1" spans="1:20" x14ac:dyDescent="0.25">
      <c r="A1" t="s">
        <v>86</v>
      </c>
      <c r="B1" s="19">
        <v>345</v>
      </c>
      <c r="C1" s="11">
        <f>yield_strength</f>
        <v>345</v>
      </c>
    </row>
    <row r="2" spans="1:20" x14ac:dyDescent="0.25">
      <c r="A2" t="s">
        <v>68</v>
      </c>
      <c r="B2" s="19">
        <v>8541</v>
      </c>
      <c r="C2" s="11">
        <f>ix</f>
        <v>8541</v>
      </c>
    </row>
    <row r="3" spans="1:2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 x14ac:dyDescent="0.25">
      <c r="A4" t="s">
        <v>63</v>
      </c>
      <c r="B4" s="11">
        <f>width_of_section</f>
        <v>177</v>
      </c>
      <c r="C4" s="11">
        <f>b</f>
        <v>177</v>
      </c>
    </row>
    <row r="5" spans="1:20" x14ac:dyDescent="0.25">
      <c r="A5" t="s">
        <v>77</v>
      </c>
      <c r="B5" s="19">
        <v>252</v>
      </c>
      <c r="C5" s="11">
        <f>depth_of_section</f>
        <v>252</v>
      </c>
    </row>
    <row r="6" spans="1:20" x14ac:dyDescent="0.25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 x14ac:dyDescent="0.25">
      <c r="A7" t="s">
        <v>79</v>
      </c>
      <c r="B7" s="19">
        <v>15</v>
      </c>
      <c r="C7" s="11">
        <f>thickness_flange</f>
        <v>15</v>
      </c>
    </row>
    <row r="8" spans="1:20" x14ac:dyDescent="0.25">
      <c r="A8" t="s">
        <v>80</v>
      </c>
      <c r="B8" s="19">
        <v>9</v>
      </c>
      <c r="C8" s="11">
        <f>thickness_web</f>
        <v>9</v>
      </c>
    </row>
    <row r="9" spans="1:20" x14ac:dyDescent="0.25">
      <c r="A9" t="s">
        <v>61</v>
      </c>
      <c r="B9" s="19">
        <v>75.3</v>
      </c>
      <c r="C9" s="11">
        <f>cross_section_area</f>
        <v>75.3</v>
      </c>
    </row>
    <row r="10" spans="1:2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 x14ac:dyDescent="0.25">
      <c r="A11" s="12" t="s">
        <v>59</v>
      </c>
      <c r="B11" s="11">
        <v>0</v>
      </c>
      <c r="C11" s="11">
        <f>ax</f>
        <v>0</v>
      </c>
    </row>
    <row r="12" spans="1:20" x14ac:dyDescent="0.25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 x14ac:dyDescent="0.25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 x14ac:dyDescent="0.25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 x14ac:dyDescent="0.25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 x14ac:dyDescent="0.25">
      <c r="A16" s="12" t="s">
        <v>50</v>
      </c>
      <c r="B16" s="19">
        <v>59.1</v>
      </c>
      <c r="C16" s="11">
        <v>0</v>
      </c>
      <c r="T16">
        <f>VAR(O33:O233)</f>
        <v>407804417367447.37</v>
      </c>
    </row>
    <row r="17" spans="1:28" x14ac:dyDescent="0.25">
      <c r="A17" s="12" t="s">
        <v>51</v>
      </c>
      <c r="B17" s="13">
        <v>9.81</v>
      </c>
      <c r="C17" s="11">
        <f>gravity</f>
        <v>9.81</v>
      </c>
    </row>
    <row r="18" spans="1:28" x14ac:dyDescent="0.25">
      <c r="A18" s="12" t="s">
        <v>52</v>
      </c>
      <c r="B18" s="14">
        <v>1</v>
      </c>
      <c r="C18" s="11">
        <f>mass</f>
        <v>1</v>
      </c>
    </row>
    <row r="19" spans="1:28" x14ac:dyDescent="0.25">
      <c r="A19" s="12" t="s">
        <v>53</v>
      </c>
      <c r="B19" s="13">
        <v>15</v>
      </c>
      <c r="C19" s="11">
        <f>force_position</f>
        <v>15</v>
      </c>
    </row>
    <row r="20" spans="1:28" x14ac:dyDescent="0.25">
      <c r="A20" s="12" t="s">
        <v>54</v>
      </c>
      <c r="B20" s="11">
        <f>mass*gravity</f>
        <v>9.81</v>
      </c>
      <c r="C20" s="11">
        <f>force</f>
        <v>9.81</v>
      </c>
    </row>
    <row r="21" spans="1:28" x14ac:dyDescent="0.25">
      <c r="A21" s="12" t="s">
        <v>55</v>
      </c>
      <c r="B21" s="13">
        <v>25</v>
      </c>
      <c r="C21" s="11">
        <f>length</f>
        <v>25</v>
      </c>
    </row>
    <row r="22" spans="1:28" x14ac:dyDescent="0.25">
      <c r="A22" s="12" t="s">
        <v>56</v>
      </c>
      <c r="B22" s="13">
        <v>200</v>
      </c>
      <c r="C22" s="11">
        <f>length_division</f>
        <v>200</v>
      </c>
    </row>
    <row r="23" spans="1:28" x14ac:dyDescent="0.25">
      <c r="A23" s="12" t="s">
        <v>88</v>
      </c>
      <c r="B23" s="17">
        <f>MAX(O33:O236)</f>
        <v>66892648.182297148</v>
      </c>
      <c r="C23" s="11"/>
    </row>
    <row r="24" spans="1:28" x14ac:dyDescent="0.25">
      <c r="A24" s="12" t="s">
        <v>87</v>
      </c>
      <c r="B24" s="17">
        <f>MAX(P33:P236)</f>
        <v>86832.455216016868</v>
      </c>
      <c r="C24" s="11"/>
    </row>
    <row r="25" spans="1:28" x14ac:dyDescent="0.25">
      <c r="A25" s="12" t="s">
        <v>89</v>
      </c>
      <c r="B25" s="17">
        <f>yield_strength*1000000/B23</f>
        <v>5.1575174458604076</v>
      </c>
      <c r="C25" s="11"/>
    </row>
    <row r="26" spans="1:28" x14ac:dyDescent="0.25">
      <c r="A26" s="12" t="s">
        <v>90</v>
      </c>
      <c r="B26" s="17">
        <f>yield_strength*1000000/B24</f>
        <v>3973.1687782146496</v>
      </c>
    </row>
    <row r="27" spans="1:2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15" t="s">
        <v>277</v>
      </c>
      <c r="Y27" s="114" t="s">
        <v>274</v>
      </c>
      <c r="Z27" s="114"/>
      <c r="AA27" s="115" t="s">
        <v>271</v>
      </c>
      <c r="AB27" s="115" t="s">
        <v>270</v>
      </c>
    </row>
    <row r="28" spans="1:28" x14ac:dyDescent="0.25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15"/>
      <c r="Y28" s="90" t="s">
        <v>275</v>
      </c>
      <c r="Z28" s="90" t="s">
        <v>276</v>
      </c>
      <c r="AA28" s="115"/>
      <c r="AB28" s="115"/>
    </row>
    <row r="29" spans="1:28" x14ac:dyDescent="0.25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 x14ac:dyDescent="0.25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 x14ac:dyDescent="0.25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 x14ac:dyDescent="0.25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 x14ac:dyDescent="0.25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 x14ac:dyDescent="0.25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 x14ac:dyDescent="0.25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 x14ac:dyDescent="0.25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 x14ac:dyDescent="0.25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 x14ac:dyDescent="0.25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 x14ac:dyDescent="0.25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 x14ac:dyDescent="0.25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 x14ac:dyDescent="0.25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 x14ac:dyDescent="0.25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 x14ac:dyDescent="0.25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 x14ac:dyDescent="0.25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 x14ac:dyDescent="0.25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 x14ac:dyDescent="0.25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 x14ac:dyDescent="0.25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 x14ac:dyDescent="0.25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 x14ac:dyDescent="0.25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 x14ac:dyDescent="0.25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 x14ac:dyDescent="0.25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 x14ac:dyDescent="0.25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 x14ac:dyDescent="0.25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 x14ac:dyDescent="0.25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 x14ac:dyDescent="0.25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 x14ac:dyDescent="0.25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 x14ac:dyDescent="0.25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 x14ac:dyDescent="0.25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 x14ac:dyDescent="0.25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 x14ac:dyDescent="0.25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 x14ac:dyDescent="0.25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 x14ac:dyDescent="0.25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 x14ac:dyDescent="0.25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 x14ac:dyDescent="0.25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 x14ac:dyDescent="0.25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 x14ac:dyDescent="0.25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 x14ac:dyDescent="0.25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 x14ac:dyDescent="0.25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 x14ac:dyDescent="0.25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 x14ac:dyDescent="0.25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 x14ac:dyDescent="0.25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 x14ac:dyDescent="0.25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 x14ac:dyDescent="0.25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 x14ac:dyDescent="0.25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 x14ac:dyDescent="0.25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 x14ac:dyDescent="0.25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 x14ac:dyDescent="0.25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 x14ac:dyDescent="0.25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 x14ac:dyDescent="0.25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 x14ac:dyDescent="0.25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 x14ac:dyDescent="0.25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 x14ac:dyDescent="0.25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 x14ac:dyDescent="0.25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 x14ac:dyDescent="0.25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 x14ac:dyDescent="0.25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 x14ac:dyDescent="0.25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 x14ac:dyDescent="0.25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 x14ac:dyDescent="0.25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 x14ac:dyDescent="0.25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 x14ac:dyDescent="0.25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 x14ac:dyDescent="0.25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 x14ac:dyDescent="0.25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 x14ac:dyDescent="0.25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 x14ac:dyDescent="0.25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 x14ac:dyDescent="0.25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 x14ac:dyDescent="0.25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 x14ac:dyDescent="0.25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 x14ac:dyDescent="0.25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 x14ac:dyDescent="0.25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 x14ac:dyDescent="0.25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 x14ac:dyDescent="0.25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 x14ac:dyDescent="0.25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 x14ac:dyDescent="0.25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 x14ac:dyDescent="0.25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 x14ac:dyDescent="0.25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 x14ac:dyDescent="0.25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 x14ac:dyDescent="0.25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 x14ac:dyDescent="0.25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 x14ac:dyDescent="0.25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 x14ac:dyDescent="0.25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 x14ac:dyDescent="0.25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 x14ac:dyDescent="0.25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 x14ac:dyDescent="0.25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 x14ac:dyDescent="0.25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 x14ac:dyDescent="0.25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 x14ac:dyDescent="0.25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 x14ac:dyDescent="0.25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 x14ac:dyDescent="0.25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 x14ac:dyDescent="0.25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 x14ac:dyDescent="0.25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 x14ac:dyDescent="0.25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 x14ac:dyDescent="0.25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 x14ac:dyDescent="0.25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 x14ac:dyDescent="0.25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 x14ac:dyDescent="0.25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 x14ac:dyDescent="0.25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 x14ac:dyDescent="0.25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 x14ac:dyDescent="0.25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 x14ac:dyDescent="0.25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 x14ac:dyDescent="0.25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 x14ac:dyDescent="0.25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 x14ac:dyDescent="0.25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 x14ac:dyDescent="0.25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 x14ac:dyDescent="0.25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 x14ac:dyDescent="0.25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 x14ac:dyDescent="0.25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 x14ac:dyDescent="0.25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 x14ac:dyDescent="0.25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 x14ac:dyDescent="0.25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 x14ac:dyDescent="0.25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 x14ac:dyDescent="0.25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 x14ac:dyDescent="0.25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 x14ac:dyDescent="0.25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 x14ac:dyDescent="0.25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 x14ac:dyDescent="0.25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 x14ac:dyDescent="0.25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 x14ac:dyDescent="0.25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 x14ac:dyDescent="0.25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 x14ac:dyDescent="0.25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 x14ac:dyDescent="0.25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 x14ac:dyDescent="0.25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 x14ac:dyDescent="0.25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 x14ac:dyDescent="0.25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 x14ac:dyDescent="0.25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 x14ac:dyDescent="0.25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 x14ac:dyDescent="0.25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 x14ac:dyDescent="0.25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 x14ac:dyDescent="0.25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 x14ac:dyDescent="0.25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 x14ac:dyDescent="0.25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 x14ac:dyDescent="0.25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 x14ac:dyDescent="0.25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 x14ac:dyDescent="0.25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 x14ac:dyDescent="0.25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 x14ac:dyDescent="0.25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 x14ac:dyDescent="0.25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 x14ac:dyDescent="0.25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 x14ac:dyDescent="0.25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 x14ac:dyDescent="0.25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 x14ac:dyDescent="0.25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 x14ac:dyDescent="0.25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 x14ac:dyDescent="0.25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 x14ac:dyDescent="0.25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 x14ac:dyDescent="0.25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 x14ac:dyDescent="0.25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 x14ac:dyDescent="0.25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 x14ac:dyDescent="0.25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 x14ac:dyDescent="0.25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 x14ac:dyDescent="0.25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 x14ac:dyDescent="0.25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 x14ac:dyDescent="0.25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 x14ac:dyDescent="0.25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 x14ac:dyDescent="0.25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 x14ac:dyDescent="0.25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 x14ac:dyDescent="0.25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 x14ac:dyDescent="0.25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 x14ac:dyDescent="0.25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 x14ac:dyDescent="0.25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 x14ac:dyDescent="0.25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 x14ac:dyDescent="0.25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 x14ac:dyDescent="0.25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 x14ac:dyDescent="0.25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 x14ac:dyDescent="0.25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 x14ac:dyDescent="0.25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 x14ac:dyDescent="0.25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 x14ac:dyDescent="0.25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 x14ac:dyDescent="0.25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 x14ac:dyDescent="0.25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 x14ac:dyDescent="0.25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 x14ac:dyDescent="0.25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 x14ac:dyDescent="0.25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 x14ac:dyDescent="0.25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 x14ac:dyDescent="0.25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 x14ac:dyDescent="0.25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 x14ac:dyDescent="0.25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 x14ac:dyDescent="0.25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 x14ac:dyDescent="0.25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 x14ac:dyDescent="0.25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 x14ac:dyDescent="0.25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 x14ac:dyDescent="0.25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 x14ac:dyDescent="0.25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 x14ac:dyDescent="0.25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 x14ac:dyDescent="0.25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 x14ac:dyDescent="0.25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 x14ac:dyDescent="0.25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 x14ac:dyDescent="0.25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 x14ac:dyDescent="0.25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 x14ac:dyDescent="0.25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 x14ac:dyDescent="0.25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 x14ac:dyDescent="0.25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 x14ac:dyDescent="0.25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 x14ac:dyDescent="0.25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 x14ac:dyDescent="0.25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 x14ac:dyDescent="0.25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 x14ac:dyDescent="0.25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 x14ac:dyDescent="0.25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 x14ac:dyDescent="0.25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 x14ac:dyDescent="0.25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 x14ac:dyDescent="0.25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 x14ac:dyDescent="0.25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 x14ac:dyDescent="0.25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 x14ac:dyDescent="0.25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 x14ac:dyDescent="0.25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 x14ac:dyDescent="0.25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 x14ac:dyDescent="0.25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 x14ac:dyDescent="0.25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defaultColWidth="8.85546875" defaultRowHeight="15" x14ac:dyDescent="0.25"/>
  <cols>
    <col min="1" max="1" width="29.28515625" bestFit="1" customWidth="1"/>
    <col min="2" max="2" width="12.85546875" bestFit="1" customWidth="1"/>
    <col min="3" max="3" width="16.7109375" bestFit="1" customWidth="1"/>
    <col min="5" max="5" width="13.85546875" bestFit="1" customWidth="1"/>
    <col min="6" max="6" width="15" bestFit="1" customWidth="1"/>
    <col min="7" max="7" width="19.140625" bestFit="1" customWidth="1"/>
    <col min="8" max="8" width="13.28515625" bestFit="1" customWidth="1"/>
    <col min="9" max="9" width="24.140625" bestFit="1" customWidth="1"/>
    <col min="10" max="10" width="14.140625" bestFit="1" customWidth="1"/>
    <col min="11" max="11" width="22.85546875" bestFit="1" customWidth="1"/>
    <col min="12" max="12" width="20" bestFit="1" customWidth="1"/>
    <col min="13" max="13" width="1.42578125" customWidth="1"/>
    <col min="16" max="16" width="15.42578125" bestFit="1" customWidth="1"/>
    <col min="17" max="17" width="17" bestFit="1" customWidth="1"/>
    <col min="18" max="18" width="21.140625" bestFit="1" customWidth="1"/>
    <col min="19" max="19" width="17.7109375" bestFit="1" customWidth="1"/>
    <col min="20" max="20" width="26.28515625" bestFit="1" customWidth="1"/>
    <col min="21" max="21" width="16.140625" bestFit="1" customWidth="1"/>
    <col min="22" max="22" width="24.85546875" bestFit="1" customWidth="1"/>
    <col min="23" max="23" width="22.140625" bestFit="1" customWidth="1"/>
  </cols>
  <sheetData>
    <row r="2" spans="1:9" x14ac:dyDescent="0.25">
      <c r="B2" s="16" t="s">
        <v>92</v>
      </c>
      <c r="C2" s="16" t="s">
        <v>93</v>
      </c>
    </row>
    <row r="3" spans="1:9" x14ac:dyDescent="0.25">
      <c r="A3" s="20" t="s">
        <v>238</v>
      </c>
      <c r="B3" s="32">
        <v>25</v>
      </c>
      <c r="C3" s="11">
        <f>sim2_beam_length</f>
        <v>25</v>
      </c>
    </row>
    <row r="4" spans="1:9" x14ac:dyDescent="0.25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 x14ac:dyDescent="0.25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 x14ac:dyDescent="0.25">
      <c r="A6" s="20" t="s">
        <v>241</v>
      </c>
      <c r="B6" s="32">
        <v>25</v>
      </c>
      <c r="C6" s="11">
        <f>sim2_l_tx</f>
        <v>25</v>
      </c>
    </row>
    <row r="7" spans="1:9" x14ac:dyDescent="0.25">
      <c r="A7" s="20" t="s">
        <v>242</v>
      </c>
      <c r="B7" s="32">
        <v>10</v>
      </c>
      <c r="C7" s="11">
        <f>sim2_l_ty</f>
        <v>10</v>
      </c>
    </row>
    <row r="8" spans="1:9" x14ac:dyDescent="0.25">
      <c r="A8" s="20" t="s">
        <v>243</v>
      </c>
      <c r="B8" s="32">
        <v>9.81</v>
      </c>
      <c r="C8" s="11">
        <f>sim2_gravity</f>
        <v>9.81</v>
      </c>
    </row>
    <row r="9" spans="1:9" x14ac:dyDescent="0.25">
      <c r="A9" s="20" t="s">
        <v>244</v>
      </c>
      <c r="B9" s="32">
        <v>200</v>
      </c>
      <c r="C9" s="11">
        <f>sim2_division</f>
        <v>200</v>
      </c>
      <c r="E9" s="115" t="s">
        <v>277</v>
      </c>
      <c r="F9" s="114" t="s">
        <v>274</v>
      </c>
      <c r="G9" s="114"/>
      <c r="H9" s="115" t="s">
        <v>271</v>
      </c>
      <c r="I9" s="115" t="s">
        <v>270</v>
      </c>
    </row>
    <row r="10" spans="1:9" x14ac:dyDescent="0.25">
      <c r="A10" s="20" t="s">
        <v>245</v>
      </c>
      <c r="B10" s="43">
        <v>8541</v>
      </c>
      <c r="C10" s="11">
        <f>sim2_second_moment_x</f>
        <v>8541</v>
      </c>
      <c r="E10" s="115"/>
      <c r="F10" s="90" t="s">
        <v>275</v>
      </c>
      <c r="G10" s="90" t="s">
        <v>276</v>
      </c>
      <c r="H10" s="115"/>
      <c r="I10" s="115"/>
    </row>
    <row r="11" spans="1:9" x14ac:dyDescent="0.25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 x14ac:dyDescent="0.25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 x14ac:dyDescent="0.25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 x14ac:dyDescent="0.25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 x14ac:dyDescent="0.25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 x14ac:dyDescent="0.25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 x14ac:dyDescent="0.25">
      <c r="A17" s="21" t="s">
        <v>252</v>
      </c>
      <c r="B17" s="33">
        <v>75.3</v>
      </c>
      <c r="C17" s="11">
        <f>sim2_cross_section_area</f>
        <v>75.3</v>
      </c>
    </row>
    <row r="18" spans="1:23" x14ac:dyDescent="0.25">
      <c r="A18" s="22" t="s">
        <v>253</v>
      </c>
      <c r="B18" s="11">
        <f>sim2_gravity*sim2_mass</f>
        <v>9.81</v>
      </c>
      <c r="C18" s="11">
        <f>sim2_force</f>
        <v>9.81</v>
      </c>
    </row>
    <row r="19" spans="1:23" x14ac:dyDescent="0.25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 x14ac:dyDescent="0.25">
      <c r="A20" s="22" t="s">
        <v>255</v>
      </c>
      <c r="B20" s="11">
        <v>0</v>
      </c>
      <c r="C20" s="11">
        <v>0</v>
      </c>
    </row>
    <row r="21" spans="1:23" x14ac:dyDescent="0.25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 x14ac:dyDescent="0.25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 x14ac:dyDescent="0.25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 x14ac:dyDescent="0.25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 x14ac:dyDescent="0.25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 x14ac:dyDescent="0.25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 x14ac:dyDescent="0.25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 x14ac:dyDescent="0.25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 x14ac:dyDescent="0.25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 x14ac:dyDescent="0.25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 x14ac:dyDescent="0.25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 x14ac:dyDescent="0.25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 x14ac:dyDescent="0.25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 x14ac:dyDescent="0.25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 x14ac:dyDescent="0.25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 x14ac:dyDescent="0.25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 x14ac:dyDescent="0.25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 x14ac:dyDescent="0.25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 x14ac:dyDescent="0.25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 x14ac:dyDescent="0.25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 x14ac:dyDescent="0.25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 x14ac:dyDescent="0.25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 x14ac:dyDescent="0.25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 x14ac:dyDescent="0.25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 x14ac:dyDescent="0.25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 x14ac:dyDescent="0.25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 x14ac:dyDescent="0.25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 x14ac:dyDescent="0.25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 x14ac:dyDescent="0.25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 x14ac:dyDescent="0.25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 x14ac:dyDescent="0.25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 x14ac:dyDescent="0.25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 x14ac:dyDescent="0.25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 x14ac:dyDescent="0.25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 x14ac:dyDescent="0.25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 x14ac:dyDescent="0.25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 x14ac:dyDescent="0.25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 x14ac:dyDescent="0.25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 x14ac:dyDescent="0.25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 x14ac:dyDescent="0.25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 x14ac:dyDescent="0.25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 x14ac:dyDescent="0.25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 x14ac:dyDescent="0.25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 x14ac:dyDescent="0.25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 x14ac:dyDescent="0.25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 x14ac:dyDescent="0.25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 x14ac:dyDescent="0.25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 x14ac:dyDescent="0.25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 x14ac:dyDescent="0.25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 x14ac:dyDescent="0.25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 x14ac:dyDescent="0.25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 x14ac:dyDescent="0.25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 x14ac:dyDescent="0.25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 x14ac:dyDescent="0.25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 x14ac:dyDescent="0.25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 x14ac:dyDescent="0.25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 x14ac:dyDescent="0.25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 x14ac:dyDescent="0.25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 x14ac:dyDescent="0.25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 x14ac:dyDescent="0.25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 x14ac:dyDescent="0.25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 x14ac:dyDescent="0.25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 x14ac:dyDescent="0.25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 x14ac:dyDescent="0.25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 x14ac:dyDescent="0.25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 x14ac:dyDescent="0.25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 x14ac:dyDescent="0.25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 x14ac:dyDescent="0.25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 x14ac:dyDescent="0.25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 x14ac:dyDescent="0.25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 x14ac:dyDescent="0.25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 x14ac:dyDescent="0.25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 x14ac:dyDescent="0.25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 x14ac:dyDescent="0.25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 x14ac:dyDescent="0.25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 x14ac:dyDescent="0.25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 x14ac:dyDescent="0.25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 x14ac:dyDescent="0.25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 x14ac:dyDescent="0.25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 x14ac:dyDescent="0.25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 x14ac:dyDescent="0.25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 x14ac:dyDescent="0.25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 x14ac:dyDescent="0.25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 x14ac:dyDescent="0.25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 x14ac:dyDescent="0.25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 x14ac:dyDescent="0.25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 x14ac:dyDescent="0.25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 x14ac:dyDescent="0.25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 x14ac:dyDescent="0.25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 x14ac:dyDescent="0.25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 x14ac:dyDescent="0.25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 x14ac:dyDescent="0.25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 x14ac:dyDescent="0.25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 x14ac:dyDescent="0.25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 x14ac:dyDescent="0.25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 x14ac:dyDescent="0.25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 x14ac:dyDescent="0.25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 x14ac:dyDescent="0.25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 x14ac:dyDescent="0.25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 x14ac:dyDescent="0.25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 x14ac:dyDescent="0.25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 x14ac:dyDescent="0.25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 x14ac:dyDescent="0.25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 x14ac:dyDescent="0.25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 x14ac:dyDescent="0.25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 x14ac:dyDescent="0.25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 x14ac:dyDescent="0.25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 x14ac:dyDescent="0.25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 x14ac:dyDescent="0.25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 x14ac:dyDescent="0.25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 x14ac:dyDescent="0.25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 x14ac:dyDescent="0.25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 x14ac:dyDescent="0.25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 x14ac:dyDescent="0.25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 x14ac:dyDescent="0.25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 x14ac:dyDescent="0.25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 x14ac:dyDescent="0.25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 x14ac:dyDescent="0.25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 x14ac:dyDescent="0.25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 x14ac:dyDescent="0.25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 x14ac:dyDescent="0.25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 x14ac:dyDescent="0.25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 x14ac:dyDescent="0.25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 x14ac:dyDescent="0.25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 x14ac:dyDescent="0.25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 x14ac:dyDescent="0.25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 x14ac:dyDescent="0.25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 x14ac:dyDescent="0.25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 x14ac:dyDescent="0.25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 x14ac:dyDescent="0.25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 x14ac:dyDescent="0.25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 x14ac:dyDescent="0.25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 x14ac:dyDescent="0.25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 x14ac:dyDescent="0.25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 x14ac:dyDescent="0.25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 x14ac:dyDescent="0.25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 x14ac:dyDescent="0.25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 x14ac:dyDescent="0.25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 x14ac:dyDescent="0.25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 x14ac:dyDescent="0.25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 x14ac:dyDescent="0.25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 x14ac:dyDescent="0.25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 x14ac:dyDescent="0.25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 x14ac:dyDescent="0.25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 x14ac:dyDescent="0.25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 x14ac:dyDescent="0.25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 x14ac:dyDescent="0.25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 x14ac:dyDescent="0.25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 x14ac:dyDescent="0.25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 x14ac:dyDescent="0.25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 x14ac:dyDescent="0.25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 x14ac:dyDescent="0.25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 x14ac:dyDescent="0.25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 x14ac:dyDescent="0.25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 x14ac:dyDescent="0.25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 x14ac:dyDescent="0.25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 x14ac:dyDescent="0.25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 x14ac:dyDescent="0.25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 x14ac:dyDescent="0.25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 x14ac:dyDescent="0.25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 x14ac:dyDescent="0.25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 x14ac:dyDescent="0.25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 x14ac:dyDescent="0.25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 x14ac:dyDescent="0.25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 x14ac:dyDescent="0.25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 x14ac:dyDescent="0.25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 x14ac:dyDescent="0.25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 x14ac:dyDescent="0.25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 x14ac:dyDescent="0.25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 x14ac:dyDescent="0.25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 x14ac:dyDescent="0.25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 x14ac:dyDescent="0.25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 x14ac:dyDescent="0.25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 x14ac:dyDescent="0.25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 x14ac:dyDescent="0.25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 x14ac:dyDescent="0.25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 x14ac:dyDescent="0.25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 x14ac:dyDescent="0.25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 x14ac:dyDescent="0.25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 x14ac:dyDescent="0.25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 x14ac:dyDescent="0.25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 x14ac:dyDescent="0.25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 x14ac:dyDescent="0.25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 x14ac:dyDescent="0.25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 x14ac:dyDescent="0.25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 x14ac:dyDescent="0.25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 x14ac:dyDescent="0.25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 x14ac:dyDescent="0.25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 x14ac:dyDescent="0.25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 x14ac:dyDescent="0.25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 x14ac:dyDescent="0.25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 x14ac:dyDescent="0.25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 x14ac:dyDescent="0.25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 x14ac:dyDescent="0.25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 x14ac:dyDescent="0.25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 x14ac:dyDescent="0.25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 x14ac:dyDescent="0.25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 x14ac:dyDescent="0.25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 x14ac:dyDescent="0.25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 x14ac:dyDescent="0.25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 x14ac:dyDescent="0.25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 x14ac:dyDescent="0.25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 x14ac:dyDescent="0.25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 x14ac:dyDescent="0.25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 x14ac:dyDescent="0.25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 x14ac:dyDescent="0.25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 x14ac:dyDescent="0.25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 x14ac:dyDescent="0.25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 x14ac:dyDescent="0.25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 x14ac:dyDescent="0.25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 x14ac:dyDescent="0.25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 x14ac:dyDescent="0.25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 x14ac:dyDescent="0.25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 x14ac:dyDescent="0.25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 x14ac:dyDescent="0.25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 x14ac:dyDescent="0.25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1"/>
  <sheetViews>
    <sheetView topLeftCell="A92" zoomScale="85" zoomScaleNormal="85" workbookViewId="0">
      <selection activeCell="H112" sqref="H112"/>
    </sheetView>
  </sheetViews>
  <sheetFormatPr defaultColWidth="11.42578125" defaultRowHeight="15" x14ac:dyDescent="0.25"/>
  <cols>
    <col min="3" max="3" width="16.42578125" bestFit="1" customWidth="1"/>
    <col min="4" max="4" width="21.140625" customWidth="1"/>
    <col min="5" max="5" width="14.85546875" bestFit="1" customWidth="1"/>
    <col min="6" max="6" width="33" bestFit="1" customWidth="1"/>
    <col min="7" max="7" width="16.42578125" bestFit="1" customWidth="1"/>
  </cols>
  <sheetData>
    <row r="3" spans="2:8" ht="15.75" x14ac:dyDescent="0.25">
      <c r="B3" s="120" t="s">
        <v>231</v>
      </c>
      <c r="C3" s="120"/>
      <c r="D3" s="120"/>
      <c r="E3" s="120"/>
      <c r="F3" s="120"/>
      <c r="G3" s="120"/>
      <c r="H3" s="120"/>
    </row>
    <row r="4" spans="2:8" x14ac:dyDescent="0.25">
      <c r="B4" s="121" t="s">
        <v>191</v>
      </c>
      <c r="C4" s="121" t="s">
        <v>225</v>
      </c>
      <c r="D4" s="121"/>
      <c r="E4" s="121"/>
      <c r="F4" s="121" t="s">
        <v>226</v>
      </c>
      <c r="G4" s="121"/>
      <c r="H4" s="121"/>
    </row>
    <row r="5" spans="2:8" x14ac:dyDescent="0.25">
      <c r="B5" s="121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 x14ac:dyDescent="0.25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 x14ac:dyDescent="0.25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 x14ac:dyDescent="0.25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 x14ac:dyDescent="0.25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 x14ac:dyDescent="0.25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 x14ac:dyDescent="0.25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 x14ac:dyDescent="0.25">
      <c r="B12" s="46"/>
      <c r="C12" s="46"/>
      <c r="D12" s="46"/>
      <c r="E12" s="47"/>
      <c r="F12" s="46"/>
      <c r="G12" s="46"/>
      <c r="H12" s="46"/>
    </row>
    <row r="13" spans="2:8" x14ac:dyDescent="0.25">
      <c r="B13" s="46"/>
      <c r="C13" s="46"/>
      <c r="D13" s="46"/>
      <c r="E13" s="47"/>
      <c r="F13" s="46"/>
      <c r="G13" s="46"/>
      <c r="H13" s="46"/>
    </row>
    <row r="14" spans="2:8" ht="15.75" x14ac:dyDescent="0.25">
      <c r="B14" s="120" t="s">
        <v>232</v>
      </c>
      <c r="C14" s="120"/>
      <c r="D14" s="120"/>
      <c r="E14" s="120"/>
      <c r="F14" s="120"/>
      <c r="G14" s="120"/>
      <c r="H14" s="120"/>
    </row>
    <row r="15" spans="2:8" ht="15.75" x14ac:dyDescent="0.25">
      <c r="B15" s="122" t="s">
        <v>191</v>
      </c>
      <c r="C15" s="122" t="s">
        <v>225</v>
      </c>
      <c r="D15" s="122"/>
      <c r="E15" s="122"/>
      <c r="F15" s="122" t="s">
        <v>226</v>
      </c>
      <c r="G15" s="122"/>
      <c r="H15" s="122"/>
    </row>
    <row r="16" spans="2:8" ht="15.75" x14ac:dyDescent="0.25">
      <c r="B16" s="122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.75" x14ac:dyDescent="0.2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.75" x14ac:dyDescent="0.2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.75" x14ac:dyDescent="0.2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.75" x14ac:dyDescent="0.2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.75" x14ac:dyDescent="0.2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.75" x14ac:dyDescent="0.2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 x14ac:dyDescent="0.25">
      <c r="B23" s="1"/>
      <c r="C23" s="1"/>
      <c r="D23" s="1"/>
      <c r="E23" s="44"/>
      <c r="F23" s="1"/>
      <c r="G23" s="1"/>
      <c r="H23" s="1"/>
    </row>
    <row r="24" spans="2:8" ht="18.75" x14ac:dyDescent="0.25">
      <c r="B24" s="120" t="s">
        <v>233</v>
      </c>
      <c r="C24" s="120"/>
      <c r="D24" s="120"/>
      <c r="E24" s="120"/>
      <c r="F24" s="120"/>
      <c r="G24" s="120"/>
      <c r="H24" s="120"/>
    </row>
    <row r="25" spans="2:8" ht="15.75" x14ac:dyDescent="0.25">
      <c r="B25" s="124" t="s">
        <v>191</v>
      </c>
      <c r="C25" s="124" t="s">
        <v>225</v>
      </c>
      <c r="D25" s="124"/>
      <c r="E25" s="124"/>
      <c r="F25" s="124" t="s">
        <v>226</v>
      </c>
      <c r="G25" s="124"/>
      <c r="H25" s="124"/>
    </row>
    <row r="26" spans="2:8" ht="15.75" x14ac:dyDescent="0.25">
      <c r="B26" s="124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 x14ac:dyDescent="0.25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 x14ac:dyDescent="0.25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 x14ac:dyDescent="0.25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 x14ac:dyDescent="0.25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 x14ac:dyDescent="0.25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 x14ac:dyDescent="0.25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 x14ac:dyDescent="0.25">
      <c r="B33" s="1"/>
      <c r="C33" s="1"/>
      <c r="D33" s="1"/>
      <c r="E33" s="44"/>
      <c r="F33" s="1"/>
      <c r="G33" s="1"/>
      <c r="H33" s="1"/>
    </row>
    <row r="34" spans="2:11" x14ac:dyDescent="0.25">
      <c r="B34" s="1"/>
      <c r="C34" s="1"/>
      <c r="D34" s="1"/>
      <c r="E34" s="44"/>
      <c r="F34" s="1"/>
      <c r="G34" s="1"/>
      <c r="H34" s="1"/>
    </row>
    <row r="35" spans="2:11" ht="15.75" x14ac:dyDescent="0.25">
      <c r="B35" s="120" t="s">
        <v>235</v>
      </c>
      <c r="C35" s="120"/>
      <c r="D35" s="120"/>
      <c r="E35" s="120"/>
      <c r="F35" s="120"/>
      <c r="G35" s="120"/>
      <c r="H35" s="120"/>
    </row>
    <row r="36" spans="2:11" ht="15.75" x14ac:dyDescent="0.25">
      <c r="B36" s="122" t="s">
        <v>191</v>
      </c>
      <c r="C36" s="122" t="s">
        <v>225</v>
      </c>
      <c r="D36" s="122"/>
      <c r="E36" s="122"/>
      <c r="F36" s="122" t="s">
        <v>226</v>
      </c>
      <c r="G36" s="122"/>
      <c r="H36" s="122"/>
    </row>
    <row r="37" spans="2:11" ht="15.75" x14ac:dyDescent="0.25">
      <c r="B37" s="122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 x14ac:dyDescent="0.25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 x14ac:dyDescent="0.25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 x14ac:dyDescent="0.25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 x14ac:dyDescent="0.25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 x14ac:dyDescent="0.25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 x14ac:dyDescent="0.25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 x14ac:dyDescent="0.25">
      <c r="B44" s="1"/>
      <c r="C44" s="1"/>
      <c r="D44" s="1"/>
      <c r="E44" s="44"/>
      <c r="F44" s="1"/>
      <c r="G44" s="1"/>
      <c r="H44" s="1"/>
    </row>
    <row r="45" spans="2:11" ht="18.75" x14ac:dyDescent="0.25">
      <c r="B45" s="125" t="s">
        <v>236</v>
      </c>
      <c r="C45" s="125"/>
      <c r="D45" s="125"/>
      <c r="E45" s="125"/>
      <c r="F45" s="125"/>
      <c r="G45" s="125"/>
      <c r="H45" s="125"/>
      <c r="I45" s="125"/>
      <c r="J45" s="125"/>
      <c r="K45" s="125"/>
    </row>
    <row r="46" spans="2:11" ht="15.75" x14ac:dyDescent="0.25">
      <c r="B46" s="122" t="s">
        <v>191</v>
      </c>
      <c r="C46" s="122" t="s">
        <v>225</v>
      </c>
      <c r="D46" s="122"/>
      <c r="E46" s="122"/>
      <c r="F46" s="122" t="s">
        <v>226</v>
      </c>
      <c r="G46" s="122"/>
      <c r="H46" s="122"/>
    </row>
    <row r="47" spans="2:11" ht="15.75" x14ac:dyDescent="0.25">
      <c r="B47" s="122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.75" x14ac:dyDescent="0.2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.75" x14ac:dyDescent="0.2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.75" x14ac:dyDescent="0.2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.75" x14ac:dyDescent="0.2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.75" x14ac:dyDescent="0.2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.75" x14ac:dyDescent="0.2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 x14ac:dyDescent="0.25">
      <c r="B54" s="1"/>
      <c r="C54" s="1"/>
      <c r="D54" s="1"/>
      <c r="E54" s="44"/>
      <c r="F54" s="1"/>
      <c r="G54" s="1"/>
      <c r="H54" s="1"/>
    </row>
    <row r="55" spans="2:11" ht="18.75" x14ac:dyDescent="0.25">
      <c r="B55" s="123" t="s">
        <v>237</v>
      </c>
      <c r="C55" s="123"/>
      <c r="D55" s="123"/>
      <c r="E55" s="123"/>
      <c r="F55" s="123"/>
      <c r="G55" s="123"/>
      <c r="H55" s="123"/>
      <c r="I55" s="123"/>
      <c r="J55" s="123"/>
      <c r="K55" s="123"/>
    </row>
    <row r="56" spans="2:11" ht="15.75" x14ac:dyDescent="0.25">
      <c r="B56" s="122" t="s">
        <v>191</v>
      </c>
      <c r="C56" s="122" t="s">
        <v>225</v>
      </c>
      <c r="D56" s="122"/>
      <c r="E56" s="122"/>
      <c r="F56" s="122" t="s">
        <v>226</v>
      </c>
      <c r="G56" s="122"/>
      <c r="H56" s="122"/>
    </row>
    <row r="57" spans="2:11" ht="15.75" x14ac:dyDescent="0.25">
      <c r="B57" s="122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.75" x14ac:dyDescent="0.2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.75" x14ac:dyDescent="0.2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.75" x14ac:dyDescent="0.2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.75" x14ac:dyDescent="0.2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.75" x14ac:dyDescent="0.2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.75" x14ac:dyDescent="0.2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  <row r="93" spans="3:6" ht="15.75" thickBot="1" x14ac:dyDescent="0.3"/>
    <row r="94" spans="3:6" ht="15.75" thickBot="1" x14ac:dyDescent="0.3">
      <c r="C94" s="116" t="s">
        <v>0</v>
      </c>
      <c r="D94" s="118" t="s">
        <v>288</v>
      </c>
      <c r="E94" s="119"/>
      <c r="F94" s="116" t="s">
        <v>281</v>
      </c>
    </row>
    <row r="95" spans="3:6" ht="30.75" thickBot="1" x14ac:dyDescent="0.3">
      <c r="C95" s="117"/>
      <c r="D95" s="100" t="s">
        <v>275</v>
      </c>
      <c r="E95" s="101" t="s">
        <v>276</v>
      </c>
      <c r="F95" s="117"/>
    </row>
    <row r="96" spans="3:6" ht="15.75" thickBot="1" x14ac:dyDescent="0.3">
      <c r="C96" s="102">
        <v>1</v>
      </c>
      <c r="D96" s="137">
        <v>89381791.706</v>
      </c>
      <c r="E96" s="138">
        <v>65340.343000000001</v>
      </c>
      <c r="F96" s="139">
        <v>0.99929999999999997</v>
      </c>
    </row>
    <row r="97" spans="3:6" ht="15.75" thickBot="1" x14ac:dyDescent="0.3">
      <c r="C97" s="102">
        <v>10</v>
      </c>
      <c r="D97" s="102">
        <v>89969854.789000005</v>
      </c>
      <c r="E97" s="103">
        <v>653403.42500000005</v>
      </c>
      <c r="F97" s="140">
        <v>0.99270000000000003</v>
      </c>
    </row>
    <row r="98" spans="3:6" ht="15.75" thickBot="1" x14ac:dyDescent="0.3">
      <c r="C98" s="102">
        <v>100</v>
      </c>
      <c r="D98" s="102">
        <v>95850485.618000001</v>
      </c>
      <c r="E98" s="103">
        <v>6534034.2539999997</v>
      </c>
      <c r="F98" s="140">
        <v>0.93179999999999996</v>
      </c>
    </row>
    <row r="99" spans="3:6" ht="15.75" thickBot="1" x14ac:dyDescent="0.3">
      <c r="C99" s="102">
        <v>1000</v>
      </c>
      <c r="D99" s="102">
        <v>154656793.90799999</v>
      </c>
      <c r="E99" s="103">
        <v>65340342.544</v>
      </c>
      <c r="F99" s="140">
        <v>0.57750000000000001</v>
      </c>
    </row>
    <row r="100" spans="3:6" ht="15.75" thickBot="1" x14ac:dyDescent="0.3">
      <c r="C100" s="102">
        <v>10000</v>
      </c>
      <c r="D100" s="102">
        <v>742719876.80700004</v>
      </c>
      <c r="E100" s="103">
        <v>653403425.44400001</v>
      </c>
      <c r="F100" s="140">
        <v>0.1203</v>
      </c>
    </row>
    <row r="101" spans="3:6" ht="15.75" thickBot="1" x14ac:dyDescent="0.3">
      <c r="C101" s="102">
        <v>100000</v>
      </c>
      <c r="D101" s="102">
        <v>6623350705.802</v>
      </c>
      <c r="E101" s="103">
        <v>6534034254.4390001</v>
      </c>
      <c r="F101" s="140">
        <v>1.35E-2</v>
      </c>
    </row>
  </sheetData>
  <mergeCells count="27">
    <mergeCell ref="B24:H24"/>
    <mergeCell ref="B14:H14"/>
    <mergeCell ref="B46:B47"/>
    <mergeCell ref="C46:E46"/>
    <mergeCell ref="F46:H46"/>
    <mergeCell ref="F25:H25"/>
    <mergeCell ref="B36:B37"/>
    <mergeCell ref="C36:E36"/>
    <mergeCell ref="F36:H36"/>
    <mergeCell ref="B45:K45"/>
    <mergeCell ref="B35:H35"/>
    <mergeCell ref="C94:C95"/>
    <mergeCell ref="D94:E94"/>
    <mergeCell ref="F94:F95"/>
    <mergeCell ref="B3:H3"/>
    <mergeCell ref="B4:B5"/>
    <mergeCell ref="C4:E4"/>
    <mergeCell ref="F4:H4"/>
    <mergeCell ref="B15:B16"/>
    <mergeCell ref="C15:E15"/>
    <mergeCell ref="F15:H15"/>
    <mergeCell ref="B56:B57"/>
    <mergeCell ref="C56:E56"/>
    <mergeCell ref="F56:H56"/>
    <mergeCell ref="B55:K55"/>
    <mergeCell ref="B25:B26"/>
    <mergeCell ref="C25:E25"/>
  </mergeCells>
  <pageMargins left="0.75" right="0.75" top="1" bottom="1" header="0.5" footer="0.5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defaultColWidth="8.85546875"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126" t="s">
        <v>138</v>
      </c>
      <c r="B2" s="126" t="s">
        <v>139</v>
      </c>
      <c r="C2" s="127" t="s">
        <v>140</v>
      </c>
      <c r="D2" s="128" t="s">
        <v>192</v>
      </c>
      <c r="E2" s="126" t="s">
        <v>141</v>
      </c>
      <c r="F2" s="126"/>
      <c r="G2" s="126"/>
    </row>
    <row r="3" spans="1:7" x14ac:dyDescent="0.25">
      <c r="A3" s="126"/>
      <c r="B3" s="126"/>
      <c r="C3" s="127"/>
      <c r="D3" s="129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5" zoomScaleNormal="100" workbookViewId="0">
      <selection activeCell="C94" sqref="C94:F101"/>
    </sheetView>
  </sheetViews>
  <sheetFormatPr defaultColWidth="10.85546875" defaultRowHeight="15" x14ac:dyDescent="0.25"/>
  <cols>
    <col min="1" max="1" width="10.85546875" style="1"/>
    <col min="2" max="2" width="3.85546875" style="1" bestFit="1" customWidth="1"/>
    <col min="3" max="3" width="14.28515625" style="1" bestFit="1" customWidth="1"/>
    <col min="4" max="4" width="25" style="1" customWidth="1"/>
    <col min="5" max="5" width="27.140625" style="44" bestFit="1" customWidth="1"/>
    <col min="6" max="6" width="33" style="1" bestFit="1" customWidth="1"/>
    <col min="7" max="7" width="14.28515625" style="1" bestFit="1" customWidth="1"/>
    <col min="8" max="8" width="8.28515625" style="1" bestFit="1" customWidth="1"/>
    <col min="9" max="16384" width="10.85546875" style="1"/>
  </cols>
  <sheetData>
    <row r="1" spans="1:10" x14ac:dyDescent="0.25">
      <c r="A1" s="46"/>
      <c r="B1" s="46"/>
      <c r="C1" s="46"/>
      <c r="D1" s="46"/>
      <c r="E1" s="47"/>
      <c r="F1" s="46"/>
      <c r="G1" s="46"/>
      <c r="H1" s="46"/>
      <c r="I1" s="46"/>
    </row>
    <row r="2" spans="1:10" ht="15.75" x14ac:dyDescent="0.25">
      <c r="A2" s="46"/>
      <c r="B2" s="120" t="s">
        <v>231</v>
      </c>
      <c r="C2" s="120"/>
      <c r="D2" s="120"/>
      <c r="E2" s="120"/>
      <c r="F2" s="120"/>
      <c r="G2" s="120"/>
      <c r="H2" s="120"/>
      <c r="I2" s="46"/>
    </row>
    <row r="3" spans="1:10" ht="15" customHeight="1" x14ac:dyDescent="0.25">
      <c r="A3" s="46"/>
      <c r="B3" s="121" t="s">
        <v>191</v>
      </c>
      <c r="C3" s="121" t="s">
        <v>225</v>
      </c>
      <c r="D3" s="121"/>
      <c r="E3" s="121"/>
      <c r="F3" s="121" t="s">
        <v>226</v>
      </c>
      <c r="G3" s="121"/>
      <c r="H3" s="121"/>
      <c r="I3" s="46"/>
    </row>
    <row r="4" spans="1:10" x14ac:dyDescent="0.25">
      <c r="A4" s="46"/>
      <c r="B4" s="121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 x14ac:dyDescent="0.25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 x14ac:dyDescent="0.25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 x14ac:dyDescent="0.25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 x14ac:dyDescent="0.25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 x14ac:dyDescent="0.25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 x14ac:dyDescent="0.25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 x14ac:dyDescent="0.25">
      <c r="A11" s="46"/>
      <c r="B11" s="46"/>
      <c r="C11" s="46"/>
      <c r="D11" s="46"/>
      <c r="E11" s="47"/>
      <c r="F11" s="46"/>
      <c r="G11" s="46"/>
      <c r="H11" s="46"/>
      <c r="I11" s="46"/>
    </row>
    <row r="12" spans="1:10" x14ac:dyDescent="0.25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.75" x14ac:dyDescent="0.25">
      <c r="A13" s="46"/>
      <c r="B13" s="45" t="s">
        <v>232</v>
      </c>
      <c r="C13"/>
      <c r="D13"/>
      <c r="F13"/>
      <c r="G13"/>
      <c r="H13"/>
      <c r="I13" s="46"/>
    </row>
    <row r="14" spans="1:10" ht="15.75" x14ac:dyDescent="0.25">
      <c r="A14" s="46"/>
      <c r="B14" s="122" t="s">
        <v>191</v>
      </c>
      <c r="C14" s="122" t="s">
        <v>225</v>
      </c>
      <c r="D14" s="122"/>
      <c r="E14" s="122"/>
      <c r="F14" s="122" t="s">
        <v>226</v>
      </c>
      <c r="G14" s="122"/>
      <c r="H14" s="122"/>
      <c r="I14" s="46"/>
    </row>
    <row r="15" spans="1:10" ht="15.75" x14ac:dyDescent="0.25">
      <c r="B15" s="122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.75" x14ac:dyDescent="0.2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.75" x14ac:dyDescent="0.2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.75" x14ac:dyDescent="0.2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.75" x14ac:dyDescent="0.2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.75" x14ac:dyDescent="0.2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.75" x14ac:dyDescent="0.2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8.75" x14ac:dyDescent="0.25">
      <c r="B23" s="45" t="s">
        <v>233</v>
      </c>
    </row>
    <row r="24" spans="2:9" ht="15.75" x14ac:dyDescent="0.25">
      <c r="B24" s="124" t="s">
        <v>191</v>
      </c>
      <c r="C24" s="124" t="s">
        <v>225</v>
      </c>
      <c r="D24" s="124"/>
      <c r="E24" s="124"/>
      <c r="F24" s="124" t="s">
        <v>226</v>
      </c>
      <c r="G24" s="124"/>
      <c r="H24" s="124"/>
    </row>
    <row r="25" spans="2:9" ht="15.75" x14ac:dyDescent="0.25">
      <c r="B25" s="124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 x14ac:dyDescent="0.25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 x14ac:dyDescent="0.25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 x14ac:dyDescent="0.25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 x14ac:dyDescent="0.25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4.0674209594726563E-4</v>
      </c>
      <c r="I29" s="1">
        <f t="shared" si="2"/>
        <v>1000.5760669125395</v>
      </c>
    </row>
    <row r="30" spans="2:9" x14ac:dyDescent="0.25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 x14ac:dyDescent="0.25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.75" x14ac:dyDescent="0.25">
      <c r="B34" s="45" t="s">
        <v>235</v>
      </c>
      <c r="C34"/>
      <c r="D34"/>
      <c r="E34"/>
      <c r="F34"/>
      <c r="G34"/>
      <c r="H34"/>
    </row>
    <row r="35" spans="2:8" ht="15.75" x14ac:dyDescent="0.25">
      <c r="B35" s="122" t="s">
        <v>191</v>
      </c>
      <c r="C35" s="122" t="s">
        <v>225</v>
      </c>
      <c r="D35" s="122"/>
      <c r="E35" s="122"/>
      <c r="F35" s="122" t="s">
        <v>226</v>
      </c>
      <c r="G35" s="122"/>
      <c r="H35" s="122"/>
    </row>
    <row r="36" spans="2:8" ht="15.75" x14ac:dyDescent="0.25">
      <c r="B36" s="122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 x14ac:dyDescent="0.25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 x14ac:dyDescent="0.25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 x14ac:dyDescent="0.25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 x14ac:dyDescent="0.25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 x14ac:dyDescent="0.25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 x14ac:dyDescent="0.25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8.75" x14ac:dyDescent="0.25">
      <c r="B44" s="45" t="s">
        <v>236</v>
      </c>
      <c r="C44"/>
      <c r="D44"/>
      <c r="E44"/>
      <c r="F44"/>
      <c r="G44"/>
      <c r="H44"/>
    </row>
    <row r="45" spans="2:8" ht="15.75" x14ac:dyDescent="0.25">
      <c r="B45" s="122" t="s">
        <v>191</v>
      </c>
      <c r="C45" s="122" t="s">
        <v>225</v>
      </c>
      <c r="D45" s="122"/>
      <c r="E45" s="122"/>
      <c r="F45" s="122" t="s">
        <v>226</v>
      </c>
      <c r="G45" s="122"/>
      <c r="H45" s="122"/>
    </row>
    <row r="46" spans="2:8" ht="15.75" x14ac:dyDescent="0.25">
      <c r="B46" s="122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.75" x14ac:dyDescent="0.2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.75" x14ac:dyDescent="0.2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.75" x14ac:dyDescent="0.2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.75" x14ac:dyDescent="0.2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.75" x14ac:dyDescent="0.2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.75" x14ac:dyDescent="0.2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8.75" x14ac:dyDescent="0.25">
      <c r="B54" s="45" t="s">
        <v>237</v>
      </c>
      <c r="C54"/>
      <c r="D54"/>
      <c r="E54"/>
      <c r="F54"/>
      <c r="G54"/>
      <c r="H54"/>
    </row>
    <row r="55" spans="2:11" ht="15.75" x14ac:dyDescent="0.25">
      <c r="B55" s="122" t="s">
        <v>191</v>
      </c>
      <c r="C55" s="122" t="s">
        <v>225</v>
      </c>
      <c r="D55" s="122"/>
      <c r="E55" s="122"/>
      <c r="F55" s="122" t="s">
        <v>226</v>
      </c>
      <c r="G55" s="122"/>
      <c r="H55" s="122"/>
    </row>
    <row r="56" spans="2:11" ht="15.75" x14ac:dyDescent="0.25">
      <c r="B56" s="122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.75" x14ac:dyDescent="0.2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.75" x14ac:dyDescent="0.2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.75" x14ac:dyDescent="0.2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.75" x14ac:dyDescent="0.2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.75" x14ac:dyDescent="0.2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.75" x14ac:dyDescent="0.2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  <row r="93" spans="3:6" ht="15.75" thickBot="1" x14ac:dyDescent="0.3"/>
    <row r="94" spans="3:6" ht="15.75" thickBot="1" x14ac:dyDescent="0.3">
      <c r="C94" s="116" t="s">
        <v>0</v>
      </c>
      <c r="D94" s="118" t="s">
        <v>288</v>
      </c>
      <c r="E94" s="119"/>
      <c r="F94" s="116" t="s">
        <v>281</v>
      </c>
    </row>
    <row r="95" spans="3:6" ht="15.75" thickBot="1" x14ac:dyDescent="0.3">
      <c r="C95" s="117"/>
      <c r="D95" s="100" t="s">
        <v>275</v>
      </c>
      <c r="E95" s="101" t="s">
        <v>276</v>
      </c>
      <c r="F95" s="117"/>
    </row>
    <row r="96" spans="3:6" ht="15.75" thickBot="1" x14ac:dyDescent="0.3">
      <c r="C96" s="102">
        <v>1</v>
      </c>
      <c r="D96" s="103">
        <v>5.1580000000000004</v>
      </c>
      <c r="E96" s="103">
        <v>3973.1689999999999</v>
      </c>
      <c r="F96" s="104">
        <v>769.3646</v>
      </c>
    </row>
    <row r="97" spans="3:6" ht="15.75" thickBot="1" x14ac:dyDescent="0.3">
      <c r="C97" s="102">
        <v>10</v>
      </c>
      <c r="D97" s="103">
        <v>5.1079999999999997</v>
      </c>
      <c r="E97" s="103">
        <v>397.31700000000001</v>
      </c>
      <c r="F97" s="104">
        <v>76.787099999999995</v>
      </c>
    </row>
    <row r="98" spans="3:6" ht="15.75" thickBot="1" x14ac:dyDescent="0.3">
      <c r="C98" s="102">
        <v>100</v>
      </c>
      <c r="D98" s="103">
        <v>4.6459999999999999</v>
      </c>
      <c r="E98" s="103">
        <v>39.731999999999999</v>
      </c>
      <c r="F98" s="104">
        <v>7.5510999999999999</v>
      </c>
    </row>
    <row r="99" spans="3:6" ht="15.75" thickBot="1" x14ac:dyDescent="0.3">
      <c r="C99" s="102">
        <v>1000</v>
      </c>
      <c r="D99" s="103">
        <v>2.2850000000000001</v>
      </c>
      <c r="E99" s="103">
        <v>3.9729999999999999</v>
      </c>
      <c r="F99" s="104">
        <v>0.73880000000000001</v>
      </c>
    </row>
    <row r="100" spans="3:6" ht="15.75" thickBot="1" x14ac:dyDescent="0.3">
      <c r="C100" s="102">
        <v>10000</v>
      </c>
      <c r="D100" s="103">
        <v>0.37</v>
      </c>
      <c r="E100" s="103">
        <v>0.39700000000000002</v>
      </c>
      <c r="F100" s="104">
        <v>7.3899999999999993E-2</v>
      </c>
    </row>
    <row r="101" spans="3:6" ht="15.75" thickBot="1" x14ac:dyDescent="0.3">
      <c r="C101" s="102">
        <v>100000</v>
      </c>
      <c r="D101" s="103">
        <v>3.9E-2</v>
      </c>
      <c r="E101" s="103">
        <v>0.04</v>
      </c>
      <c r="F101" s="104">
        <v>7.4000000000000003E-3</v>
      </c>
    </row>
  </sheetData>
  <mergeCells count="22">
    <mergeCell ref="B2:H2"/>
    <mergeCell ref="B14:B15"/>
    <mergeCell ref="C14:E14"/>
    <mergeCell ref="F14:H14"/>
    <mergeCell ref="B24:B25"/>
    <mergeCell ref="C24:E24"/>
    <mergeCell ref="F24:H24"/>
    <mergeCell ref="C94:C95"/>
    <mergeCell ref="D94:E94"/>
    <mergeCell ref="F94:F95"/>
    <mergeCell ref="B3:B4"/>
    <mergeCell ref="C3:E3"/>
    <mergeCell ref="F3:H3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1" zoomScale="145" zoomScaleNormal="145" zoomScalePageLayoutView="145" workbookViewId="0">
      <selection activeCell="F21" sqref="F21:G26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16.42578125" bestFit="1" customWidth="1"/>
    <col min="7" max="7" width="17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42578125" bestFit="1" customWidth="1"/>
    <col min="13" max="13" width="23.42578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42578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9" x14ac:dyDescent="0.25">
      <c r="B1" s="16" t="s">
        <v>92</v>
      </c>
      <c r="C1" s="16" t="s">
        <v>93</v>
      </c>
    </row>
    <row r="2" spans="1:9" x14ac:dyDescent="0.25">
      <c r="A2" s="20" t="s">
        <v>91</v>
      </c>
      <c r="B2" s="32">
        <v>25</v>
      </c>
      <c r="C2" s="11">
        <f>sim3_beam_length</f>
        <v>25</v>
      </c>
    </row>
    <row r="3" spans="1:9" x14ac:dyDescent="0.25">
      <c r="A3" s="20" t="s">
        <v>94</v>
      </c>
      <c r="B3" s="32">
        <v>15</v>
      </c>
      <c r="C3" s="11">
        <f>sim3_force_position</f>
        <v>15</v>
      </c>
    </row>
    <row r="4" spans="1:9" x14ac:dyDescent="0.25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 x14ac:dyDescent="0.25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 x14ac:dyDescent="0.25">
      <c r="A6" s="20" t="s">
        <v>97</v>
      </c>
      <c r="B6" s="32">
        <v>10</v>
      </c>
      <c r="C6" s="11">
        <f>sim3_l_ty</f>
        <v>10</v>
      </c>
    </row>
    <row r="7" spans="1:9" x14ac:dyDescent="0.25">
      <c r="A7" s="20" t="s">
        <v>98</v>
      </c>
      <c r="B7" s="32">
        <v>9.81</v>
      </c>
      <c r="C7" s="11">
        <f>sim3_gravity</f>
        <v>9.81</v>
      </c>
    </row>
    <row r="8" spans="1:9" x14ac:dyDescent="0.25">
      <c r="A8" s="20" t="s">
        <v>106</v>
      </c>
      <c r="B8" s="32">
        <v>200</v>
      </c>
      <c r="C8" s="11">
        <f>sim3_division</f>
        <v>200</v>
      </c>
    </row>
    <row r="9" spans="1:9" x14ac:dyDescent="0.25">
      <c r="A9" s="20" t="s">
        <v>224</v>
      </c>
      <c r="B9" s="43">
        <v>8541</v>
      </c>
      <c r="C9" s="11">
        <f>sim3_second_moment_x</f>
        <v>8541</v>
      </c>
      <c r="E9" s="115" t="s">
        <v>277</v>
      </c>
      <c r="F9" s="114" t="s">
        <v>274</v>
      </c>
      <c r="G9" s="114"/>
      <c r="H9" s="115" t="s">
        <v>271</v>
      </c>
      <c r="I9" s="115" t="s">
        <v>270</v>
      </c>
    </row>
    <row r="10" spans="1:9" x14ac:dyDescent="0.25">
      <c r="A10" s="21" t="s">
        <v>99</v>
      </c>
      <c r="B10" s="33">
        <v>345</v>
      </c>
      <c r="C10" s="11">
        <v>345</v>
      </c>
      <c r="E10" s="115"/>
      <c r="F10" s="90" t="s">
        <v>275</v>
      </c>
      <c r="G10" s="90" t="s">
        <v>276</v>
      </c>
      <c r="H10" s="115"/>
      <c r="I10" s="115"/>
    </row>
    <row r="11" spans="1:9" x14ac:dyDescent="0.25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 x14ac:dyDescent="0.25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 x14ac:dyDescent="0.25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 x14ac:dyDescent="0.25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 x14ac:dyDescent="0.25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 x14ac:dyDescent="0.25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 x14ac:dyDescent="0.25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-1489617.84375</v>
      </c>
      <c r="C19" s="11">
        <f>sim3_tx_0</f>
        <v>-1471500</v>
      </c>
      <c r="E19" s="115" t="s">
        <v>277</v>
      </c>
      <c r="F19" s="114" t="s">
        <v>274</v>
      </c>
      <c r="G19" s="114"/>
      <c r="H19" s="115" t="s">
        <v>271</v>
      </c>
      <c r="I19" s="115" t="s">
        <v>270</v>
      </c>
    </row>
    <row r="20" spans="1:27" x14ac:dyDescent="0.25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15"/>
      <c r="F20" s="90" t="s">
        <v>275</v>
      </c>
      <c r="G20" s="90" t="s">
        <v>276</v>
      </c>
      <c r="H20" s="115"/>
      <c r="I20" s="115"/>
    </row>
    <row r="21" spans="1:27" x14ac:dyDescent="0.25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 x14ac:dyDescent="0.25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 x14ac:dyDescent="0.25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 x14ac:dyDescent="0.25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 x14ac:dyDescent="0.25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</row>
    <row r="26" spans="1:27" x14ac:dyDescent="0.25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 x14ac:dyDescent="0.25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 x14ac:dyDescent="0.25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 x14ac:dyDescent="0.25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 x14ac:dyDescent="0.25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 x14ac:dyDescent="0.25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 x14ac:dyDescent="0.25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 x14ac:dyDescent="0.25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 x14ac:dyDescent="0.25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 x14ac:dyDescent="0.25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 x14ac:dyDescent="0.25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 x14ac:dyDescent="0.25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 x14ac:dyDescent="0.25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 x14ac:dyDescent="0.25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 x14ac:dyDescent="0.25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 x14ac:dyDescent="0.25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 x14ac:dyDescent="0.25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 x14ac:dyDescent="0.25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 x14ac:dyDescent="0.25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 x14ac:dyDescent="0.25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 x14ac:dyDescent="0.25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 x14ac:dyDescent="0.25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 x14ac:dyDescent="0.25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 x14ac:dyDescent="0.25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 x14ac:dyDescent="0.25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 x14ac:dyDescent="0.25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 x14ac:dyDescent="0.25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 x14ac:dyDescent="0.25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 x14ac:dyDescent="0.25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 x14ac:dyDescent="0.25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 x14ac:dyDescent="0.25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 x14ac:dyDescent="0.25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 x14ac:dyDescent="0.25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 x14ac:dyDescent="0.25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 x14ac:dyDescent="0.25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 x14ac:dyDescent="0.25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 x14ac:dyDescent="0.25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 x14ac:dyDescent="0.25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 x14ac:dyDescent="0.25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 x14ac:dyDescent="0.25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 x14ac:dyDescent="0.25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 x14ac:dyDescent="0.25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 x14ac:dyDescent="0.25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 x14ac:dyDescent="0.25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 x14ac:dyDescent="0.25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 x14ac:dyDescent="0.25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 x14ac:dyDescent="0.25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 x14ac:dyDescent="0.25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 x14ac:dyDescent="0.25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 x14ac:dyDescent="0.25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 x14ac:dyDescent="0.25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 x14ac:dyDescent="0.25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 x14ac:dyDescent="0.25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 x14ac:dyDescent="0.25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 x14ac:dyDescent="0.25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 x14ac:dyDescent="0.25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 x14ac:dyDescent="0.25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 x14ac:dyDescent="0.25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 x14ac:dyDescent="0.25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 x14ac:dyDescent="0.25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 x14ac:dyDescent="0.25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 x14ac:dyDescent="0.25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 x14ac:dyDescent="0.25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 x14ac:dyDescent="0.25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 x14ac:dyDescent="0.25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 x14ac:dyDescent="0.25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 x14ac:dyDescent="0.25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 x14ac:dyDescent="0.25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 x14ac:dyDescent="0.25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 x14ac:dyDescent="0.25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 x14ac:dyDescent="0.25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 x14ac:dyDescent="0.25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 x14ac:dyDescent="0.25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 x14ac:dyDescent="0.25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 x14ac:dyDescent="0.25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 x14ac:dyDescent="0.25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 x14ac:dyDescent="0.25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 x14ac:dyDescent="0.25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 x14ac:dyDescent="0.25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 x14ac:dyDescent="0.25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 x14ac:dyDescent="0.25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 x14ac:dyDescent="0.25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 x14ac:dyDescent="0.25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 x14ac:dyDescent="0.25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 x14ac:dyDescent="0.25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 x14ac:dyDescent="0.25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 x14ac:dyDescent="0.25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 x14ac:dyDescent="0.25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 x14ac:dyDescent="0.25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 x14ac:dyDescent="0.25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 x14ac:dyDescent="0.25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 x14ac:dyDescent="0.25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 x14ac:dyDescent="0.25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 x14ac:dyDescent="0.25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 x14ac:dyDescent="0.25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 x14ac:dyDescent="0.25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 x14ac:dyDescent="0.25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 x14ac:dyDescent="0.25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 x14ac:dyDescent="0.25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 x14ac:dyDescent="0.25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 x14ac:dyDescent="0.25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 x14ac:dyDescent="0.25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 x14ac:dyDescent="0.25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 x14ac:dyDescent="0.25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 x14ac:dyDescent="0.25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 x14ac:dyDescent="0.25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 x14ac:dyDescent="0.25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 x14ac:dyDescent="0.25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 x14ac:dyDescent="0.25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 x14ac:dyDescent="0.25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 x14ac:dyDescent="0.25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 x14ac:dyDescent="0.25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 x14ac:dyDescent="0.25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 x14ac:dyDescent="0.25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 x14ac:dyDescent="0.25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 x14ac:dyDescent="0.25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 x14ac:dyDescent="0.25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 x14ac:dyDescent="0.25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 x14ac:dyDescent="0.25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 x14ac:dyDescent="0.25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 x14ac:dyDescent="0.25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 x14ac:dyDescent="0.25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 x14ac:dyDescent="0.25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 x14ac:dyDescent="0.25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 x14ac:dyDescent="0.25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 x14ac:dyDescent="0.25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 x14ac:dyDescent="0.25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 x14ac:dyDescent="0.25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 x14ac:dyDescent="0.25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 x14ac:dyDescent="0.25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 x14ac:dyDescent="0.25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 x14ac:dyDescent="0.25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 x14ac:dyDescent="0.25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 x14ac:dyDescent="0.25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 x14ac:dyDescent="0.25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 x14ac:dyDescent="0.25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 x14ac:dyDescent="0.25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 x14ac:dyDescent="0.25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 x14ac:dyDescent="0.25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 x14ac:dyDescent="0.25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 x14ac:dyDescent="0.25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 x14ac:dyDescent="0.25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 x14ac:dyDescent="0.25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 x14ac:dyDescent="0.25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 x14ac:dyDescent="0.25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 x14ac:dyDescent="0.25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 x14ac:dyDescent="0.25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 x14ac:dyDescent="0.25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 x14ac:dyDescent="0.25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 x14ac:dyDescent="0.25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 x14ac:dyDescent="0.25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 x14ac:dyDescent="0.25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 x14ac:dyDescent="0.25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 x14ac:dyDescent="0.25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 x14ac:dyDescent="0.25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 x14ac:dyDescent="0.25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 x14ac:dyDescent="0.25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 x14ac:dyDescent="0.25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 x14ac:dyDescent="0.25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 x14ac:dyDescent="0.25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 x14ac:dyDescent="0.25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 x14ac:dyDescent="0.25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 x14ac:dyDescent="0.25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 x14ac:dyDescent="0.25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 x14ac:dyDescent="0.25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 x14ac:dyDescent="0.25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 x14ac:dyDescent="0.25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 x14ac:dyDescent="0.25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 x14ac:dyDescent="0.25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 x14ac:dyDescent="0.25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 x14ac:dyDescent="0.25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 x14ac:dyDescent="0.25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 x14ac:dyDescent="0.25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 x14ac:dyDescent="0.25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 x14ac:dyDescent="0.25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 x14ac:dyDescent="0.25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 x14ac:dyDescent="0.25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 x14ac:dyDescent="0.25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 x14ac:dyDescent="0.25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 x14ac:dyDescent="0.25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 x14ac:dyDescent="0.25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 x14ac:dyDescent="0.25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 x14ac:dyDescent="0.25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 x14ac:dyDescent="0.25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 x14ac:dyDescent="0.25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 x14ac:dyDescent="0.25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 x14ac:dyDescent="0.25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 x14ac:dyDescent="0.25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 x14ac:dyDescent="0.25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 x14ac:dyDescent="0.25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 x14ac:dyDescent="0.25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 x14ac:dyDescent="0.25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 x14ac:dyDescent="0.25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 x14ac:dyDescent="0.25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 x14ac:dyDescent="0.25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 x14ac:dyDescent="0.25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 x14ac:dyDescent="0.25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 x14ac:dyDescent="0.25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 x14ac:dyDescent="0.25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 x14ac:dyDescent="0.25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 x14ac:dyDescent="0.25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 x14ac:dyDescent="0.25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 x14ac:dyDescent="0.25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 x14ac:dyDescent="0.25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 x14ac:dyDescent="0.25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 x14ac:dyDescent="0.25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 x14ac:dyDescent="0.25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 x14ac:dyDescent="0.25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 x14ac:dyDescent="0.25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 x14ac:dyDescent="0.25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 x14ac:dyDescent="0.25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 x14ac:dyDescent="0.25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1"/>
  <sheetViews>
    <sheetView topLeftCell="A91" zoomScale="85" zoomScaleNormal="85" workbookViewId="0">
      <selection activeCell="J95" sqref="J95"/>
    </sheetView>
  </sheetViews>
  <sheetFormatPr defaultColWidth="11.42578125" defaultRowHeight="15" x14ac:dyDescent="0.25"/>
  <cols>
    <col min="2" max="2" width="11.42578125" style="30"/>
    <col min="3" max="3" width="17" style="30" bestFit="1" customWidth="1"/>
    <col min="4" max="4" width="14" style="30" bestFit="1" customWidth="1"/>
    <col min="5" max="5" width="12.28515625" style="30" bestFit="1" customWidth="1"/>
    <col min="6" max="6" width="15.7109375" style="30" bestFit="1" customWidth="1"/>
    <col min="7" max="7" width="13.85546875" style="30" bestFit="1" customWidth="1"/>
    <col min="8" max="8" width="11.28515625" style="30" bestFit="1" customWidth="1"/>
  </cols>
  <sheetData>
    <row r="2" spans="2:29" x14ac:dyDescent="0.25">
      <c r="G2" s="30" t="s">
        <v>284</v>
      </c>
      <c r="H2" s="30" t="s">
        <v>285</v>
      </c>
      <c r="I2" t="s">
        <v>287</v>
      </c>
      <c r="J2" t="s">
        <v>286</v>
      </c>
    </row>
    <row r="4" spans="2:29" ht="15.75" x14ac:dyDescent="0.25">
      <c r="B4" s="131" t="s">
        <v>231</v>
      </c>
      <c r="C4" s="131"/>
      <c r="D4" s="131"/>
      <c r="E4" s="131"/>
      <c r="F4" s="131"/>
      <c r="G4" s="131"/>
      <c r="H4" s="131"/>
    </row>
    <row r="5" spans="2:29" x14ac:dyDescent="0.25">
      <c r="B5" s="132" t="s">
        <v>191</v>
      </c>
      <c r="C5" s="133" t="s">
        <v>225</v>
      </c>
      <c r="D5" s="132"/>
      <c r="E5" s="132"/>
      <c r="F5" s="132" t="s">
        <v>226</v>
      </c>
      <c r="G5" s="132"/>
      <c r="H5" s="132"/>
      <c r="W5" s="132" t="s">
        <v>191</v>
      </c>
      <c r="X5" s="133" t="s">
        <v>225</v>
      </c>
      <c r="Y5" s="132"/>
      <c r="Z5" s="132"/>
      <c r="AA5" s="132" t="s">
        <v>226</v>
      </c>
      <c r="AB5" s="132"/>
      <c r="AC5" s="132"/>
    </row>
    <row r="6" spans="2:29" x14ac:dyDescent="0.25">
      <c r="B6" s="132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  <c r="W6" s="132"/>
      <c r="X6" s="70" t="s">
        <v>227</v>
      </c>
      <c r="Y6" s="70" t="s">
        <v>228</v>
      </c>
      <c r="Z6" s="71" t="s">
        <v>234</v>
      </c>
      <c r="AA6" s="70" t="s">
        <v>227</v>
      </c>
      <c r="AB6" s="70" t="s">
        <v>228</v>
      </c>
      <c r="AC6" s="70" t="s">
        <v>234</v>
      </c>
    </row>
    <row r="7" spans="2:29" x14ac:dyDescent="0.25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  <c r="W7" s="96">
        <v>0</v>
      </c>
      <c r="X7" s="73">
        <v>0</v>
      </c>
      <c r="Y7" s="74">
        <v>0</v>
      </c>
      <c r="Z7" s="73">
        <f>X7-Y7</f>
        <v>0</v>
      </c>
      <c r="AA7" s="74">
        <v>0</v>
      </c>
      <c r="AB7" s="73">
        <v>0</v>
      </c>
      <c r="AC7" s="74">
        <v>0</v>
      </c>
    </row>
    <row r="8" spans="2:29" x14ac:dyDescent="0.25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  <c r="W8" s="96">
        <v>5</v>
      </c>
      <c r="X8" s="73">
        <v>0</v>
      </c>
      <c r="Y8" s="74">
        <v>0</v>
      </c>
      <c r="Z8" s="73">
        <f t="shared" ref="Z8:Z12" si="1">X8-Y8</f>
        <v>0</v>
      </c>
      <c r="AA8" s="74">
        <v>0</v>
      </c>
      <c r="AB8" s="73">
        <v>0</v>
      </c>
      <c r="AC8" s="74">
        <v>0</v>
      </c>
    </row>
    <row r="9" spans="2:29" x14ac:dyDescent="0.25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  <c r="W9" s="96">
        <v>10</v>
      </c>
      <c r="X9" s="73">
        <v>0</v>
      </c>
      <c r="Y9" s="74">
        <v>0</v>
      </c>
      <c r="Z9" s="73">
        <f t="shared" si="1"/>
        <v>0</v>
      </c>
      <c r="AA9" s="74">
        <v>0</v>
      </c>
      <c r="AB9" s="73">
        <v>0</v>
      </c>
      <c r="AC9" s="74">
        <v>0</v>
      </c>
    </row>
    <row r="10" spans="2:29" x14ac:dyDescent="0.25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  <c r="W10" s="96">
        <v>15</v>
      </c>
      <c r="X10" s="73">
        <v>0</v>
      </c>
      <c r="Y10" s="74">
        <v>0</v>
      </c>
      <c r="Z10" s="73">
        <f t="shared" si="1"/>
        <v>0</v>
      </c>
      <c r="AA10" s="74">
        <v>0</v>
      </c>
      <c r="AB10" s="73">
        <v>0</v>
      </c>
      <c r="AC10" s="74">
        <v>0</v>
      </c>
    </row>
    <row r="11" spans="2:29" x14ac:dyDescent="0.25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  <c r="W11" s="96">
        <v>20</v>
      </c>
      <c r="X11" s="73">
        <v>0</v>
      </c>
      <c r="Y11" s="74">
        <v>0</v>
      </c>
      <c r="Z11" s="73">
        <f t="shared" si="1"/>
        <v>0</v>
      </c>
      <c r="AA11" s="74">
        <v>0</v>
      </c>
      <c r="AB11" s="73">
        <v>0</v>
      </c>
      <c r="AC11" s="74">
        <v>0</v>
      </c>
    </row>
    <row r="12" spans="2:29" x14ac:dyDescent="0.25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  <c r="W12" s="96">
        <v>25</v>
      </c>
      <c r="X12" s="73">
        <v>0</v>
      </c>
      <c r="Y12" s="74">
        <v>0</v>
      </c>
      <c r="Z12" s="73">
        <f t="shared" si="1"/>
        <v>0</v>
      </c>
      <c r="AA12" s="74">
        <v>0</v>
      </c>
      <c r="AB12" s="73">
        <v>0</v>
      </c>
      <c r="AC12" s="74">
        <v>0</v>
      </c>
    </row>
    <row r="13" spans="2:29" x14ac:dyDescent="0.25">
      <c r="B13" s="75"/>
      <c r="C13" s="75"/>
      <c r="D13" s="75"/>
      <c r="E13" s="76"/>
      <c r="F13" s="75"/>
      <c r="G13" s="75"/>
      <c r="H13" s="75"/>
    </row>
    <row r="14" spans="2:29" x14ac:dyDescent="0.25">
      <c r="B14" s="75"/>
      <c r="C14" s="75"/>
      <c r="D14" s="75"/>
      <c r="E14" s="76"/>
      <c r="F14" s="75"/>
      <c r="G14" s="75"/>
      <c r="H14" s="75"/>
    </row>
    <row r="15" spans="2:29" ht="15.75" x14ac:dyDescent="0.25">
      <c r="B15" s="131" t="s">
        <v>232</v>
      </c>
      <c r="C15" s="131"/>
      <c r="D15" s="131"/>
      <c r="E15" s="131"/>
      <c r="F15" s="131"/>
      <c r="G15" s="131"/>
      <c r="H15" s="131"/>
    </row>
    <row r="16" spans="2:29" ht="15.75" x14ac:dyDescent="0.25">
      <c r="B16" s="134" t="s">
        <v>191</v>
      </c>
      <c r="C16" s="134" t="s">
        <v>225</v>
      </c>
      <c r="D16" s="134"/>
      <c r="E16" s="134"/>
      <c r="F16" s="134" t="s">
        <v>226</v>
      </c>
      <c r="G16" s="134"/>
      <c r="H16" s="134"/>
    </row>
    <row r="17" spans="2:8" ht="15.75" x14ac:dyDescent="0.25">
      <c r="B17" s="134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.75" x14ac:dyDescent="0.2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.75" x14ac:dyDescent="0.25">
      <c r="B19" s="79">
        <v>5</v>
      </c>
      <c r="C19" s="81">
        <v>24834.628000000001</v>
      </c>
      <c r="D19" s="81">
        <v>24834.628124999999</v>
      </c>
      <c r="E19" s="81">
        <f t="shared" ref="E19:E23" si="2">C19-D19</f>
        <v>-1.249999986612238E-4</v>
      </c>
      <c r="F19" s="81">
        <v>4905</v>
      </c>
      <c r="G19" s="81">
        <v>4905</v>
      </c>
      <c r="H19" s="81">
        <f t="shared" ref="H19:H23" si="3">F19-G19</f>
        <v>0</v>
      </c>
    </row>
    <row r="20" spans="2:8" ht="15.75" x14ac:dyDescent="0.25">
      <c r="B20" s="79">
        <v>10</v>
      </c>
      <c r="C20" s="81">
        <v>35174.981</v>
      </c>
      <c r="D20" s="81">
        <v>35174.981249999997</v>
      </c>
      <c r="E20" s="81">
        <f t="shared" si="2"/>
        <v>-2.499999973224476E-4</v>
      </c>
      <c r="F20" s="81">
        <v>9810</v>
      </c>
      <c r="G20" s="81">
        <v>9810</v>
      </c>
      <c r="H20" s="81">
        <f t="shared" si="3"/>
        <v>0</v>
      </c>
    </row>
    <row r="21" spans="2:8" ht="15.75" x14ac:dyDescent="0.25">
      <c r="B21" s="79">
        <v>15</v>
      </c>
      <c r="C21" s="81">
        <v>31021.059000000001</v>
      </c>
      <c r="D21" s="81">
        <v>31021.059374999997</v>
      </c>
      <c r="E21" s="81">
        <f t="shared" si="2"/>
        <v>-3.749999959836714E-4</v>
      </c>
      <c r="F21" s="80">
        <v>14715</v>
      </c>
      <c r="G21" s="81">
        <v>14715</v>
      </c>
      <c r="H21" s="81">
        <f t="shared" si="3"/>
        <v>0</v>
      </c>
    </row>
    <row r="22" spans="2:8" ht="15.75" x14ac:dyDescent="0.25">
      <c r="B22" s="79">
        <v>20</v>
      </c>
      <c r="C22" s="81">
        <v>-7247.1379999999999</v>
      </c>
      <c r="D22" s="81">
        <v>-7247.1374999999971</v>
      </c>
      <c r="E22" s="81">
        <f t="shared" si="2"/>
        <v>-5.0000000283034751E-4</v>
      </c>
      <c r="F22" s="81">
        <v>0</v>
      </c>
      <c r="G22" s="81">
        <v>0</v>
      </c>
      <c r="H22" s="81">
        <f t="shared" si="3"/>
        <v>0</v>
      </c>
    </row>
    <row r="23" spans="2:8" ht="15.75" x14ac:dyDescent="0.25">
      <c r="B23" s="79">
        <v>25</v>
      </c>
      <c r="C23" s="81">
        <v>0</v>
      </c>
      <c r="D23" s="81">
        <v>0</v>
      </c>
      <c r="E23" s="81">
        <f t="shared" si="2"/>
        <v>0</v>
      </c>
      <c r="F23" s="81">
        <v>0</v>
      </c>
      <c r="G23" s="81">
        <v>0</v>
      </c>
      <c r="H23" s="81">
        <f t="shared" si="3"/>
        <v>0</v>
      </c>
    </row>
    <row r="24" spans="2:8" x14ac:dyDescent="0.25">
      <c r="B24" s="6"/>
      <c r="C24" s="6"/>
      <c r="D24" s="6"/>
      <c r="E24" s="82"/>
      <c r="F24" s="6"/>
      <c r="G24" s="6"/>
      <c r="H24" s="6"/>
    </row>
    <row r="25" spans="2:8" ht="18.75" x14ac:dyDescent="0.25">
      <c r="B25" s="131" t="s">
        <v>233</v>
      </c>
      <c r="C25" s="131"/>
      <c r="D25" s="131"/>
      <c r="E25" s="131"/>
      <c r="F25" s="131"/>
      <c r="G25" s="131"/>
      <c r="H25" s="131"/>
    </row>
    <row r="26" spans="2:8" ht="15.75" x14ac:dyDescent="0.25">
      <c r="B26" s="135" t="s">
        <v>191</v>
      </c>
      <c r="C26" s="135" t="s">
        <v>225</v>
      </c>
      <c r="D26" s="135"/>
      <c r="E26" s="135"/>
      <c r="F26" s="135" t="s">
        <v>226</v>
      </c>
      <c r="G26" s="135"/>
      <c r="H26" s="135"/>
    </row>
    <row r="27" spans="2:8" ht="15.75" x14ac:dyDescent="0.25">
      <c r="B27" s="135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 x14ac:dyDescent="0.25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 x14ac:dyDescent="0.25">
      <c r="B29" s="84">
        <v>5</v>
      </c>
      <c r="C29" s="85">
        <v>36636964.568000004</v>
      </c>
      <c r="D29" s="86">
        <v>36636964.567966275</v>
      </c>
      <c r="E29" s="86">
        <f t="shared" ref="E29:E33" si="4">ABS(C29-D29)</f>
        <v>3.372877836227417E-5</v>
      </c>
      <c r="F29" s="85">
        <v>7236037.9349999996</v>
      </c>
      <c r="G29" s="86">
        <v>7236037.9346680716</v>
      </c>
      <c r="H29" s="86">
        <f t="shared" ref="H29:H33" si="5">ABS(F29-G29)</f>
        <v>3.3192802220582962E-4</v>
      </c>
    </row>
    <row r="30" spans="2:8" x14ac:dyDescent="0.25">
      <c r="B30" s="84">
        <v>10</v>
      </c>
      <c r="C30" s="85">
        <v>51891437.038999997</v>
      </c>
      <c r="D30" s="86">
        <v>51891437.038988397</v>
      </c>
      <c r="E30" s="86">
        <f t="shared" si="4"/>
        <v>1.16005539894104E-5</v>
      </c>
      <c r="F30" s="85">
        <v>14472075.869000001</v>
      </c>
      <c r="G30" s="86">
        <v>14472075.869336143</v>
      </c>
      <c r="H30" s="86">
        <f t="shared" si="5"/>
        <v>3.3614225685596466E-4</v>
      </c>
    </row>
    <row r="31" spans="2:8" x14ac:dyDescent="0.25">
      <c r="B31" s="84">
        <v>15</v>
      </c>
      <c r="C31" s="85">
        <v>45763417.413000003</v>
      </c>
      <c r="D31" s="86">
        <v>45763417.413066387</v>
      </c>
      <c r="E31" s="86">
        <f t="shared" si="4"/>
        <v>6.6384673118591309E-5</v>
      </c>
      <c r="F31" s="85">
        <v>21708113.804000001</v>
      </c>
      <c r="G31" s="86">
        <v>21708113.804004215</v>
      </c>
      <c r="H31" s="86">
        <f t="shared" si="5"/>
        <v>4.2133033275604248E-6</v>
      </c>
    </row>
    <row r="32" spans="2:8" x14ac:dyDescent="0.25">
      <c r="B32" s="84">
        <v>20</v>
      </c>
      <c r="C32" s="85">
        <v>-10691246.048</v>
      </c>
      <c r="D32" s="86">
        <v>-10691246.048472071</v>
      </c>
      <c r="E32" s="86">
        <f t="shared" si="4"/>
        <v>4.7207064926624298E-4</v>
      </c>
      <c r="F32" s="85">
        <v>0</v>
      </c>
      <c r="G32" s="86">
        <v>0</v>
      </c>
      <c r="H32" s="86">
        <f t="shared" si="5"/>
        <v>0</v>
      </c>
    </row>
    <row r="33" spans="2:11" x14ac:dyDescent="0.25">
      <c r="B33" s="84">
        <v>25</v>
      </c>
      <c r="C33" s="85">
        <v>0</v>
      </c>
      <c r="D33" s="86">
        <v>0</v>
      </c>
      <c r="E33" s="86">
        <f t="shared" si="4"/>
        <v>0</v>
      </c>
      <c r="F33" s="85">
        <v>0</v>
      </c>
      <c r="G33" s="86">
        <v>0</v>
      </c>
      <c r="H33" s="86">
        <f t="shared" si="5"/>
        <v>0</v>
      </c>
    </row>
    <row r="34" spans="2:11" x14ac:dyDescent="0.25">
      <c r="B34" s="6"/>
      <c r="C34" s="6"/>
      <c r="E34" s="82"/>
      <c r="F34" s="6"/>
      <c r="G34" s="6"/>
      <c r="H34" s="6"/>
    </row>
    <row r="35" spans="2:11" x14ac:dyDescent="0.25">
      <c r="B35" s="6"/>
      <c r="C35" s="6"/>
      <c r="D35" s="6"/>
      <c r="E35" s="82"/>
      <c r="F35" s="6"/>
      <c r="G35" s="6"/>
      <c r="H35" s="6"/>
    </row>
    <row r="36" spans="2:11" ht="15.75" x14ac:dyDescent="0.25">
      <c r="B36" s="131" t="s">
        <v>235</v>
      </c>
      <c r="C36" s="131"/>
      <c r="D36" s="131"/>
      <c r="E36" s="131"/>
      <c r="F36" s="131"/>
      <c r="G36" s="131"/>
      <c r="H36" s="131"/>
    </row>
    <row r="37" spans="2:11" ht="15.75" x14ac:dyDescent="0.25">
      <c r="B37" s="134" t="s">
        <v>191</v>
      </c>
      <c r="C37" s="134" t="s">
        <v>225</v>
      </c>
      <c r="D37" s="134"/>
      <c r="E37" s="134"/>
      <c r="F37" s="134" t="s">
        <v>226</v>
      </c>
      <c r="G37" s="134"/>
      <c r="H37" s="134"/>
    </row>
    <row r="38" spans="2:11" ht="15.75" x14ac:dyDescent="0.25">
      <c r="B38" s="134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 x14ac:dyDescent="0.25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 x14ac:dyDescent="0.25">
      <c r="B40" s="72">
        <v>5</v>
      </c>
      <c r="C40" s="74">
        <v>1693390.5619999999</v>
      </c>
      <c r="D40" s="74">
        <v>1693390.5620389883</v>
      </c>
      <c r="E40" s="74">
        <f t="shared" ref="E40:E44" si="6">ABS(C40-D40)</f>
        <v>3.8988422602415085E-5</v>
      </c>
      <c r="F40" s="74">
        <v>472272.076</v>
      </c>
      <c r="G40" s="74">
        <v>472272.0758693362</v>
      </c>
      <c r="H40" s="74">
        <f t="shared" ref="H40:H44" si="7">F40-G40</f>
        <v>1.3066380051895976E-4</v>
      </c>
    </row>
    <row r="41" spans="2:11" x14ac:dyDescent="0.25">
      <c r="B41" s="72">
        <v>10</v>
      </c>
      <c r="C41" s="74">
        <v>297826.57799999998</v>
      </c>
      <c r="D41" s="74">
        <v>297826.57784509991</v>
      </c>
      <c r="E41" s="74">
        <f t="shared" si="6"/>
        <v>1.5490007353946567E-4</v>
      </c>
      <c r="F41" s="74">
        <v>472272.076</v>
      </c>
      <c r="G41" s="74">
        <v>472272.0758693362</v>
      </c>
      <c r="H41" s="74">
        <f t="shared" si="7"/>
        <v>1.3066380051895976E-4</v>
      </c>
    </row>
    <row r="42" spans="2:11" x14ac:dyDescent="0.25">
      <c r="B42" s="72">
        <v>15</v>
      </c>
      <c r="C42" s="74">
        <v>-2986825.71</v>
      </c>
      <c r="D42" s="74">
        <v>-2986825.7098261332</v>
      </c>
      <c r="E42" s="74">
        <f t="shared" si="6"/>
        <v>1.7386674880981445E-4</v>
      </c>
      <c r="F42" s="74">
        <v>-1416816.2279999999</v>
      </c>
      <c r="G42" s="74">
        <v>-1416816.2276080083</v>
      </c>
      <c r="H42" s="74">
        <f t="shared" si="7"/>
        <v>-3.9199157617986202E-4</v>
      </c>
    </row>
    <row r="43" spans="2:11" x14ac:dyDescent="0.25">
      <c r="B43" s="72">
        <v>20</v>
      </c>
      <c r="C43" s="74">
        <v>1395563.9839999999</v>
      </c>
      <c r="D43" s="74">
        <v>1395563.984193889</v>
      </c>
      <c r="E43" s="74">
        <f t="shared" si="6"/>
        <v>1.9388902001082897E-4</v>
      </c>
      <c r="F43" s="74">
        <v>0</v>
      </c>
      <c r="G43" s="74">
        <v>0</v>
      </c>
      <c r="H43" s="74">
        <f t="shared" si="7"/>
        <v>0</v>
      </c>
    </row>
    <row r="44" spans="2:11" x14ac:dyDescent="0.25">
      <c r="B44" s="72">
        <v>25</v>
      </c>
      <c r="C44" s="74">
        <v>0</v>
      </c>
      <c r="D44" s="74">
        <v>0</v>
      </c>
      <c r="E44" s="74">
        <f t="shared" si="6"/>
        <v>0</v>
      </c>
      <c r="F44" s="74">
        <v>0</v>
      </c>
      <c r="G44" s="74">
        <v>0</v>
      </c>
      <c r="H44" s="74">
        <f t="shared" si="7"/>
        <v>0</v>
      </c>
    </row>
    <row r="45" spans="2:11" x14ac:dyDescent="0.25">
      <c r="B45" s="6"/>
      <c r="C45" s="6"/>
      <c r="D45" s="6"/>
      <c r="E45" s="82"/>
      <c r="F45" s="6"/>
      <c r="G45" s="6"/>
      <c r="H45" s="6"/>
    </row>
    <row r="46" spans="2:11" ht="18.75" x14ac:dyDescent="0.25">
      <c r="B46" s="125" t="s">
        <v>236</v>
      </c>
      <c r="C46" s="125"/>
      <c r="D46" s="125"/>
      <c r="E46" s="125"/>
      <c r="F46" s="125"/>
      <c r="G46" s="125"/>
      <c r="H46" s="125"/>
      <c r="I46" s="125"/>
      <c r="J46" s="125"/>
      <c r="K46" s="125"/>
    </row>
    <row r="47" spans="2:11" ht="15.75" x14ac:dyDescent="0.25">
      <c r="B47" s="134" t="s">
        <v>191</v>
      </c>
      <c r="C47" s="134" t="s">
        <v>225</v>
      </c>
      <c r="D47" s="134"/>
      <c r="E47" s="134"/>
      <c r="F47" s="134" t="s">
        <v>226</v>
      </c>
      <c r="G47" s="134"/>
      <c r="H47" s="134"/>
    </row>
    <row r="48" spans="2:11" ht="15.75" x14ac:dyDescent="0.25">
      <c r="B48" s="134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.75" x14ac:dyDescent="0.2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.75" x14ac:dyDescent="0.2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.75" x14ac:dyDescent="0.25">
      <c r="B51" s="79">
        <v>10</v>
      </c>
      <c r="C51" s="81">
        <v>55079198.493000001</v>
      </c>
      <c r="D51" s="81">
        <v>55079198.493171662</v>
      </c>
      <c r="E51" s="74">
        <f t="shared" ref="E51:E54" si="8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.75" x14ac:dyDescent="0.25">
      <c r="B52" s="79">
        <v>15</v>
      </c>
      <c r="C52" s="81">
        <v>48951178.866999999</v>
      </c>
      <c r="D52" s="81">
        <v>48951178.867249653</v>
      </c>
      <c r="E52" s="74">
        <f t="shared" si="8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.75" x14ac:dyDescent="0.25">
      <c r="B53" s="79">
        <v>20</v>
      </c>
      <c r="C53" s="81">
        <v>10691246.048</v>
      </c>
      <c r="D53" s="81">
        <v>10691246.048472071</v>
      </c>
      <c r="E53" s="74">
        <f t="shared" si="8"/>
        <v>4.7207064926624298E-4</v>
      </c>
      <c r="F53" s="81">
        <v>0</v>
      </c>
      <c r="G53" s="81">
        <v>0</v>
      </c>
      <c r="H53" s="81">
        <v>0</v>
      </c>
    </row>
    <row r="54" spans="2:11" ht="15.75" x14ac:dyDescent="0.25">
      <c r="B54" s="79">
        <v>25</v>
      </c>
      <c r="C54" s="81">
        <v>0</v>
      </c>
      <c r="D54" s="81">
        <v>0</v>
      </c>
      <c r="E54" s="74">
        <f t="shared" si="8"/>
        <v>0</v>
      </c>
      <c r="F54" s="81">
        <v>0</v>
      </c>
      <c r="G54" s="81">
        <v>0</v>
      </c>
      <c r="H54" s="81">
        <v>0</v>
      </c>
    </row>
    <row r="55" spans="2:11" x14ac:dyDescent="0.25">
      <c r="B55" s="6"/>
      <c r="C55" s="6"/>
      <c r="D55" s="6"/>
      <c r="E55" s="82"/>
      <c r="F55" s="6"/>
      <c r="G55" s="6"/>
      <c r="H55" s="6"/>
    </row>
    <row r="56" spans="2:11" ht="18.75" x14ac:dyDescent="0.25">
      <c r="B56" s="123" t="s">
        <v>237</v>
      </c>
      <c r="C56" s="123"/>
      <c r="D56" s="123"/>
      <c r="E56" s="123"/>
      <c r="F56" s="123"/>
      <c r="G56" s="123"/>
      <c r="H56" s="123"/>
      <c r="I56" s="123"/>
      <c r="J56" s="123"/>
      <c r="K56" s="123"/>
    </row>
    <row r="57" spans="2:11" ht="15.75" x14ac:dyDescent="0.25">
      <c r="B57" s="134" t="s">
        <v>191</v>
      </c>
      <c r="C57" s="134" t="s">
        <v>225</v>
      </c>
      <c r="D57" s="134"/>
      <c r="E57" s="134"/>
      <c r="F57" s="134" t="s">
        <v>226</v>
      </c>
      <c r="G57" s="134"/>
      <c r="H57" s="134"/>
    </row>
    <row r="58" spans="2:11" ht="15.75" x14ac:dyDescent="0.25">
      <c r="B58" s="134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.75" x14ac:dyDescent="0.2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.75" x14ac:dyDescent="0.2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.75" x14ac:dyDescent="0.2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.75" x14ac:dyDescent="0.2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.75" x14ac:dyDescent="0.2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.75" x14ac:dyDescent="0.2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.75" x14ac:dyDescent="0.25">
      <c r="B66" s="87" t="s">
        <v>262</v>
      </c>
    </row>
    <row r="67" spans="2:8" ht="15.75" x14ac:dyDescent="0.25">
      <c r="B67" s="134" t="s">
        <v>191</v>
      </c>
      <c r="C67" s="134" t="s">
        <v>225</v>
      </c>
      <c r="D67" s="134"/>
      <c r="E67" s="134"/>
      <c r="F67" s="134" t="s">
        <v>226</v>
      </c>
      <c r="G67" s="134"/>
      <c r="H67" s="134"/>
    </row>
    <row r="68" spans="2:8" ht="15.75" x14ac:dyDescent="0.25">
      <c r="B68" s="134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.75" x14ac:dyDescent="0.2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.75" x14ac:dyDescent="0.2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.75" x14ac:dyDescent="0.2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.75" x14ac:dyDescent="0.2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.75" x14ac:dyDescent="0.2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.75" x14ac:dyDescent="0.2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.75" x14ac:dyDescent="0.25">
      <c r="B75" s="88"/>
    </row>
    <row r="77" spans="2:8" ht="15.75" x14ac:dyDescent="0.25">
      <c r="B77" s="87" t="s">
        <v>263</v>
      </c>
    </row>
    <row r="78" spans="2:8" ht="15.75" x14ac:dyDescent="0.25">
      <c r="B78" s="134" t="s">
        <v>191</v>
      </c>
      <c r="C78" s="134" t="s">
        <v>225</v>
      </c>
      <c r="D78" s="134"/>
      <c r="E78" s="134"/>
      <c r="F78" s="134" t="s">
        <v>226</v>
      </c>
      <c r="G78" s="134"/>
      <c r="H78" s="134"/>
    </row>
    <row r="79" spans="2:8" ht="15.75" x14ac:dyDescent="0.25">
      <c r="B79" s="134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.75" x14ac:dyDescent="0.2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20" ht="15.75" x14ac:dyDescent="0.2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20" ht="15.75" x14ac:dyDescent="0.2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20" ht="15.75" x14ac:dyDescent="0.2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20" ht="15.75" x14ac:dyDescent="0.2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20" ht="15.75" x14ac:dyDescent="0.2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  <row r="92" spans="2:20" ht="15.75" x14ac:dyDescent="0.25">
      <c r="O92" s="130" t="s">
        <v>225</v>
      </c>
      <c r="P92" s="130"/>
      <c r="Q92" s="130"/>
      <c r="R92" s="130" t="s">
        <v>226</v>
      </c>
      <c r="S92" s="130"/>
      <c r="T92" s="130"/>
    </row>
    <row r="93" spans="2:20" ht="15.75" thickBot="1" x14ac:dyDescent="0.3">
      <c r="O93" s="97" t="s">
        <v>227</v>
      </c>
      <c r="P93" s="97" t="s">
        <v>228</v>
      </c>
      <c r="Q93" s="97" t="s">
        <v>234</v>
      </c>
      <c r="R93" s="97" t="s">
        <v>227</v>
      </c>
      <c r="S93" s="97" t="s">
        <v>228</v>
      </c>
      <c r="T93" s="97" t="s">
        <v>234</v>
      </c>
    </row>
    <row r="94" spans="2:20" ht="15.75" thickBot="1" x14ac:dyDescent="0.3">
      <c r="C94" s="116" t="s">
        <v>0</v>
      </c>
      <c r="D94" s="118" t="s">
        <v>288</v>
      </c>
      <c r="E94" s="119"/>
      <c r="F94" s="116" t="s">
        <v>281</v>
      </c>
      <c r="O94" s="98">
        <v>3.4889999999999999</v>
      </c>
      <c r="P94" s="98">
        <v>3.4889999999999999</v>
      </c>
      <c r="Q94" s="99">
        <v>0</v>
      </c>
      <c r="R94" s="98">
        <v>9.9329999999999998</v>
      </c>
      <c r="S94" s="98">
        <v>9.9329999999999998</v>
      </c>
      <c r="T94" s="99">
        <v>0</v>
      </c>
    </row>
    <row r="95" spans="2:20" ht="30.75" thickBot="1" x14ac:dyDescent="0.3">
      <c r="C95" s="117"/>
      <c r="D95" s="100" t="s">
        <v>275</v>
      </c>
      <c r="E95" s="101" t="s">
        <v>276</v>
      </c>
      <c r="F95" s="117"/>
    </row>
    <row r="96" spans="2:20" ht="15.75" thickBot="1" x14ac:dyDescent="0.3">
      <c r="C96" s="102">
        <v>1</v>
      </c>
      <c r="D96" s="137">
        <v>8.6189999999999998</v>
      </c>
      <c r="E96" s="138">
        <v>6136.1189999999997</v>
      </c>
      <c r="F96" s="141">
        <v>710.93870000000004</v>
      </c>
    </row>
    <row r="97" spans="3:6" ht="15.75" thickBot="1" x14ac:dyDescent="0.3">
      <c r="C97" s="102">
        <v>10</v>
      </c>
      <c r="D97" s="102">
        <v>8.5500000000000007</v>
      </c>
      <c r="E97" s="103">
        <v>613.61199999999997</v>
      </c>
      <c r="F97" s="104">
        <v>70.768100000000004</v>
      </c>
    </row>
    <row r="98" spans="3:6" ht="15.75" thickBot="1" x14ac:dyDescent="0.3">
      <c r="C98" s="102">
        <v>100</v>
      </c>
      <c r="D98" s="102">
        <v>7.9029999999999996</v>
      </c>
      <c r="E98" s="103">
        <v>61.360999999999997</v>
      </c>
      <c r="F98" s="104">
        <v>6.7645</v>
      </c>
    </row>
    <row r="99" spans="3:6" ht="15.75" thickBot="1" x14ac:dyDescent="0.3">
      <c r="C99" s="102">
        <v>1000</v>
      </c>
      <c r="D99" s="102">
        <v>4.1310000000000002</v>
      </c>
      <c r="E99" s="103">
        <v>6.1360000000000001</v>
      </c>
      <c r="F99" s="104">
        <v>0.4854</v>
      </c>
    </row>
    <row r="100" spans="3:6" ht="15.75" thickBot="1" x14ac:dyDescent="0.3">
      <c r="C100" s="102">
        <v>10000</v>
      </c>
      <c r="D100" s="102">
        <v>0.58599999999999997</v>
      </c>
      <c r="E100" s="103">
        <v>0.61399999999999999</v>
      </c>
      <c r="F100" s="104">
        <v>4.7100000000000003E-2</v>
      </c>
    </row>
    <row r="101" spans="3:6" ht="15.75" thickBot="1" x14ac:dyDescent="0.3">
      <c r="C101" s="102">
        <v>100000</v>
      </c>
      <c r="D101" s="102">
        <v>6.0999999999999999E-2</v>
      </c>
      <c r="E101" s="103">
        <v>6.0999999999999999E-2</v>
      </c>
      <c r="F101" s="104">
        <v>4.7000000000000002E-3</v>
      </c>
    </row>
  </sheetData>
  <mergeCells count="38">
    <mergeCell ref="C94:C95"/>
    <mergeCell ref="D94:E94"/>
    <mergeCell ref="F94:F95"/>
    <mergeCell ref="AA5:AC5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37:B38"/>
    <mergeCell ref="C37:E37"/>
    <mergeCell ref="F37:H37"/>
    <mergeCell ref="W5:W6"/>
    <mergeCell ref="X5:Z5"/>
    <mergeCell ref="O92:Q92"/>
    <mergeCell ref="R92:T92"/>
    <mergeCell ref="B4:H4"/>
    <mergeCell ref="B5:B6"/>
    <mergeCell ref="C5:E5"/>
    <mergeCell ref="F5:H5"/>
    <mergeCell ref="B16:B17"/>
    <mergeCell ref="C16:E16"/>
    <mergeCell ref="F16:H16"/>
    <mergeCell ref="B15:H15"/>
    <mergeCell ref="B57:B58"/>
    <mergeCell ref="C57:E57"/>
    <mergeCell ref="F57:H57"/>
    <mergeCell ref="B26:B27"/>
    <mergeCell ref="C26:E26"/>
    <mergeCell ref="F26:H26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defaultColWidth="11.42578125" defaultRowHeight="15" x14ac:dyDescent="0.25"/>
  <sheetData>
    <row r="4" spans="2:11" x14ac:dyDescent="0.25">
      <c r="B4" s="121" t="s">
        <v>191</v>
      </c>
      <c r="C4" s="136" t="s">
        <v>264</v>
      </c>
      <c r="D4" s="136"/>
      <c r="E4" s="136"/>
      <c r="F4" s="136" t="s">
        <v>265</v>
      </c>
      <c r="G4" s="136"/>
      <c r="H4" s="136"/>
      <c r="I4" s="136" t="s">
        <v>266</v>
      </c>
      <c r="J4" s="136"/>
      <c r="K4" s="136"/>
    </row>
    <row r="5" spans="2:11" ht="16.5" x14ac:dyDescent="0.25">
      <c r="B5" s="121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 x14ac:dyDescent="0.25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 x14ac:dyDescent="0.25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139</vt:i4>
      </vt:variant>
    </vt:vector>
  </HeadingPairs>
  <TitlesOfParts>
    <vt:vector size="150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  <vt:lpstr>pembuktian massa jenis</vt:lpstr>
      <vt:lpstr>pembebanan terhadap keamanan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sim2_ax</vt:lpstr>
      <vt:lpstr>sim2_ax_0</vt:lpstr>
      <vt:lpstr>sim2_ay</vt:lpstr>
      <vt:lpstr>sim2_ay_0</vt:lpstr>
      <vt:lpstr>sim2_beam_length</vt:lpstr>
      <vt:lpstr>sim2_beam_length_0</vt:lpstr>
      <vt:lpstr>sim2_cross_section_area</vt:lpstr>
      <vt:lpstr>sim2_cross_section_area_0</vt:lpstr>
      <vt:lpstr>sim2_depth_of_section</vt:lpstr>
      <vt:lpstr>sim2_depth_of_section_0</vt:lpstr>
      <vt:lpstr>sim2_division</vt:lpstr>
      <vt:lpstr>sim2_division_0</vt:lpstr>
      <vt:lpstr>sim2_force</vt:lpstr>
      <vt:lpstr>sim2_force_0</vt:lpstr>
      <vt:lpstr>sim2_force_position</vt:lpstr>
      <vt:lpstr>sim2_force_position_0</vt:lpstr>
      <vt:lpstr>sim2_force_resultant</vt:lpstr>
      <vt:lpstr>sim2_force_resultant_0</vt:lpstr>
      <vt:lpstr>sim2_gravity</vt:lpstr>
      <vt:lpstr>sim2_gravity_0</vt:lpstr>
      <vt:lpstr>sim2_l_tx</vt:lpstr>
      <vt:lpstr>sim2_l_tx_0</vt:lpstr>
      <vt:lpstr>sim2_l_ty</vt:lpstr>
      <vt:lpstr>sim2_l_ty_0</vt:lpstr>
      <vt:lpstr>sim2_ma</vt:lpstr>
      <vt:lpstr>sim2_ma_0</vt:lpstr>
      <vt:lpstr>sim2_mass</vt:lpstr>
      <vt:lpstr>sim2_mass_0</vt:lpstr>
      <vt:lpstr>sim2_mass_per_length</vt:lpstr>
      <vt:lpstr>sim2_mass_per_length_0</vt:lpstr>
      <vt:lpstr>sim2_max_principal_stress</vt:lpstr>
      <vt:lpstr>sim2_max_principal_stress_0</vt:lpstr>
      <vt:lpstr>sim2_q</vt:lpstr>
      <vt:lpstr>sim2_q_0</vt:lpstr>
      <vt:lpstr>sim2_safety_factor</vt:lpstr>
      <vt:lpstr>sim2_safety_factor_0</vt:lpstr>
      <vt:lpstr>sim2_second_moment_x</vt:lpstr>
      <vt:lpstr>sim2_second_moment_x_0</vt:lpstr>
      <vt:lpstr>sim2_thickness_flange</vt:lpstr>
      <vt:lpstr>sim2_thickness_flange_0</vt:lpstr>
      <vt:lpstr>sim2_thickness_web</vt:lpstr>
      <vt:lpstr>sim2_thickness_web_0</vt:lpstr>
      <vt:lpstr>sim2_width_of_section</vt:lpstr>
      <vt:lpstr>sim2_width_of_section_0</vt:lpstr>
      <vt:lpstr>sim2_yield_strength</vt:lpstr>
      <vt:lpstr>sim2_yield_strength_0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</cp:lastModifiedBy>
  <dcterms:created xsi:type="dcterms:W3CDTF">2016-11-11T14:49:39Z</dcterms:created>
  <dcterms:modified xsi:type="dcterms:W3CDTF">2016-12-25T01:21:14Z</dcterms:modified>
</cp:coreProperties>
</file>