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  <sheet name="工作表2" sheetId="2" r:id="rId2"/>
  </sheets>
  <definedNames>
    <definedName name="acc">工作表2!$B$29:$B$58</definedName>
    <definedName name="accuracy">工作表2!$B$4:$B$24</definedName>
    <definedName name="notp">工作表1!$E$4</definedName>
    <definedName name="notq">工作表1!$E$7</definedName>
    <definedName name="notr">工作表1!$E$10</definedName>
    <definedName name="p">工作表1!$E$3</definedName>
    <definedName name="pop">工作表1!$K$6</definedName>
    <definedName name="pos">工作表2!$C$28:$W$28</definedName>
    <definedName name="positive">工作表2!$C$3:$W$3</definedName>
    <definedName name="q">工作表1!$E$6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8" i="2" l="1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E13" i="1"/>
  <c r="J10" i="1" s="1"/>
  <c r="E10" i="1"/>
  <c r="E7" i="1"/>
  <c r="E14" i="1" s="1"/>
  <c r="K10" i="1" s="1"/>
  <c r="E4" i="1"/>
  <c r="E15" i="1" s="1"/>
  <c r="K11" i="1" s="1"/>
  <c r="E16" i="1" l="1"/>
  <c r="J11" i="1" s="1"/>
</calcChain>
</file>

<file path=xl/sharedStrings.xml><?xml version="1.0" encoding="utf-8"?>
<sst xmlns="http://schemas.openxmlformats.org/spreadsheetml/2006/main" count="32" uniqueCount="32">
  <si>
    <t>p</t>
    <phoneticPr fontId="1" type="noConversion"/>
  </si>
  <si>
    <t>1-p</t>
    <phoneticPr fontId="1" type="noConversion"/>
  </si>
  <si>
    <t>1-q</t>
    <phoneticPr fontId="1" type="noConversion"/>
  </si>
  <si>
    <t>1-r</t>
    <phoneticPr fontId="1" type="noConversion"/>
  </si>
  <si>
    <t>p,q</t>
    <phoneticPr fontId="1" type="noConversion"/>
  </si>
  <si>
    <t>q</t>
    <phoneticPr fontId="1" type="noConversion"/>
  </si>
  <si>
    <t>r</t>
    <phoneticPr fontId="1" type="noConversion"/>
  </si>
  <si>
    <t>p,1-q</t>
    <phoneticPr fontId="1" type="noConversion"/>
  </si>
  <si>
    <t>1-p,r</t>
    <phoneticPr fontId="1" type="noConversion"/>
  </si>
  <si>
    <t>1-p,1-r</t>
    <phoneticPr fontId="1" type="noConversion"/>
  </si>
  <si>
    <t>z=(p*a)/((1-p)*(1-a)+pa)</t>
  </si>
  <si>
    <t>acctually, p is very low, and we may assume that a is very high</t>
    <phoneticPr fontId="1" type="noConversion"/>
  </si>
  <si>
    <t>罹病且被測得有病</t>
    <phoneticPr fontId="1" type="noConversion"/>
  </si>
  <si>
    <t>罹病且被誤認沒病 (偽陰性)</t>
    <phoneticPr fontId="1" type="noConversion"/>
  </si>
  <si>
    <t>無病且被判無病</t>
    <phoneticPr fontId="1" type="noConversion"/>
  </si>
  <si>
    <t>無病但被誤判有病(偽陽性)</t>
    <phoneticPr fontId="1" type="noConversion"/>
  </si>
  <si>
    <t>Pr( E | D)</t>
    <phoneticPr fontId="1" type="noConversion"/>
  </si>
  <si>
    <t>Pr( notE | D)</t>
    <phoneticPr fontId="1" type="noConversion"/>
  </si>
  <si>
    <t>Pr(notE | notD)</t>
    <phoneticPr fontId="1" type="noConversion"/>
  </si>
  <si>
    <t>Pr(E | notD)</t>
    <phoneticPr fontId="1" type="noConversion"/>
  </si>
  <si>
    <t>罹病機率 (D)</t>
    <phoneticPr fontId="1" type="noConversion"/>
  </si>
  <si>
    <t>無病機率 (notD)</t>
    <phoneticPr fontId="1" type="noConversion"/>
  </si>
  <si>
    <t>檢測報為陰性 (notE)</t>
    <phoneticPr fontId="1" type="noConversion"/>
  </si>
  <si>
    <t>檢測報為陽性 ( E )</t>
    <phoneticPr fontId="1" type="noConversion"/>
  </si>
  <si>
    <t>sick (實際罹病)</t>
    <phoneticPr fontId="1" type="noConversion"/>
  </si>
  <si>
    <t>healthy (實際健康)</t>
    <phoneticPr fontId="1" type="noConversion"/>
  </si>
  <si>
    <t>positive (檢測陽性)</t>
    <phoneticPr fontId="1" type="noConversion"/>
  </si>
  <si>
    <t>negative (檢測陰性)</t>
    <phoneticPr fontId="1" type="noConversion"/>
  </si>
  <si>
    <t>population (普測人數)</t>
    <phoneticPr fontId="1" type="noConversion"/>
  </si>
  <si>
    <t>actual (實際)</t>
    <phoneticPr fontId="1" type="noConversion"/>
  </si>
  <si>
    <t>diagnosis (檢測)</t>
    <phoneticPr fontId="1" type="noConversion"/>
  </si>
  <si>
    <t>估計人數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</si>
</sst>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0000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8" borderId="1" xfId="0" applyFill="1" applyBorder="1" applyAlignment="1">
      <alignment horizontal="right"/>
    </xf>
    <xf numFmtId="2" fontId="3" fillId="8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2" fillId="6" borderId="1" xfId="0" applyFont="1" applyFill="1" applyBorder="1"/>
    <xf numFmtId="0" fontId="0" fillId="6" borderId="1" xfId="0" applyFill="1" applyBorder="1"/>
    <xf numFmtId="177" fontId="0" fillId="6" borderId="1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76" fontId="0" fillId="5" borderId="1" xfId="0" applyNumberFormat="1" applyFill="1" applyBorder="1"/>
    <xf numFmtId="0" fontId="2" fillId="4" borderId="1" xfId="0" applyFont="1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2" fillId="3" borderId="1" xfId="0" applyFont="1" applyFill="1" applyBorder="1"/>
    <xf numFmtId="0" fontId="0" fillId="3" borderId="1" xfId="0" applyFill="1" applyBorder="1"/>
    <xf numFmtId="176" fontId="0" fillId="3" borderId="1" xfId="0" applyNumberFormat="1" applyFill="1" applyBorder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  <color rgb="FFFFCCFF"/>
      <color rgb="FFFFFFCC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6"/>
  <sheetViews>
    <sheetView tabSelected="1" zoomScale="90" zoomScaleNormal="90" workbookViewId="0">
      <selection activeCell="K22" sqref="K22"/>
    </sheetView>
  </sheetViews>
  <sheetFormatPr defaultRowHeight="15.75" x14ac:dyDescent="0.25"/>
  <cols>
    <col min="3" max="3" width="28.28515625" customWidth="1"/>
    <col min="5" max="5" width="15" customWidth="1"/>
    <col min="8" max="8" width="11.7109375" customWidth="1"/>
    <col min="9" max="9" width="16.42578125" customWidth="1"/>
    <col min="10" max="10" width="17.7109375" customWidth="1"/>
    <col min="11" max="11" width="17.85546875" customWidth="1"/>
  </cols>
  <sheetData>
    <row r="3" spans="3:11" x14ac:dyDescent="0.25">
      <c r="C3" s="17" t="s">
        <v>20</v>
      </c>
      <c r="D3" s="18" t="s">
        <v>0</v>
      </c>
      <c r="E3" s="19">
        <v>8.3000000000000001E-4</v>
      </c>
      <c r="G3" s="20" t="s">
        <v>23</v>
      </c>
      <c r="H3" s="20"/>
    </row>
    <row r="4" spans="3:11" x14ac:dyDescent="0.25">
      <c r="C4" s="17" t="s">
        <v>21</v>
      </c>
      <c r="D4" s="18" t="s">
        <v>1</v>
      </c>
      <c r="E4" s="19">
        <f>1-E3</f>
        <v>0.99917</v>
      </c>
      <c r="G4" s="20" t="s">
        <v>22</v>
      </c>
      <c r="H4" s="20"/>
    </row>
    <row r="5" spans="3:11" x14ac:dyDescent="0.25">
      <c r="C5" s="2"/>
      <c r="E5" s="1"/>
    </row>
    <row r="6" spans="3:11" ht="19.5" x14ac:dyDescent="0.3">
      <c r="C6" s="14" t="s">
        <v>16</v>
      </c>
      <c r="D6" s="15" t="s">
        <v>5</v>
      </c>
      <c r="E6" s="16">
        <v>0.98</v>
      </c>
      <c r="H6" s="3"/>
      <c r="I6" s="3"/>
      <c r="J6" s="4" t="s">
        <v>28</v>
      </c>
      <c r="K6" s="7">
        <v>10000</v>
      </c>
    </row>
    <row r="7" spans="3:11" x14ac:dyDescent="0.25">
      <c r="C7" s="14" t="s">
        <v>17</v>
      </c>
      <c r="D7" s="15" t="s">
        <v>2</v>
      </c>
      <c r="E7" s="16">
        <f>1-E6</f>
        <v>2.0000000000000018E-2</v>
      </c>
      <c r="H7" s="3"/>
      <c r="I7" s="3"/>
      <c r="J7" s="3"/>
      <c r="K7" s="3"/>
    </row>
    <row r="8" spans="3:11" x14ac:dyDescent="0.25">
      <c r="C8" s="2"/>
      <c r="E8" s="1"/>
      <c r="H8" s="23" t="s">
        <v>31</v>
      </c>
      <c r="I8" s="24"/>
      <c r="J8" s="21" t="s">
        <v>30</v>
      </c>
      <c r="K8" s="21"/>
    </row>
    <row r="9" spans="3:11" x14ac:dyDescent="0.25">
      <c r="C9" s="11" t="s">
        <v>18</v>
      </c>
      <c r="D9" s="12" t="s">
        <v>6</v>
      </c>
      <c r="E9" s="13">
        <v>0.998</v>
      </c>
      <c r="H9" s="25"/>
      <c r="I9" s="26"/>
      <c r="J9" s="5" t="s">
        <v>26</v>
      </c>
      <c r="K9" s="5" t="s">
        <v>27</v>
      </c>
    </row>
    <row r="10" spans="3:11" ht="19.5" x14ac:dyDescent="0.3">
      <c r="C10" s="11" t="s">
        <v>19</v>
      </c>
      <c r="D10" s="12" t="s">
        <v>3</v>
      </c>
      <c r="E10" s="13">
        <f>1-E9</f>
        <v>2.0000000000000018E-3</v>
      </c>
      <c r="H10" s="22" t="s">
        <v>29</v>
      </c>
      <c r="I10" s="5" t="s">
        <v>24</v>
      </c>
      <c r="J10" s="6">
        <f>+pop*E13</f>
        <v>8.1340000000000003</v>
      </c>
      <c r="K10" s="6">
        <f>+pop*E14</f>
        <v>0.16600000000000015</v>
      </c>
    </row>
    <row r="11" spans="3:11" ht="19.5" x14ac:dyDescent="0.3">
      <c r="C11" s="2"/>
      <c r="H11" s="22"/>
      <c r="I11" s="5" t="s">
        <v>25</v>
      </c>
      <c r="J11" s="6">
        <f>+pop*E16</f>
        <v>19.983400000000017</v>
      </c>
      <c r="K11" s="6">
        <f>+pop*E15</f>
        <v>9971.7165999999997</v>
      </c>
    </row>
    <row r="12" spans="3:11" x14ac:dyDescent="0.25">
      <c r="C12" s="2"/>
    </row>
    <row r="13" spans="3:11" x14ac:dyDescent="0.25">
      <c r="C13" s="8" t="s">
        <v>12</v>
      </c>
      <c r="D13" s="9" t="s">
        <v>4</v>
      </c>
      <c r="E13" s="10">
        <f>+p*q</f>
        <v>8.1340000000000004E-4</v>
      </c>
    </row>
    <row r="14" spans="3:11" x14ac:dyDescent="0.25">
      <c r="C14" s="8" t="s">
        <v>13</v>
      </c>
      <c r="D14" s="9" t="s">
        <v>7</v>
      </c>
      <c r="E14" s="10">
        <f>+p*notq</f>
        <v>1.6600000000000014E-5</v>
      </c>
    </row>
    <row r="15" spans="3:11" x14ac:dyDescent="0.25">
      <c r="C15" s="8" t="s">
        <v>14</v>
      </c>
      <c r="D15" s="9" t="s">
        <v>8</v>
      </c>
      <c r="E15" s="10">
        <f>+notp*E9</f>
        <v>0.99717166000000002</v>
      </c>
    </row>
    <row r="16" spans="3:11" x14ac:dyDescent="0.25">
      <c r="C16" s="8" t="s">
        <v>15</v>
      </c>
      <c r="D16" s="9" t="s">
        <v>9</v>
      </c>
      <c r="E16" s="10">
        <f>+notp*notr</f>
        <v>1.9983400000000017E-3</v>
      </c>
    </row>
  </sheetData>
  <mergeCells count="3">
    <mergeCell ref="J8:K8"/>
    <mergeCell ref="H10:H11"/>
    <mergeCell ref="H8:I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workbookViewId="0">
      <selection activeCell="C28" sqref="C28:W28"/>
    </sheetView>
  </sheetViews>
  <sheetFormatPr defaultRowHeight="15.75" x14ac:dyDescent="0.25"/>
  <cols>
    <col min="3" max="3" width="11.42578125" customWidth="1"/>
    <col min="4" max="23" width="10.28515625" customWidth="1"/>
  </cols>
  <sheetData>
    <row r="1" spans="1:23" x14ac:dyDescent="0.25">
      <c r="A1" t="s">
        <v>10</v>
      </c>
    </row>
    <row r="3" spans="1:23" x14ac:dyDescent="0.25">
      <c r="C3">
        <v>0</v>
      </c>
      <c r="D3">
        <v>0.05</v>
      </c>
      <c r="E3">
        <v>0.1</v>
      </c>
      <c r="F3">
        <v>0.15</v>
      </c>
      <c r="G3">
        <v>0.2</v>
      </c>
      <c r="H3">
        <v>0.25</v>
      </c>
      <c r="I3">
        <v>0.3</v>
      </c>
      <c r="J3">
        <v>0.35</v>
      </c>
      <c r="K3">
        <v>0.4</v>
      </c>
      <c r="L3">
        <v>0.45</v>
      </c>
      <c r="M3">
        <v>0.5</v>
      </c>
      <c r="N3">
        <v>0.55000000000000004</v>
      </c>
      <c r="O3">
        <v>0.6</v>
      </c>
      <c r="P3">
        <v>0.65</v>
      </c>
      <c r="Q3">
        <v>0.7</v>
      </c>
      <c r="R3">
        <v>0.75</v>
      </c>
      <c r="S3">
        <v>0.8</v>
      </c>
      <c r="T3">
        <v>0.85</v>
      </c>
      <c r="U3">
        <v>0.9</v>
      </c>
      <c r="V3">
        <v>0.95</v>
      </c>
      <c r="W3">
        <v>1</v>
      </c>
    </row>
    <row r="4" spans="1:23" x14ac:dyDescent="0.25">
      <c r="B4">
        <v>0</v>
      </c>
      <c r="C4" s="1">
        <f t="shared" ref="C4:L13" si="0">+positive*accuracy/((1-positive)*(1-accuracy)+positive*accuracy)</f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1">
        <f t="shared" ref="M4:W13" si="1">+positive*accuracy/((1-positive)*(1-accuracy)+positive*accuracy)</f>
        <v>0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  <c r="U4" s="1">
        <f t="shared" si="1"/>
        <v>0</v>
      </c>
      <c r="V4" s="1">
        <f t="shared" si="1"/>
        <v>0</v>
      </c>
      <c r="W4" s="1" t="e">
        <f t="shared" si="1"/>
        <v>#DIV/0!</v>
      </c>
    </row>
    <row r="5" spans="1:23" x14ac:dyDescent="0.25">
      <c r="B5">
        <v>0.05</v>
      </c>
      <c r="C5" s="1">
        <f t="shared" si="0"/>
        <v>0</v>
      </c>
      <c r="D5" s="1">
        <f t="shared" si="0"/>
        <v>2.7624309392265201E-3</v>
      </c>
      <c r="E5" s="1">
        <f t="shared" si="0"/>
        <v>5.8139534883720938E-3</v>
      </c>
      <c r="F5" s="1">
        <f t="shared" si="0"/>
        <v>9.202453987730062E-3</v>
      </c>
      <c r="G5" s="1">
        <f t="shared" si="0"/>
        <v>1.298701298701299E-2</v>
      </c>
      <c r="H5" s="1">
        <f t="shared" si="0"/>
        <v>1.7241379310344831E-2</v>
      </c>
      <c r="I5" s="1">
        <f t="shared" si="0"/>
        <v>2.2058823529411766E-2</v>
      </c>
      <c r="J5" s="1">
        <f t="shared" si="0"/>
        <v>2.7559055118110239E-2</v>
      </c>
      <c r="K5" s="1">
        <f t="shared" si="0"/>
        <v>3.389830508474577E-2</v>
      </c>
      <c r="L5" s="1">
        <f t="shared" si="0"/>
        <v>4.128440366972478E-2</v>
      </c>
      <c r="M5" s="1">
        <f t="shared" si="1"/>
        <v>0.05</v>
      </c>
      <c r="N5" s="1">
        <f t="shared" si="1"/>
        <v>6.0439560439560454E-2</v>
      </c>
      <c r="O5" s="1">
        <f t="shared" si="1"/>
        <v>7.3170731707317069E-2</v>
      </c>
      <c r="P5" s="1">
        <f t="shared" si="1"/>
        <v>8.9041095890410968E-2</v>
      </c>
      <c r="Q5" s="1">
        <f t="shared" si="1"/>
        <v>0.10937499999999999</v>
      </c>
      <c r="R5" s="1">
        <f t="shared" si="1"/>
        <v>0.13636363636363638</v>
      </c>
      <c r="S5" s="1">
        <f t="shared" si="1"/>
        <v>0.17391304347826095</v>
      </c>
      <c r="T5" s="1">
        <f t="shared" si="1"/>
        <v>0.22972972972972971</v>
      </c>
      <c r="U5" s="1">
        <f t="shared" si="1"/>
        <v>0.32142857142857151</v>
      </c>
      <c r="V5" s="1">
        <f t="shared" si="1"/>
        <v>0.49999999999999978</v>
      </c>
      <c r="W5" s="1">
        <f t="shared" si="1"/>
        <v>1</v>
      </c>
    </row>
    <row r="6" spans="1:23" x14ac:dyDescent="0.25">
      <c r="B6">
        <v>0.1</v>
      </c>
      <c r="C6" s="1">
        <f t="shared" si="0"/>
        <v>0</v>
      </c>
      <c r="D6" s="1">
        <f t="shared" si="0"/>
        <v>5.8139534883720938E-3</v>
      </c>
      <c r="E6" s="1">
        <f t="shared" si="0"/>
        <v>1.2195121951219514E-2</v>
      </c>
      <c r="F6" s="1">
        <f t="shared" si="0"/>
        <v>1.9230769230769228E-2</v>
      </c>
      <c r="G6" s="1">
        <f t="shared" si="0"/>
        <v>2.7027027027027029E-2</v>
      </c>
      <c r="H6" s="1">
        <f t="shared" si="0"/>
        <v>3.5714285714285712E-2</v>
      </c>
      <c r="I6" s="1">
        <f t="shared" si="0"/>
        <v>4.5454545454545449E-2</v>
      </c>
      <c r="J6" s="1">
        <f t="shared" si="0"/>
        <v>5.6451612903225791E-2</v>
      </c>
      <c r="K6" s="1">
        <f t="shared" si="0"/>
        <v>6.8965517241379309E-2</v>
      </c>
      <c r="L6" s="1">
        <f t="shared" si="0"/>
        <v>8.3333333333333343E-2</v>
      </c>
      <c r="M6" s="1">
        <f t="shared" si="1"/>
        <v>0.1</v>
      </c>
      <c r="N6" s="1">
        <f t="shared" si="1"/>
        <v>0.11956521739130438</v>
      </c>
      <c r="O6" s="1">
        <f t="shared" si="1"/>
        <v>0.14285714285714285</v>
      </c>
      <c r="P6" s="1">
        <f t="shared" si="1"/>
        <v>0.17105263157894737</v>
      </c>
      <c r="Q6" s="1">
        <f t="shared" si="1"/>
        <v>0.20588235294117641</v>
      </c>
      <c r="R6" s="1">
        <f t="shared" si="1"/>
        <v>0.25</v>
      </c>
      <c r="S6" s="1">
        <f t="shared" si="1"/>
        <v>0.30769230769230776</v>
      </c>
      <c r="T6" s="1">
        <f t="shared" si="1"/>
        <v>0.38636363636363635</v>
      </c>
      <c r="U6" s="1">
        <f t="shared" si="1"/>
        <v>0.50000000000000011</v>
      </c>
      <c r="V6" s="1">
        <f t="shared" si="1"/>
        <v>0.67857142857142838</v>
      </c>
      <c r="W6" s="1">
        <f t="shared" si="1"/>
        <v>1</v>
      </c>
    </row>
    <row r="7" spans="1:23" x14ac:dyDescent="0.25">
      <c r="B7">
        <v>0.15</v>
      </c>
      <c r="C7" s="1">
        <f t="shared" si="0"/>
        <v>0</v>
      </c>
      <c r="D7" s="1">
        <f t="shared" si="0"/>
        <v>9.202453987730062E-3</v>
      </c>
      <c r="E7" s="1">
        <f t="shared" si="0"/>
        <v>1.9230769230769228E-2</v>
      </c>
      <c r="F7" s="1">
        <f t="shared" si="0"/>
        <v>3.02013422818792E-2</v>
      </c>
      <c r="G7" s="1">
        <f t="shared" si="0"/>
        <v>4.2253521126760556E-2</v>
      </c>
      <c r="H7" s="1">
        <f t="shared" si="0"/>
        <v>5.5555555555555559E-2</v>
      </c>
      <c r="I7" s="1">
        <f t="shared" si="0"/>
        <v>7.03125E-2</v>
      </c>
      <c r="J7" s="1">
        <f t="shared" si="0"/>
        <v>8.6776859504132234E-2</v>
      </c>
      <c r="K7" s="1">
        <f t="shared" si="0"/>
        <v>0.10526315789473682</v>
      </c>
      <c r="L7" s="1">
        <f t="shared" si="0"/>
        <v>0.12616822429906543</v>
      </c>
      <c r="M7" s="1">
        <f t="shared" si="1"/>
        <v>0.15</v>
      </c>
      <c r="N7" s="1">
        <f t="shared" si="1"/>
        <v>0.17741935483870969</v>
      </c>
      <c r="O7" s="1">
        <f t="shared" si="1"/>
        <v>0.2093023255813953</v>
      </c>
      <c r="P7" s="1">
        <f t="shared" si="1"/>
        <v>0.24683544303797469</v>
      </c>
      <c r="Q7" s="1">
        <f t="shared" si="1"/>
        <v>0.29166666666666669</v>
      </c>
      <c r="R7" s="1">
        <f t="shared" si="1"/>
        <v>0.34615384615384615</v>
      </c>
      <c r="S7" s="1">
        <f t="shared" si="1"/>
        <v>0.41379310344827597</v>
      </c>
      <c r="T7" s="1">
        <f t="shared" si="1"/>
        <v>0.5</v>
      </c>
      <c r="U7" s="1">
        <f t="shared" si="1"/>
        <v>0.61363636363636376</v>
      </c>
      <c r="V7" s="1">
        <f t="shared" si="1"/>
        <v>0.77027027027027006</v>
      </c>
      <c r="W7" s="1">
        <f t="shared" si="1"/>
        <v>1</v>
      </c>
    </row>
    <row r="8" spans="1:23" x14ac:dyDescent="0.25">
      <c r="B8">
        <v>0.2</v>
      </c>
      <c r="C8" s="1">
        <f t="shared" si="0"/>
        <v>0</v>
      </c>
      <c r="D8" s="1">
        <f t="shared" si="0"/>
        <v>1.298701298701299E-2</v>
      </c>
      <c r="E8" s="1">
        <f t="shared" si="0"/>
        <v>2.7027027027027029E-2</v>
      </c>
      <c r="F8" s="1">
        <f t="shared" si="0"/>
        <v>4.2253521126760556E-2</v>
      </c>
      <c r="G8" s="1">
        <f t="shared" si="0"/>
        <v>5.8823529411764705E-2</v>
      </c>
      <c r="H8" s="1">
        <f t="shared" si="0"/>
        <v>7.6923076923076913E-2</v>
      </c>
      <c r="I8" s="1">
        <f t="shared" si="0"/>
        <v>9.6774193548387108E-2</v>
      </c>
      <c r="J8" s="1">
        <f t="shared" si="0"/>
        <v>0.11864406779661016</v>
      </c>
      <c r="K8" s="1">
        <f t="shared" si="0"/>
        <v>0.14285714285714288</v>
      </c>
      <c r="L8" s="1">
        <f t="shared" si="0"/>
        <v>0.169811320754717</v>
      </c>
      <c r="M8" s="1">
        <f t="shared" si="1"/>
        <v>0.2</v>
      </c>
      <c r="N8" s="1">
        <f t="shared" si="1"/>
        <v>0.23404255319148939</v>
      </c>
      <c r="O8" s="1">
        <f t="shared" si="1"/>
        <v>0.27272727272727271</v>
      </c>
      <c r="P8" s="1">
        <f t="shared" si="1"/>
        <v>0.31707317073170732</v>
      </c>
      <c r="Q8" s="1">
        <f t="shared" si="1"/>
        <v>0.36842105263157893</v>
      </c>
      <c r="R8" s="1">
        <f t="shared" si="1"/>
        <v>0.4285714285714286</v>
      </c>
      <c r="S8" s="1">
        <f t="shared" si="1"/>
        <v>0.50000000000000011</v>
      </c>
      <c r="T8" s="1">
        <f t="shared" si="1"/>
        <v>0.58620689655172409</v>
      </c>
      <c r="U8" s="1">
        <f t="shared" si="1"/>
        <v>0.6923076923076924</v>
      </c>
      <c r="V8" s="1">
        <f t="shared" si="1"/>
        <v>0.82608695652173902</v>
      </c>
      <c r="W8" s="1">
        <f t="shared" si="1"/>
        <v>1</v>
      </c>
    </row>
    <row r="9" spans="1:23" x14ac:dyDescent="0.25">
      <c r="B9">
        <v>0.25</v>
      </c>
      <c r="C9" s="1">
        <f t="shared" si="0"/>
        <v>0</v>
      </c>
      <c r="D9" s="1">
        <f t="shared" si="0"/>
        <v>1.7241379310344831E-2</v>
      </c>
      <c r="E9" s="1">
        <f t="shared" si="0"/>
        <v>3.5714285714285712E-2</v>
      </c>
      <c r="F9" s="1">
        <f t="shared" si="0"/>
        <v>5.5555555555555559E-2</v>
      </c>
      <c r="G9" s="1">
        <f t="shared" si="0"/>
        <v>7.6923076923076913E-2</v>
      </c>
      <c r="H9" s="1">
        <f t="shared" si="0"/>
        <v>0.1</v>
      </c>
      <c r="I9" s="1">
        <f t="shared" si="0"/>
        <v>0.12500000000000003</v>
      </c>
      <c r="J9" s="1">
        <f t="shared" si="0"/>
        <v>0.15217391304347824</v>
      </c>
      <c r="K9" s="1">
        <f t="shared" si="0"/>
        <v>0.18181818181818185</v>
      </c>
      <c r="L9" s="1">
        <f t="shared" si="0"/>
        <v>0.21428571428571427</v>
      </c>
      <c r="M9" s="1">
        <f t="shared" si="1"/>
        <v>0.25</v>
      </c>
      <c r="N9" s="1">
        <f t="shared" si="1"/>
        <v>0.28947368421052633</v>
      </c>
      <c r="O9" s="1">
        <f t="shared" si="1"/>
        <v>0.33333333333333326</v>
      </c>
      <c r="P9" s="1">
        <f t="shared" si="1"/>
        <v>0.38235294117647067</v>
      </c>
      <c r="Q9" s="1">
        <f t="shared" si="1"/>
        <v>0.43749999999999994</v>
      </c>
      <c r="R9" s="1">
        <f t="shared" si="1"/>
        <v>0.5</v>
      </c>
      <c r="S9" s="1">
        <f t="shared" si="1"/>
        <v>0.57142857142857151</v>
      </c>
      <c r="T9" s="1">
        <f t="shared" si="1"/>
        <v>0.65384615384615385</v>
      </c>
      <c r="U9" s="1">
        <f t="shared" si="1"/>
        <v>0.75</v>
      </c>
      <c r="V9" s="1">
        <f t="shared" si="1"/>
        <v>0.86363636363636354</v>
      </c>
      <c r="W9" s="1">
        <f t="shared" si="1"/>
        <v>1</v>
      </c>
    </row>
    <row r="10" spans="1:23" x14ac:dyDescent="0.25">
      <c r="B10">
        <v>0.3</v>
      </c>
      <c r="C10" s="1">
        <f t="shared" si="0"/>
        <v>0</v>
      </c>
      <c r="D10" s="1">
        <f t="shared" si="0"/>
        <v>2.2058823529411766E-2</v>
      </c>
      <c r="E10" s="1">
        <f t="shared" si="0"/>
        <v>4.5454545454545449E-2</v>
      </c>
      <c r="F10" s="1">
        <f t="shared" si="0"/>
        <v>7.03125E-2</v>
      </c>
      <c r="G10" s="1">
        <f t="shared" si="0"/>
        <v>9.6774193548387108E-2</v>
      </c>
      <c r="H10" s="1">
        <f t="shared" si="0"/>
        <v>0.12500000000000003</v>
      </c>
      <c r="I10" s="1">
        <f t="shared" si="0"/>
        <v>0.15517241379310345</v>
      </c>
      <c r="J10" s="1">
        <f t="shared" si="0"/>
        <v>0.1875</v>
      </c>
      <c r="K10" s="1">
        <f t="shared" si="0"/>
        <v>0.22222222222222221</v>
      </c>
      <c r="L10" s="1">
        <f t="shared" si="0"/>
        <v>0.25961538461538464</v>
      </c>
      <c r="M10" s="1">
        <f t="shared" si="1"/>
        <v>0.3</v>
      </c>
      <c r="N10" s="1">
        <f t="shared" si="1"/>
        <v>0.34375000000000006</v>
      </c>
      <c r="O10" s="1">
        <f t="shared" si="1"/>
        <v>0.39130434782608697</v>
      </c>
      <c r="P10" s="1">
        <f t="shared" si="1"/>
        <v>0.44318181818181823</v>
      </c>
      <c r="Q10" s="1">
        <f t="shared" si="1"/>
        <v>0.49999999999999994</v>
      </c>
      <c r="R10" s="1">
        <f t="shared" si="1"/>
        <v>0.5625</v>
      </c>
      <c r="S10" s="1">
        <f t="shared" si="1"/>
        <v>0.63157894736842113</v>
      </c>
      <c r="T10" s="1">
        <f t="shared" si="1"/>
        <v>0.70833333333333337</v>
      </c>
      <c r="U10" s="1">
        <f t="shared" si="1"/>
        <v>0.79411764705882371</v>
      </c>
      <c r="V10" s="1">
        <f t="shared" si="1"/>
        <v>0.89062499999999989</v>
      </c>
      <c r="W10" s="1">
        <f t="shared" si="1"/>
        <v>1</v>
      </c>
    </row>
    <row r="11" spans="1:23" x14ac:dyDescent="0.25">
      <c r="B11">
        <v>0.35</v>
      </c>
      <c r="C11" s="1">
        <f t="shared" si="0"/>
        <v>0</v>
      </c>
      <c r="D11" s="1">
        <f t="shared" si="0"/>
        <v>2.7559055118110239E-2</v>
      </c>
      <c r="E11" s="1">
        <f t="shared" si="0"/>
        <v>5.6451612903225791E-2</v>
      </c>
      <c r="F11" s="1">
        <f t="shared" si="0"/>
        <v>8.6776859504132234E-2</v>
      </c>
      <c r="G11" s="1">
        <f t="shared" si="0"/>
        <v>0.11864406779661016</v>
      </c>
      <c r="H11" s="1">
        <f t="shared" si="0"/>
        <v>0.15217391304347824</v>
      </c>
      <c r="I11" s="1">
        <f t="shared" si="0"/>
        <v>0.1875</v>
      </c>
      <c r="J11" s="1">
        <f t="shared" si="0"/>
        <v>0.22477064220183482</v>
      </c>
      <c r="K11" s="1">
        <f t="shared" si="0"/>
        <v>0.26415094339622636</v>
      </c>
      <c r="L11" s="1">
        <f t="shared" si="0"/>
        <v>0.30582524271844658</v>
      </c>
      <c r="M11" s="1">
        <f t="shared" si="1"/>
        <v>0.35</v>
      </c>
      <c r="N11" s="1">
        <f t="shared" si="1"/>
        <v>0.39690721649484539</v>
      </c>
      <c r="O11" s="1">
        <f t="shared" si="1"/>
        <v>0.44680851063829791</v>
      </c>
      <c r="P11" s="1">
        <f t="shared" si="1"/>
        <v>0.5</v>
      </c>
      <c r="Q11" s="1">
        <f t="shared" si="1"/>
        <v>0.55681818181818177</v>
      </c>
      <c r="R11" s="1">
        <f t="shared" si="1"/>
        <v>0.61764705882352944</v>
      </c>
      <c r="S11" s="1">
        <f t="shared" si="1"/>
        <v>0.68292682926829273</v>
      </c>
      <c r="T11" s="1">
        <f t="shared" si="1"/>
        <v>0.75316455696202522</v>
      </c>
      <c r="U11" s="1">
        <f t="shared" si="1"/>
        <v>0.82894736842105265</v>
      </c>
      <c r="V11" s="1">
        <f t="shared" si="1"/>
        <v>0.91095890410958891</v>
      </c>
      <c r="W11" s="1">
        <f t="shared" si="1"/>
        <v>1</v>
      </c>
    </row>
    <row r="12" spans="1:23" x14ac:dyDescent="0.25">
      <c r="B12">
        <v>0.4</v>
      </c>
      <c r="C12" s="1">
        <f t="shared" si="0"/>
        <v>0</v>
      </c>
      <c r="D12" s="1">
        <f t="shared" si="0"/>
        <v>3.389830508474577E-2</v>
      </c>
      <c r="E12" s="1">
        <f t="shared" si="0"/>
        <v>6.8965517241379309E-2</v>
      </c>
      <c r="F12" s="1">
        <f t="shared" si="0"/>
        <v>0.10526315789473682</v>
      </c>
      <c r="G12" s="1">
        <f t="shared" si="0"/>
        <v>0.14285714285714288</v>
      </c>
      <c r="H12" s="1">
        <f t="shared" si="0"/>
        <v>0.18181818181818185</v>
      </c>
      <c r="I12" s="1">
        <f t="shared" si="0"/>
        <v>0.22222222222222221</v>
      </c>
      <c r="J12" s="1">
        <f t="shared" si="0"/>
        <v>0.26415094339622636</v>
      </c>
      <c r="K12" s="1">
        <f t="shared" si="0"/>
        <v>0.30769230769230776</v>
      </c>
      <c r="L12" s="1">
        <f t="shared" si="0"/>
        <v>0.35294117647058826</v>
      </c>
      <c r="M12" s="1">
        <f t="shared" si="1"/>
        <v>0.4</v>
      </c>
      <c r="N12" s="1">
        <f t="shared" si="1"/>
        <v>0.44897959183673475</v>
      </c>
      <c r="O12" s="1">
        <f t="shared" si="1"/>
        <v>0.5</v>
      </c>
      <c r="P12" s="1">
        <f t="shared" si="1"/>
        <v>0.55319148936170215</v>
      </c>
      <c r="Q12" s="1">
        <f t="shared" si="1"/>
        <v>0.60869565217391308</v>
      </c>
      <c r="R12" s="1">
        <f t="shared" si="1"/>
        <v>0.66666666666666663</v>
      </c>
      <c r="S12" s="1">
        <f t="shared" si="1"/>
        <v>0.72727272727272729</v>
      </c>
      <c r="T12" s="1">
        <f t="shared" si="1"/>
        <v>0.79069767441860461</v>
      </c>
      <c r="U12" s="1">
        <f t="shared" si="1"/>
        <v>0.85714285714285721</v>
      </c>
      <c r="V12" s="1">
        <f t="shared" si="1"/>
        <v>0.92682926829268286</v>
      </c>
      <c r="W12" s="1">
        <f t="shared" si="1"/>
        <v>1</v>
      </c>
    </row>
    <row r="13" spans="1:23" x14ac:dyDescent="0.25">
      <c r="B13">
        <v>0.45</v>
      </c>
      <c r="C13" s="1">
        <f t="shared" si="0"/>
        <v>0</v>
      </c>
      <c r="D13" s="1">
        <f t="shared" si="0"/>
        <v>4.128440366972478E-2</v>
      </c>
      <c r="E13" s="1">
        <f t="shared" si="0"/>
        <v>8.3333333333333343E-2</v>
      </c>
      <c r="F13" s="1">
        <f t="shared" si="0"/>
        <v>0.12616822429906543</v>
      </c>
      <c r="G13" s="1">
        <f t="shared" si="0"/>
        <v>0.169811320754717</v>
      </c>
      <c r="H13" s="1">
        <f t="shared" si="0"/>
        <v>0.21428571428571427</v>
      </c>
      <c r="I13" s="1">
        <f t="shared" si="0"/>
        <v>0.25961538461538464</v>
      </c>
      <c r="J13" s="1">
        <f t="shared" si="0"/>
        <v>0.30582524271844658</v>
      </c>
      <c r="K13" s="1">
        <f t="shared" si="0"/>
        <v>0.35294117647058826</v>
      </c>
      <c r="L13" s="1">
        <f t="shared" si="0"/>
        <v>0.4009900990099009</v>
      </c>
      <c r="M13" s="1">
        <f t="shared" si="1"/>
        <v>0.45</v>
      </c>
      <c r="N13" s="1">
        <f t="shared" si="1"/>
        <v>0.50000000000000011</v>
      </c>
      <c r="O13" s="1">
        <f t="shared" si="1"/>
        <v>0.55102040816326525</v>
      </c>
      <c r="P13" s="1">
        <f t="shared" si="1"/>
        <v>0.60309278350515472</v>
      </c>
      <c r="Q13" s="1">
        <f t="shared" si="1"/>
        <v>0.65625</v>
      </c>
      <c r="R13" s="1">
        <f t="shared" si="1"/>
        <v>0.71052631578947367</v>
      </c>
      <c r="S13" s="1">
        <f t="shared" si="1"/>
        <v>0.76595744680851063</v>
      </c>
      <c r="T13" s="1">
        <f t="shared" si="1"/>
        <v>0.82258064516129026</v>
      </c>
      <c r="U13" s="1">
        <f t="shared" si="1"/>
        <v>0.88043478260869568</v>
      </c>
      <c r="V13" s="1">
        <f t="shared" si="1"/>
        <v>0.93956043956043955</v>
      </c>
      <c r="W13" s="1">
        <f t="shared" si="1"/>
        <v>1</v>
      </c>
    </row>
    <row r="14" spans="1:23" x14ac:dyDescent="0.25">
      <c r="B14">
        <v>0.5</v>
      </c>
      <c r="C14" s="1">
        <f t="shared" ref="C14:L24" si="2">+positive*accuracy/((1-positive)*(1-accuracy)+positive*accuracy)</f>
        <v>0</v>
      </c>
      <c r="D14" s="1">
        <f t="shared" si="2"/>
        <v>0.05</v>
      </c>
      <c r="E14" s="1">
        <f t="shared" si="2"/>
        <v>0.1</v>
      </c>
      <c r="F14" s="1">
        <f t="shared" si="2"/>
        <v>0.15</v>
      </c>
      <c r="G14" s="1">
        <f t="shared" si="2"/>
        <v>0.2</v>
      </c>
      <c r="H14" s="1">
        <f t="shared" si="2"/>
        <v>0.25</v>
      </c>
      <c r="I14" s="1">
        <f t="shared" si="2"/>
        <v>0.3</v>
      </c>
      <c r="J14" s="1">
        <f t="shared" si="2"/>
        <v>0.35</v>
      </c>
      <c r="K14" s="1">
        <f t="shared" si="2"/>
        <v>0.4</v>
      </c>
      <c r="L14" s="1">
        <f t="shared" si="2"/>
        <v>0.45</v>
      </c>
      <c r="M14" s="1">
        <f t="shared" ref="M14:W24" si="3">+positive*accuracy/((1-positive)*(1-accuracy)+positive*accuracy)</f>
        <v>0.5</v>
      </c>
      <c r="N14" s="1">
        <f t="shared" si="3"/>
        <v>0.55000000000000004</v>
      </c>
      <c r="O14" s="1">
        <f t="shared" si="3"/>
        <v>0.6</v>
      </c>
      <c r="P14" s="1">
        <f t="shared" si="3"/>
        <v>0.65</v>
      </c>
      <c r="Q14" s="1">
        <f t="shared" si="3"/>
        <v>0.7</v>
      </c>
      <c r="R14" s="1">
        <f t="shared" si="3"/>
        <v>0.75</v>
      </c>
      <c r="S14" s="1">
        <f t="shared" si="3"/>
        <v>0.8</v>
      </c>
      <c r="T14" s="1">
        <f t="shared" si="3"/>
        <v>0.85</v>
      </c>
      <c r="U14" s="1">
        <f t="shared" si="3"/>
        <v>0.9</v>
      </c>
      <c r="V14" s="1">
        <f t="shared" si="3"/>
        <v>0.95</v>
      </c>
      <c r="W14" s="1">
        <f t="shared" si="3"/>
        <v>1</v>
      </c>
    </row>
    <row r="15" spans="1:23" x14ac:dyDescent="0.25">
      <c r="B15">
        <v>0.55000000000000004</v>
      </c>
      <c r="C15" s="1">
        <f t="shared" si="2"/>
        <v>0</v>
      </c>
      <c r="D15" s="1">
        <f t="shared" si="2"/>
        <v>6.0439560439560454E-2</v>
      </c>
      <c r="E15" s="1">
        <f t="shared" si="2"/>
        <v>0.11956521739130438</v>
      </c>
      <c r="F15" s="1">
        <f t="shared" si="2"/>
        <v>0.17741935483870969</v>
      </c>
      <c r="G15" s="1">
        <f t="shared" si="2"/>
        <v>0.23404255319148939</v>
      </c>
      <c r="H15" s="1">
        <f t="shared" si="2"/>
        <v>0.28947368421052633</v>
      </c>
      <c r="I15" s="1">
        <f t="shared" si="2"/>
        <v>0.34375000000000006</v>
      </c>
      <c r="J15" s="1">
        <f t="shared" si="2"/>
        <v>0.39690721649484539</v>
      </c>
      <c r="K15" s="1">
        <f t="shared" si="2"/>
        <v>0.44897959183673475</v>
      </c>
      <c r="L15" s="1">
        <f t="shared" si="2"/>
        <v>0.50000000000000011</v>
      </c>
      <c r="M15" s="1">
        <f t="shared" si="3"/>
        <v>0.55000000000000004</v>
      </c>
      <c r="N15" s="1">
        <f t="shared" si="3"/>
        <v>0.5990099009900991</v>
      </c>
      <c r="O15" s="1">
        <f t="shared" si="3"/>
        <v>0.6470588235294118</v>
      </c>
      <c r="P15" s="1">
        <f t="shared" si="3"/>
        <v>0.69417475728155342</v>
      </c>
      <c r="Q15" s="1">
        <f t="shared" si="3"/>
        <v>0.74038461538461542</v>
      </c>
      <c r="R15" s="1">
        <f t="shared" si="3"/>
        <v>0.7857142857142857</v>
      </c>
      <c r="S15" s="1">
        <f t="shared" si="3"/>
        <v>0.83018867924528306</v>
      </c>
      <c r="T15" s="1">
        <f t="shared" si="3"/>
        <v>0.87383177570093462</v>
      </c>
      <c r="U15" s="1">
        <f t="shared" si="3"/>
        <v>0.91666666666666674</v>
      </c>
      <c r="V15" s="1">
        <f t="shared" si="3"/>
        <v>0.95871559633027525</v>
      </c>
      <c r="W15" s="1">
        <f t="shared" si="3"/>
        <v>1</v>
      </c>
    </row>
    <row r="16" spans="1:23" x14ac:dyDescent="0.25">
      <c r="B16">
        <v>0.6</v>
      </c>
      <c r="C16" s="1">
        <f t="shared" si="2"/>
        <v>0</v>
      </c>
      <c r="D16" s="1">
        <f t="shared" si="2"/>
        <v>7.3170731707317069E-2</v>
      </c>
      <c r="E16" s="1">
        <f t="shared" si="2"/>
        <v>0.14285714285714285</v>
      </c>
      <c r="F16" s="1">
        <f t="shared" si="2"/>
        <v>0.2093023255813953</v>
      </c>
      <c r="G16" s="1">
        <f t="shared" si="2"/>
        <v>0.27272727272727271</v>
      </c>
      <c r="H16" s="1">
        <f t="shared" si="2"/>
        <v>0.33333333333333326</v>
      </c>
      <c r="I16" s="1">
        <f t="shared" si="2"/>
        <v>0.39130434782608697</v>
      </c>
      <c r="J16" s="1">
        <f t="shared" si="2"/>
        <v>0.44680851063829791</v>
      </c>
      <c r="K16" s="1">
        <f t="shared" si="2"/>
        <v>0.5</v>
      </c>
      <c r="L16" s="1">
        <f t="shared" si="2"/>
        <v>0.55102040816326525</v>
      </c>
      <c r="M16" s="1">
        <f t="shared" si="3"/>
        <v>0.6</v>
      </c>
      <c r="N16" s="1">
        <f t="shared" si="3"/>
        <v>0.6470588235294118</v>
      </c>
      <c r="O16" s="1">
        <f t="shared" si="3"/>
        <v>0.69230769230769229</v>
      </c>
      <c r="P16" s="1">
        <f t="shared" si="3"/>
        <v>0.73584905660377353</v>
      </c>
      <c r="Q16" s="1">
        <f t="shared" si="3"/>
        <v>0.77777777777777768</v>
      </c>
      <c r="R16" s="1">
        <f t="shared" si="3"/>
        <v>0.81818181818181823</v>
      </c>
      <c r="S16" s="1">
        <f t="shared" si="3"/>
        <v>0.85714285714285721</v>
      </c>
      <c r="T16" s="1">
        <f t="shared" si="3"/>
        <v>0.89473684210526305</v>
      </c>
      <c r="U16" s="1">
        <f t="shared" si="3"/>
        <v>0.93103448275862066</v>
      </c>
      <c r="V16" s="1">
        <f t="shared" si="3"/>
        <v>0.96610169491525422</v>
      </c>
      <c r="W16" s="1">
        <f t="shared" si="3"/>
        <v>1</v>
      </c>
    </row>
    <row r="17" spans="2:23" x14ac:dyDescent="0.25">
      <c r="B17">
        <v>0.65</v>
      </c>
      <c r="C17" s="1">
        <f t="shared" si="2"/>
        <v>0</v>
      </c>
      <c r="D17" s="1">
        <f t="shared" si="2"/>
        <v>8.9041095890410968E-2</v>
      </c>
      <c r="E17" s="1">
        <f t="shared" si="2"/>
        <v>0.17105263157894737</v>
      </c>
      <c r="F17" s="1">
        <f t="shared" si="2"/>
        <v>0.24683544303797469</v>
      </c>
      <c r="G17" s="1">
        <f t="shared" si="2"/>
        <v>0.31707317073170732</v>
      </c>
      <c r="H17" s="1">
        <f t="shared" si="2"/>
        <v>0.38235294117647067</v>
      </c>
      <c r="I17" s="1">
        <f t="shared" si="2"/>
        <v>0.44318181818181823</v>
      </c>
      <c r="J17" s="1">
        <f t="shared" si="2"/>
        <v>0.5</v>
      </c>
      <c r="K17" s="1">
        <f t="shared" si="2"/>
        <v>0.55319148936170215</v>
      </c>
      <c r="L17" s="1">
        <f t="shared" si="2"/>
        <v>0.60309278350515472</v>
      </c>
      <c r="M17" s="1">
        <f t="shared" si="3"/>
        <v>0.65</v>
      </c>
      <c r="N17" s="1">
        <f t="shared" si="3"/>
        <v>0.69417475728155342</v>
      </c>
      <c r="O17" s="1">
        <f t="shared" si="3"/>
        <v>0.73584905660377353</v>
      </c>
      <c r="P17" s="1">
        <f t="shared" si="3"/>
        <v>0.77522935779816515</v>
      </c>
      <c r="Q17" s="1">
        <f t="shared" si="3"/>
        <v>0.8125</v>
      </c>
      <c r="R17" s="1">
        <f t="shared" si="3"/>
        <v>0.84782608695652173</v>
      </c>
      <c r="S17" s="1">
        <f t="shared" si="3"/>
        <v>0.88135593220338992</v>
      </c>
      <c r="T17" s="1">
        <f t="shared" si="3"/>
        <v>0.91322314049586784</v>
      </c>
      <c r="U17" s="1">
        <f t="shared" si="3"/>
        <v>0.94354838709677413</v>
      </c>
      <c r="V17" s="1">
        <f t="shared" si="3"/>
        <v>0.9724409448818897</v>
      </c>
      <c r="W17" s="1">
        <f t="shared" si="3"/>
        <v>1</v>
      </c>
    </row>
    <row r="18" spans="2:23" x14ac:dyDescent="0.25">
      <c r="B18">
        <v>0.7</v>
      </c>
      <c r="C18" s="1">
        <f t="shared" si="2"/>
        <v>0</v>
      </c>
      <c r="D18" s="1">
        <f t="shared" si="2"/>
        <v>0.10937499999999999</v>
      </c>
      <c r="E18" s="1">
        <f t="shared" si="2"/>
        <v>0.20588235294117641</v>
      </c>
      <c r="F18" s="1">
        <f t="shared" si="2"/>
        <v>0.29166666666666669</v>
      </c>
      <c r="G18" s="1">
        <f t="shared" si="2"/>
        <v>0.36842105263157893</v>
      </c>
      <c r="H18" s="1">
        <f t="shared" si="2"/>
        <v>0.43749999999999994</v>
      </c>
      <c r="I18" s="1">
        <f t="shared" si="2"/>
        <v>0.49999999999999994</v>
      </c>
      <c r="J18" s="1">
        <f t="shared" si="2"/>
        <v>0.55681818181818177</v>
      </c>
      <c r="K18" s="1">
        <f t="shared" si="2"/>
        <v>0.60869565217391308</v>
      </c>
      <c r="L18" s="1">
        <f t="shared" si="2"/>
        <v>0.65625</v>
      </c>
      <c r="M18" s="1">
        <f t="shared" si="3"/>
        <v>0.7</v>
      </c>
      <c r="N18" s="1">
        <f t="shared" si="3"/>
        <v>0.74038461538461542</v>
      </c>
      <c r="O18" s="1">
        <f t="shared" si="3"/>
        <v>0.77777777777777768</v>
      </c>
      <c r="P18" s="1">
        <f t="shared" si="3"/>
        <v>0.8125</v>
      </c>
      <c r="Q18" s="1">
        <f t="shared" si="3"/>
        <v>0.84482758620689646</v>
      </c>
      <c r="R18" s="1">
        <f t="shared" si="3"/>
        <v>0.875</v>
      </c>
      <c r="S18" s="1">
        <f t="shared" si="3"/>
        <v>0.90322580645161299</v>
      </c>
      <c r="T18" s="1">
        <f t="shared" si="3"/>
        <v>0.92968749999999989</v>
      </c>
      <c r="U18" s="1">
        <f t="shared" si="3"/>
        <v>0.95454545454545447</v>
      </c>
      <c r="V18" s="1">
        <f t="shared" si="3"/>
        <v>0.9779411764705882</v>
      </c>
      <c r="W18" s="1">
        <f t="shared" si="3"/>
        <v>1</v>
      </c>
    </row>
    <row r="19" spans="2:23" x14ac:dyDescent="0.25">
      <c r="B19">
        <v>0.75</v>
      </c>
      <c r="C19" s="1">
        <f t="shared" si="2"/>
        <v>0</v>
      </c>
      <c r="D19" s="1">
        <f t="shared" si="2"/>
        <v>0.13636363636363638</v>
      </c>
      <c r="E19" s="1">
        <f t="shared" si="2"/>
        <v>0.25</v>
      </c>
      <c r="F19" s="1">
        <f t="shared" si="2"/>
        <v>0.34615384615384615</v>
      </c>
      <c r="G19" s="1">
        <f t="shared" si="2"/>
        <v>0.4285714285714286</v>
      </c>
      <c r="H19" s="1">
        <f t="shared" si="2"/>
        <v>0.5</v>
      </c>
      <c r="I19" s="1">
        <f t="shared" si="2"/>
        <v>0.5625</v>
      </c>
      <c r="J19" s="1">
        <f t="shared" si="2"/>
        <v>0.61764705882352944</v>
      </c>
      <c r="K19" s="1">
        <f t="shared" si="2"/>
        <v>0.66666666666666663</v>
      </c>
      <c r="L19" s="1">
        <f t="shared" si="2"/>
        <v>0.71052631578947367</v>
      </c>
      <c r="M19" s="1">
        <f t="shared" si="3"/>
        <v>0.75</v>
      </c>
      <c r="N19" s="1">
        <f t="shared" si="3"/>
        <v>0.7857142857142857</v>
      </c>
      <c r="O19" s="1">
        <f t="shared" si="3"/>
        <v>0.81818181818181823</v>
      </c>
      <c r="P19" s="1">
        <f t="shared" si="3"/>
        <v>0.84782608695652173</v>
      </c>
      <c r="Q19" s="1">
        <f t="shared" si="3"/>
        <v>0.875</v>
      </c>
      <c r="R19" s="1">
        <f t="shared" si="3"/>
        <v>0.9</v>
      </c>
      <c r="S19" s="1">
        <f t="shared" si="3"/>
        <v>0.92307692307692302</v>
      </c>
      <c r="T19" s="1">
        <f t="shared" si="3"/>
        <v>0.94444444444444442</v>
      </c>
      <c r="U19" s="1">
        <f t="shared" si="3"/>
        <v>0.9642857142857143</v>
      </c>
      <c r="V19" s="1">
        <f t="shared" si="3"/>
        <v>0.98275862068965525</v>
      </c>
      <c r="W19" s="1">
        <f t="shared" si="3"/>
        <v>1</v>
      </c>
    </row>
    <row r="20" spans="2:23" x14ac:dyDescent="0.25">
      <c r="B20">
        <v>0.8</v>
      </c>
      <c r="C20" s="1">
        <f t="shared" si="2"/>
        <v>0</v>
      </c>
      <c r="D20" s="1">
        <f t="shared" si="2"/>
        <v>0.17391304347826095</v>
      </c>
      <c r="E20" s="1">
        <f t="shared" si="2"/>
        <v>0.30769230769230776</v>
      </c>
      <c r="F20" s="1">
        <f t="shared" si="2"/>
        <v>0.41379310344827597</v>
      </c>
      <c r="G20" s="1">
        <f t="shared" si="2"/>
        <v>0.50000000000000011</v>
      </c>
      <c r="H20" s="1">
        <f t="shared" si="2"/>
        <v>0.57142857142857151</v>
      </c>
      <c r="I20" s="1">
        <f t="shared" si="2"/>
        <v>0.63157894736842113</v>
      </c>
      <c r="J20" s="1">
        <f t="shared" si="2"/>
        <v>0.68292682926829273</v>
      </c>
      <c r="K20" s="1">
        <f t="shared" si="2"/>
        <v>0.72727272727272729</v>
      </c>
      <c r="L20" s="1">
        <f t="shared" si="2"/>
        <v>0.76595744680851063</v>
      </c>
      <c r="M20" s="1">
        <f t="shared" si="3"/>
        <v>0.8</v>
      </c>
      <c r="N20" s="1">
        <f t="shared" si="3"/>
        <v>0.83018867924528306</v>
      </c>
      <c r="O20" s="1">
        <f t="shared" si="3"/>
        <v>0.85714285714285721</v>
      </c>
      <c r="P20" s="1">
        <f t="shared" si="3"/>
        <v>0.88135593220338992</v>
      </c>
      <c r="Q20" s="1">
        <f t="shared" si="3"/>
        <v>0.90322580645161299</v>
      </c>
      <c r="R20" s="1">
        <f t="shared" si="3"/>
        <v>0.92307692307692302</v>
      </c>
      <c r="S20" s="1">
        <f t="shared" si="3"/>
        <v>0.94117647058823528</v>
      </c>
      <c r="T20" s="1">
        <f t="shared" si="3"/>
        <v>0.95774647887323938</v>
      </c>
      <c r="U20" s="1">
        <f t="shared" si="3"/>
        <v>0.97297297297297292</v>
      </c>
      <c r="V20" s="1">
        <f t="shared" si="3"/>
        <v>0.98701298701298701</v>
      </c>
      <c r="W20" s="1">
        <f t="shared" si="3"/>
        <v>1</v>
      </c>
    </row>
    <row r="21" spans="2:23" x14ac:dyDescent="0.25">
      <c r="B21">
        <v>0.85</v>
      </c>
      <c r="C21" s="1">
        <f t="shared" si="2"/>
        <v>0</v>
      </c>
      <c r="D21" s="1">
        <f t="shared" si="2"/>
        <v>0.22972972972972971</v>
      </c>
      <c r="E21" s="1">
        <f t="shared" si="2"/>
        <v>0.38636363636363635</v>
      </c>
      <c r="F21" s="1">
        <f t="shared" si="2"/>
        <v>0.5</v>
      </c>
      <c r="G21" s="1">
        <f t="shared" si="2"/>
        <v>0.58620689655172409</v>
      </c>
      <c r="H21" s="1">
        <f t="shared" si="2"/>
        <v>0.65384615384615385</v>
      </c>
      <c r="I21" s="1">
        <f t="shared" si="2"/>
        <v>0.70833333333333337</v>
      </c>
      <c r="J21" s="1">
        <f t="shared" si="2"/>
        <v>0.75316455696202522</v>
      </c>
      <c r="K21" s="1">
        <f t="shared" si="2"/>
        <v>0.79069767441860461</v>
      </c>
      <c r="L21" s="1">
        <f t="shared" si="2"/>
        <v>0.82258064516129026</v>
      </c>
      <c r="M21" s="1">
        <f t="shared" si="3"/>
        <v>0.85</v>
      </c>
      <c r="N21" s="1">
        <f t="shared" si="3"/>
        <v>0.87383177570093462</v>
      </c>
      <c r="O21" s="1">
        <f t="shared" si="3"/>
        <v>0.89473684210526305</v>
      </c>
      <c r="P21" s="1">
        <f t="shared" si="3"/>
        <v>0.91322314049586784</v>
      </c>
      <c r="Q21" s="1">
        <f t="shared" si="3"/>
        <v>0.92968749999999989</v>
      </c>
      <c r="R21" s="1">
        <f t="shared" si="3"/>
        <v>0.94444444444444442</v>
      </c>
      <c r="S21" s="1">
        <f t="shared" si="3"/>
        <v>0.95774647887323938</v>
      </c>
      <c r="T21" s="1">
        <f t="shared" si="3"/>
        <v>0.96979865771812079</v>
      </c>
      <c r="U21" s="1">
        <f t="shared" si="3"/>
        <v>0.98076923076923073</v>
      </c>
      <c r="V21" s="1">
        <f t="shared" si="3"/>
        <v>0.99079754601226988</v>
      </c>
      <c r="W21" s="1">
        <f t="shared" si="3"/>
        <v>1</v>
      </c>
    </row>
    <row r="22" spans="2:23" x14ac:dyDescent="0.25">
      <c r="B22">
        <v>0.9</v>
      </c>
      <c r="C22" s="1">
        <f t="shared" si="2"/>
        <v>0</v>
      </c>
      <c r="D22" s="1">
        <f t="shared" si="2"/>
        <v>0.32142857142857151</v>
      </c>
      <c r="E22" s="1">
        <f t="shared" si="2"/>
        <v>0.50000000000000011</v>
      </c>
      <c r="F22" s="1">
        <f t="shared" si="2"/>
        <v>0.61363636363636376</v>
      </c>
      <c r="G22" s="1">
        <f t="shared" si="2"/>
        <v>0.6923076923076924</v>
      </c>
      <c r="H22" s="1">
        <f t="shared" si="2"/>
        <v>0.75</v>
      </c>
      <c r="I22" s="1">
        <f t="shared" si="2"/>
        <v>0.79411764705882371</v>
      </c>
      <c r="J22" s="1">
        <f t="shared" si="2"/>
        <v>0.82894736842105265</v>
      </c>
      <c r="K22" s="1">
        <f t="shared" si="2"/>
        <v>0.85714285714285721</v>
      </c>
      <c r="L22" s="1">
        <f t="shared" si="2"/>
        <v>0.88043478260869568</v>
      </c>
      <c r="M22" s="1">
        <f t="shared" si="3"/>
        <v>0.9</v>
      </c>
      <c r="N22" s="1">
        <f t="shared" si="3"/>
        <v>0.91666666666666674</v>
      </c>
      <c r="O22" s="1">
        <f t="shared" si="3"/>
        <v>0.93103448275862066</v>
      </c>
      <c r="P22" s="1">
        <f t="shared" si="3"/>
        <v>0.94354838709677413</v>
      </c>
      <c r="Q22" s="1">
        <f t="shared" si="3"/>
        <v>0.95454545454545447</v>
      </c>
      <c r="R22" s="1">
        <f t="shared" si="3"/>
        <v>0.9642857142857143</v>
      </c>
      <c r="S22" s="1">
        <f t="shared" si="3"/>
        <v>0.97297297297297292</v>
      </c>
      <c r="T22" s="1">
        <f t="shared" si="3"/>
        <v>0.98076923076923073</v>
      </c>
      <c r="U22" s="1">
        <f t="shared" si="3"/>
        <v>0.98780487804878048</v>
      </c>
      <c r="V22" s="1">
        <f t="shared" si="3"/>
        <v>0.9941860465116279</v>
      </c>
      <c r="W22" s="1">
        <f t="shared" si="3"/>
        <v>1</v>
      </c>
    </row>
    <row r="23" spans="2:23" x14ac:dyDescent="0.25">
      <c r="B23">
        <v>0.95</v>
      </c>
      <c r="C23" s="1">
        <f t="shared" si="2"/>
        <v>0</v>
      </c>
      <c r="D23" s="1">
        <f t="shared" si="2"/>
        <v>0.49999999999999978</v>
      </c>
      <c r="E23" s="1">
        <f t="shared" si="2"/>
        <v>0.67857142857142838</v>
      </c>
      <c r="F23" s="1">
        <f t="shared" si="2"/>
        <v>0.77027027027027006</v>
      </c>
      <c r="G23" s="1">
        <f t="shared" si="2"/>
        <v>0.82608695652173902</v>
      </c>
      <c r="H23" s="1">
        <f t="shared" si="2"/>
        <v>0.86363636363636354</v>
      </c>
      <c r="I23" s="1">
        <f t="shared" si="2"/>
        <v>0.89062499999999989</v>
      </c>
      <c r="J23" s="1">
        <f t="shared" si="2"/>
        <v>0.91095890410958891</v>
      </c>
      <c r="K23" s="1">
        <f t="shared" si="2"/>
        <v>0.92682926829268286</v>
      </c>
      <c r="L23" s="1">
        <f t="shared" si="2"/>
        <v>0.93956043956043955</v>
      </c>
      <c r="M23" s="1">
        <f t="shared" si="3"/>
        <v>0.95</v>
      </c>
      <c r="N23" s="1">
        <f t="shared" si="3"/>
        <v>0.95871559633027525</v>
      </c>
      <c r="O23" s="1">
        <f t="shared" si="3"/>
        <v>0.96610169491525422</v>
      </c>
      <c r="P23" s="1">
        <f t="shared" si="3"/>
        <v>0.9724409448818897</v>
      </c>
      <c r="Q23" s="1">
        <f t="shared" si="3"/>
        <v>0.9779411764705882</v>
      </c>
      <c r="R23" s="1">
        <f t="shared" si="3"/>
        <v>0.98275862068965525</v>
      </c>
      <c r="S23" s="1">
        <f t="shared" si="3"/>
        <v>0.98701298701298701</v>
      </c>
      <c r="T23" s="1">
        <f t="shared" si="3"/>
        <v>0.99079754601226988</v>
      </c>
      <c r="U23" s="1">
        <f t="shared" si="3"/>
        <v>0.9941860465116279</v>
      </c>
      <c r="V23" s="1">
        <f t="shared" si="3"/>
        <v>0.99723756906077343</v>
      </c>
      <c r="W23" s="1">
        <f t="shared" si="3"/>
        <v>1</v>
      </c>
    </row>
    <row r="24" spans="2:23" x14ac:dyDescent="0.25">
      <c r="B24">
        <v>1</v>
      </c>
      <c r="C24" s="1" t="e">
        <f t="shared" si="2"/>
        <v>#DIV/0!</v>
      </c>
      <c r="D24" s="1">
        <f t="shared" si="2"/>
        <v>1</v>
      </c>
      <c r="E24" s="1">
        <f t="shared" si="2"/>
        <v>1</v>
      </c>
      <c r="F24" s="1">
        <f t="shared" si="2"/>
        <v>1</v>
      </c>
      <c r="G24" s="1">
        <f t="shared" si="2"/>
        <v>1</v>
      </c>
      <c r="H24" s="1">
        <f t="shared" si="2"/>
        <v>1</v>
      </c>
      <c r="I24" s="1">
        <f t="shared" si="2"/>
        <v>1</v>
      </c>
      <c r="J24" s="1">
        <f t="shared" si="2"/>
        <v>1</v>
      </c>
      <c r="K24" s="1">
        <f t="shared" si="2"/>
        <v>1</v>
      </c>
      <c r="L24" s="1">
        <f t="shared" si="2"/>
        <v>1</v>
      </c>
      <c r="M24" s="1">
        <f t="shared" si="3"/>
        <v>1</v>
      </c>
      <c r="N24" s="1">
        <f t="shared" si="3"/>
        <v>1</v>
      </c>
      <c r="O24" s="1">
        <f t="shared" si="3"/>
        <v>1</v>
      </c>
      <c r="P24" s="1">
        <f t="shared" si="3"/>
        <v>1</v>
      </c>
      <c r="Q24" s="1">
        <f t="shared" si="3"/>
        <v>1</v>
      </c>
      <c r="R24" s="1">
        <f t="shared" si="3"/>
        <v>1</v>
      </c>
      <c r="S24" s="1">
        <f t="shared" si="3"/>
        <v>1</v>
      </c>
      <c r="T24" s="1">
        <f t="shared" si="3"/>
        <v>1</v>
      </c>
      <c r="U24" s="1">
        <f t="shared" si="3"/>
        <v>1</v>
      </c>
      <c r="V24" s="1">
        <f t="shared" si="3"/>
        <v>1</v>
      </c>
      <c r="W24" s="1">
        <f t="shared" si="3"/>
        <v>1</v>
      </c>
    </row>
    <row r="26" spans="2:23" x14ac:dyDescent="0.25">
      <c r="B26" t="s">
        <v>11</v>
      </c>
    </row>
    <row r="28" spans="2:23" x14ac:dyDescent="0.25">
      <c r="C28">
        <v>0</v>
      </c>
      <c r="D28">
        <v>1.0000000000000001E-5</v>
      </c>
      <c r="E28">
        <v>2.0000000000000002E-5</v>
      </c>
      <c r="F28">
        <v>3.0000000000000001E-5</v>
      </c>
      <c r="G28">
        <v>4.0000000000000003E-5</v>
      </c>
      <c r="H28">
        <v>5.0000000000000002E-5</v>
      </c>
      <c r="I28">
        <v>6.0000000000000002E-5</v>
      </c>
      <c r="J28">
        <v>6.9999999999999994E-5</v>
      </c>
      <c r="K28">
        <v>8.0000000000000007E-5</v>
      </c>
      <c r="L28">
        <v>9.0000000000000006E-5</v>
      </c>
      <c r="M28">
        <v>1E-4</v>
      </c>
      <c r="N28">
        <v>1.1E-4</v>
      </c>
      <c r="O28">
        <v>1.2E-4</v>
      </c>
      <c r="P28">
        <v>1.2999999999999999E-4</v>
      </c>
      <c r="Q28">
        <v>1.3999999999999999E-4</v>
      </c>
      <c r="R28">
        <v>1.4999999999999999E-4</v>
      </c>
      <c r="S28">
        <v>1.6000000000000001E-4</v>
      </c>
      <c r="T28">
        <v>1.7000000000000001E-4</v>
      </c>
      <c r="U28">
        <v>1.8000000000000001E-4</v>
      </c>
      <c r="V28">
        <v>1.9000000000000001E-4</v>
      </c>
      <c r="W28">
        <v>2.0000000000000001E-4</v>
      </c>
    </row>
    <row r="29" spans="2:23" x14ac:dyDescent="0.25">
      <c r="B29">
        <v>0.97</v>
      </c>
      <c r="C29" s="1">
        <f t="shared" ref="C29:L38" si="4">+pos*acc/((1-pos)*(1-acc)+pos*acc)</f>
        <v>0</v>
      </c>
      <c r="D29" s="1">
        <f t="shared" si="4"/>
        <v>3.2323205395642669E-4</v>
      </c>
      <c r="E29" s="1">
        <f t="shared" si="4"/>
        <v>6.4626167601636254E-4</v>
      </c>
      <c r="F29" s="1">
        <f t="shared" si="4"/>
        <v>9.6908905628708916E-4</v>
      </c>
      <c r="G29" s="1">
        <f t="shared" si="4"/>
        <v>1.2917143846379194E-3</v>
      </c>
      <c r="H29" s="1">
        <f t="shared" si="4"/>
        <v>1.6141378507005678E-3</v>
      </c>
      <c r="I29" s="1">
        <f t="shared" si="4"/>
        <v>1.9363596438695234E-3</v>
      </c>
      <c r="J29" s="1">
        <f t="shared" si="4"/>
        <v>2.2583799533024214E-3</v>
      </c>
      <c r="K29" s="1">
        <f t="shared" si="4"/>
        <v>2.5801989679204106E-3</v>
      </c>
      <c r="L29" s="1">
        <f t="shared" si="4"/>
        <v>2.9018168764085258E-3</v>
      </c>
      <c r="M29" s="1">
        <f t="shared" ref="M29:W38" si="5">+pos*acc/((1-pos)*(1-acc)+pos*acc)</f>
        <v>3.2232338672160536E-3</v>
      </c>
      <c r="N29" s="1">
        <f t="shared" si="5"/>
        <v>3.544450128556904E-3</v>
      </c>
      <c r="O29" s="1">
        <f t="shared" si="5"/>
        <v>3.8654658484099749E-3</v>
      </c>
      <c r="P29" s="1">
        <f t="shared" si="5"/>
        <v>4.1862812145195185E-3</v>
      </c>
      <c r="Q29" s="1">
        <f t="shared" si="5"/>
        <v>4.5068964143955142E-3</v>
      </c>
      <c r="R29" s="1">
        <f t="shared" si="5"/>
        <v>4.8273116353140192E-3</v>
      </c>
      <c r="S29" s="1">
        <f t="shared" si="5"/>
        <v>5.1475270643175502E-3</v>
      </c>
      <c r="T29" s="1">
        <f t="shared" si="5"/>
        <v>5.4675428882154341E-3</v>
      </c>
      <c r="U29" s="1">
        <f t="shared" si="5"/>
        <v>5.7873592935841801E-3</v>
      </c>
      <c r="V29" s="1">
        <f t="shared" si="5"/>
        <v>6.1069764667678371E-3</v>
      </c>
      <c r="W29" s="1">
        <f t="shared" si="5"/>
        <v>6.4263945938783564E-3</v>
      </c>
    </row>
    <row r="30" spans="2:23" x14ac:dyDescent="0.25">
      <c r="B30">
        <v>0.97099999999999997</v>
      </c>
      <c r="C30" s="1">
        <f t="shared" si="4"/>
        <v>0</v>
      </c>
      <c r="D30" s="1">
        <f t="shared" si="4"/>
        <v>3.3471886028745116E-4</v>
      </c>
      <c r="E30" s="1">
        <f t="shared" si="4"/>
        <v>6.6922040991300772E-4</v>
      </c>
      <c r="F30" s="1">
        <f t="shared" si="4"/>
        <v>1.0035048604360019E-3</v>
      </c>
      <c r="G30" s="1">
        <f t="shared" si="4"/>
        <v>1.3375724231412416E-3</v>
      </c>
      <c r="H30" s="1">
        <f t="shared" si="4"/>
        <v>1.6714233090394551E-3</v>
      </c>
      <c r="I30" s="1">
        <f t="shared" si="4"/>
        <v>2.0050577288677359E-3</v>
      </c>
      <c r="J30" s="1">
        <f t="shared" si="4"/>
        <v>2.3384758930899852E-3</v>
      </c>
      <c r="K30" s="1">
        <f t="shared" si="4"/>
        <v>2.6716780118973566E-3</v>
      </c>
      <c r="L30" s="1">
        <f t="shared" si="4"/>
        <v>3.0046642952086941E-3</v>
      </c>
      <c r="M30" s="1">
        <f t="shared" si="5"/>
        <v>3.3374349526709762E-3</v>
      </c>
      <c r="N30" s="1">
        <f t="shared" si="5"/>
        <v>3.6699901936597546E-3</v>
      </c>
      <c r="O30" s="1">
        <f t="shared" si="5"/>
        <v>4.0023302272795937E-3</v>
      </c>
      <c r="P30" s="1">
        <f t="shared" si="5"/>
        <v>4.3344552623645078E-3</v>
      </c>
      <c r="Q30" s="1">
        <f t="shared" si="5"/>
        <v>4.6663655074784E-3</v>
      </c>
      <c r="R30" s="1">
        <f t="shared" si="5"/>
        <v>4.9980611709155003E-3</v>
      </c>
      <c r="S30" s="1">
        <f t="shared" si="5"/>
        <v>5.3295424607007948E-3</v>
      </c>
      <c r="T30" s="1">
        <f t="shared" si="5"/>
        <v>5.6608095845904673E-3</v>
      </c>
      <c r="U30" s="1">
        <f t="shared" si="5"/>
        <v>5.9918627500723303E-3</v>
      </c>
      <c r="V30" s="1">
        <f t="shared" si="5"/>
        <v>6.3227021643662614E-3</v>
      </c>
      <c r="W30" s="1">
        <f t="shared" si="5"/>
        <v>6.653328034424629E-3</v>
      </c>
    </row>
    <row r="31" spans="2:23" x14ac:dyDescent="0.25">
      <c r="B31">
        <v>0.97199999999999998</v>
      </c>
      <c r="C31" s="1">
        <f t="shared" si="4"/>
        <v>0</v>
      </c>
      <c r="D31" s="1">
        <f t="shared" si="4"/>
        <v>3.4702585985296351E-4</v>
      </c>
      <c r="E31" s="1">
        <f t="shared" si="4"/>
        <v>6.9381788279902637E-4</v>
      </c>
      <c r="F31" s="1">
        <f t="shared" si="4"/>
        <v>1.0403763051085463E-3</v>
      </c>
      <c r="G31" s="1">
        <f t="shared" si="4"/>
        <v>1.3867013627336835E-3</v>
      </c>
      <c r="H31" s="1">
        <f t="shared" si="4"/>
        <v>1.7327932913089349E-3</v>
      </c>
      <c r="I31" s="1">
        <f t="shared" si="4"/>
        <v>2.078652326151668E-3</v>
      </c>
      <c r="J31" s="1">
        <f t="shared" si="4"/>
        <v>2.4242787022626579E-3</v>
      </c>
      <c r="K31" s="1">
        <f t="shared" si="4"/>
        <v>2.7696726543266141E-3</v>
      </c>
      <c r="L31" s="1">
        <f t="shared" si="4"/>
        <v>3.114834416712715E-3</v>
      </c>
      <c r="M31" s="1">
        <f t="shared" si="5"/>
        <v>3.4597642234751383E-3</v>
      </c>
      <c r="N31" s="1">
        <f t="shared" si="5"/>
        <v>3.8044623083535885E-3</v>
      </c>
      <c r="O31" s="1">
        <f t="shared" si="5"/>
        <v>4.1489289047738258E-3</v>
      </c>
      <c r="P31" s="1">
        <f t="shared" si="5"/>
        <v>4.4931642458481916E-3</v>
      </c>
      <c r="Q31" s="1">
        <f t="shared" si="5"/>
        <v>4.8371685643761398E-3</v>
      </c>
      <c r="R31" s="1">
        <f t="shared" si="5"/>
        <v>5.180942092844751E-3</v>
      </c>
      <c r="S31" s="1">
        <f t="shared" si="5"/>
        <v>5.5244850634292688E-3</v>
      </c>
      <c r="T31" s="1">
        <f t="shared" si="5"/>
        <v>5.8677977079936083E-3</v>
      </c>
      <c r="U31" s="1">
        <f t="shared" si="5"/>
        <v>6.2108802580908952E-3</v>
      </c>
      <c r="V31" s="1">
        <f t="shared" si="5"/>
        <v>6.5537329449639678E-3</v>
      </c>
      <c r="W31" s="1">
        <f t="shared" si="5"/>
        <v>6.8963559995459129E-3</v>
      </c>
    </row>
    <row r="32" spans="2:23" x14ac:dyDescent="0.25">
      <c r="B32">
        <v>0.97299999999999998</v>
      </c>
      <c r="C32" s="1">
        <f t="shared" si="4"/>
        <v>0</v>
      </c>
      <c r="D32" s="1">
        <f t="shared" si="4"/>
        <v>3.6024415149358749E-4</v>
      </c>
      <c r="E32" s="1">
        <f t="shared" si="4"/>
        <v>7.2023604200315862E-4</v>
      </c>
      <c r="F32" s="1">
        <f t="shared" si="4"/>
        <v>1.0799759364046226E-3</v>
      </c>
      <c r="G32" s="1">
        <f t="shared" si="4"/>
        <v>1.4394640992031894E-3</v>
      </c>
      <c r="H32" s="1">
        <f t="shared" si="4"/>
        <v>1.7987007945340185E-3</v>
      </c>
      <c r="I32" s="1">
        <f t="shared" si="4"/>
        <v>2.1576862861628645E-3</v>
      </c>
      <c r="J32" s="1">
        <f t="shared" si="4"/>
        <v>2.5164208374867246E-3</v>
      </c>
      <c r="K32" s="1">
        <f t="shared" si="4"/>
        <v>2.8749047115344812E-3</v>
      </c>
      <c r="L32" s="1">
        <f t="shared" si="4"/>
        <v>3.2331381709675465E-3</v>
      </c>
      <c r="M32" s="1">
        <f t="shared" si="5"/>
        <v>3.5911214780805002E-3</v>
      </c>
      <c r="N32" s="1">
        <f t="shared" si="5"/>
        <v>3.9488548948017343E-3</v>
      </c>
      <c r="O32" s="1">
        <f t="shared" si="5"/>
        <v>4.3063386826940912E-3</v>
      </c>
      <c r="P32" s="1">
        <f t="shared" si="5"/>
        <v>4.6635731029554964E-3</v>
      </c>
      <c r="Q32" s="1">
        <f t="shared" si="5"/>
        <v>5.0205584164196024E-3</v>
      </c>
      <c r="R32" s="1">
        <f t="shared" si="5"/>
        <v>5.377294883556415E-3</v>
      </c>
      <c r="S32" s="1">
        <f t="shared" si="5"/>
        <v>5.7337827644729352E-3</v>
      </c>
      <c r="T32" s="1">
        <f t="shared" si="5"/>
        <v>6.0900223189137822E-3</v>
      </c>
      <c r="U32" s="1">
        <f t="shared" si="5"/>
        <v>6.4460138062618364E-3</v>
      </c>
      <c r="V32" s="1">
        <f t="shared" si="5"/>
        <v>6.8017574855388551E-3</v>
      </c>
      <c r="W32" s="1">
        <f t="shared" si="5"/>
        <v>7.1572536154061112E-3</v>
      </c>
    </row>
    <row r="33" spans="2:23" x14ac:dyDescent="0.25">
      <c r="B33">
        <v>0.97399999999999998</v>
      </c>
      <c r="C33" s="1">
        <f t="shared" si="4"/>
        <v>0</v>
      </c>
      <c r="D33" s="1">
        <f t="shared" si="4"/>
        <v>3.744788438676971E-4</v>
      </c>
      <c r="E33" s="1">
        <f t="shared" si="4"/>
        <v>7.4868480523433614E-4</v>
      </c>
      <c r="F33" s="1">
        <f t="shared" si="4"/>
        <v>1.1226181822652443E-3</v>
      </c>
      <c r="G33" s="1">
        <f t="shared" si="4"/>
        <v>1.4962792726915194E-3</v>
      </c>
      <c r="H33" s="1">
        <f t="shared" si="4"/>
        <v>1.8696683738108201E-3</v>
      </c>
      <c r="I33" s="1">
        <f t="shared" si="4"/>
        <v>2.2427857824881547E-3</v>
      </c>
      <c r="J33" s="1">
        <f t="shared" si="4"/>
        <v>2.6156317951566664E-3</v>
      </c>
      <c r="K33" s="1">
        <f t="shared" si="4"/>
        <v>2.9882067078184221E-3</v>
      </c>
      <c r="L33" s="1">
        <f t="shared" si="4"/>
        <v>3.3605108160451903E-3</v>
      </c>
      <c r="M33" s="1">
        <f t="shared" si="5"/>
        <v>3.7325444149792259E-3</v>
      </c>
      <c r="N33" s="1">
        <f t="shared" si="5"/>
        <v>4.1043077993340527E-3</v>
      </c>
      <c r="O33" s="1">
        <f t="shared" si="5"/>
        <v>4.4758012633952333E-3</v>
      </c>
      <c r="P33" s="1">
        <f t="shared" si="5"/>
        <v>4.8470251010211546E-3</v>
      </c>
      <c r="Q33" s="1">
        <f t="shared" si="5"/>
        <v>5.2179796056438001E-3</v>
      </c>
      <c r="R33" s="1">
        <f t="shared" si="5"/>
        <v>5.5886650702695198E-3</v>
      </c>
      <c r="S33" s="1">
        <f t="shared" si="5"/>
        <v>5.9590817874798042E-3</v>
      </c>
      <c r="T33" s="1">
        <f t="shared" si="5"/>
        <v>6.3292300494320539E-3</v>
      </c>
      <c r="U33" s="1">
        <f t="shared" si="5"/>
        <v>6.6991101478603441E-3</v>
      </c>
      <c r="V33" s="1">
        <f t="shared" si="5"/>
        <v>7.0687223740762009E-3</v>
      </c>
      <c r="W33" s="1">
        <f t="shared" si="5"/>
        <v>7.4380670189693552E-3</v>
      </c>
    </row>
    <row r="34" spans="2:23" x14ac:dyDescent="0.25">
      <c r="B34">
        <v>0.97499999999999998</v>
      </c>
      <c r="C34" s="1">
        <f t="shared" si="4"/>
        <v>0</v>
      </c>
      <c r="D34" s="1">
        <f t="shared" si="4"/>
        <v>3.8985185629460774E-4</v>
      </c>
      <c r="E34" s="1">
        <f t="shared" si="4"/>
        <v>7.7940765018585814E-4</v>
      </c>
      <c r="F34" s="1">
        <f t="shared" si="4"/>
        <v>1.1686677188005663E-3</v>
      </c>
      <c r="G34" s="1">
        <f t="shared" si="4"/>
        <v>1.5576323987538927E-3</v>
      </c>
      <c r="H34" s="1">
        <f t="shared" si="4"/>
        <v>1.9463020261503128E-3</v>
      </c>
      <c r="I34" s="1">
        <f t="shared" si="4"/>
        <v>2.334676936584585E-3</v>
      </c>
      <c r="J34" s="1">
        <f t="shared" si="4"/>
        <v>2.7227574651427179E-3</v>
      </c>
      <c r="K34" s="1">
        <f t="shared" si="4"/>
        <v>3.1105439464029321E-3</v>
      </c>
      <c r="L34" s="1">
        <f t="shared" si="4"/>
        <v>3.498036714436624E-3</v>
      </c>
      <c r="M34" s="1">
        <f t="shared" si="5"/>
        <v>3.8852361028093208E-3</v>
      </c>
      <c r="N34" s="1">
        <f t="shared" si="5"/>
        <v>4.2721424445816454E-3</v>
      </c>
      <c r="O34" s="1">
        <f t="shared" si="5"/>
        <v>4.6587560723102611E-3</v>
      </c>
      <c r="P34" s="1">
        <f t="shared" si="5"/>
        <v>5.045077318048834E-3</v>
      </c>
      <c r="Q34" s="1">
        <f t="shared" si="5"/>
        <v>5.4311065133489777E-3</v>
      </c>
      <c r="R34" s="1">
        <f t="shared" si="5"/>
        <v>5.8168439892612046E-3</v>
      </c>
      <c r="S34" s="1">
        <f t="shared" si="5"/>
        <v>6.2022900763358726E-3</v>
      </c>
      <c r="T34" s="1">
        <f t="shared" si="5"/>
        <v>6.5874451046241235E-3</v>
      </c>
      <c r="U34" s="1">
        <f t="shared" si="5"/>
        <v>6.9723094036788311E-3</v>
      </c>
      <c r="V34" s="1">
        <f t="shared" si="5"/>
        <v>7.3568833025555429E-3</v>
      </c>
      <c r="W34" s="1">
        <f t="shared" si="5"/>
        <v>7.7411671298134102E-3</v>
      </c>
    </row>
    <row r="35" spans="2:23" x14ac:dyDescent="0.25">
      <c r="B35">
        <v>0.97599999999999998</v>
      </c>
      <c r="C35" s="1">
        <f t="shared" si="4"/>
        <v>0</v>
      </c>
      <c r="D35" s="1">
        <f t="shared" si="4"/>
        <v>4.065054195169246E-4</v>
      </c>
      <c r="E35" s="1">
        <f t="shared" si="4"/>
        <v>8.1268860037703367E-4</v>
      </c>
      <c r="F35" s="1">
        <f t="shared" si="4"/>
        <v>1.2185499255885485E-3</v>
      </c>
      <c r="G35" s="1">
        <f t="shared" si="4"/>
        <v>1.6240897775529482E-3</v>
      </c>
      <c r="H35" s="1">
        <f t="shared" si="4"/>
        <v>2.0293085380661668E-3</v>
      </c>
      <c r="I35" s="1">
        <f t="shared" si="4"/>
        <v>2.4342065883197969E-3</v>
      </c>
      <c r="J35" s="1">
        <f t="shared" si="4"/>
        <v>2.8387843089022788E-3</v>
      </c>
      <c r="K35" s="1">
        <f t="shared" si="4"/>
        <v>3.2430420798000982E-3</v>
      </c>
      <c r="L35" s="1">
        <f t="shared" si="4"/>
        <v>3.6469802803989729E-3</v>
      </c>
      <c r="M35" s="1">
        <f t="shared" si="5"/>
        <v>4.0505992894850395E-3</v>
      </c>
      <c r="N35" s="1">
        <f t="shared" si="5"/>
        <v>4.4538994852460394E-3</v>
      </c>
      <c r="O35" s="1">
        <f t="shared" si="5"/>
        <v>4.8568812452724989E-3</v>
      </c>
      <c r="P35" s="1">
        <f t="shared" si="5"/>
        <v>5.2595449465589056E-3</v>
      </c>
      <c r="Q35" s="1">
        <f t="shared" si="5"/>
        <v>5.6618909655048906E-3</v>
      </c>
      <c r="R35" s="1">
        <f t="shared" si="5"/>
        <v>6.0639196779163906E-3</v>
      </c>
      <c r="S35" s="1">
        <f t="shared" si="5"/>
        <v>6.4656314590068329E-3</v>
      </c>
      <c r="T35" s="1">
        <f t="shared" si="5"/>
        <v>6.867026683398279E-3</v>
      </c>
      <c r="U35" s="1">
        <f t="shared" si="5"/>
        <v>7.2681057251226169E-3</v>
      </c>
      <c r="V35" s="1">
        <f t="shared" si="5"/>
        <v>7.6688689576227109E-3</v>
      </c>
      <c r="W35" s="1">
        <f t="shared" si="5"/>
        <v>8.0693167537535474E-3</v>
      </c>
    </row>
    <row r="36" spans="2:23" x14ac:dyDescent="0.25">
      <c r="B36">
        <v>0.97699999999999998</v>
      </c>
      <c r="C36" s="1">
        <f t="shared" si="4"/>
        <v>0</v>
      </c>
      <c r="D36" s="1">
        <f t="shared" si="4"/>
        <v>4.2460648930834748E-4</v>
      </c>
      <c r="E36" s="1">
        <f t="shared" si="4"/>
        <v>8.488610318049195E-4</v>
      </c>
      <c r="F36" s="1">
        <f t="shared" si="4"/>
        <v>1.2727640648896883E-3</v>
      </c>
      <c r="G36" s="1">
        <f t="shared" si="4"/>
        <v>1.6963160252381254E-3</v>
      </c>
      <c r="H36" s="1">
        <f t="shared" si="4"/>
        <v>2.1195173488026985E-3</v>
      </c>
      <c r="I36" s="1">
        <f t="shared" si="4"/>
        <v>2.5423684708143707E-3</v>
      </c>
      <c r="J36" s="1">
        <f t="shared" si="4"/>
        <v>2.9648698257840893E-3</v>
      </c>
      <c r="K36" s="1">
        <f t="shared" si="4"/>
        <v>3.3870218475042786E-3</v>
      </c>
      <c r="L36" s="1">
        <f t="shared" si="4"/>
        <v>3.8088249690503158E-3</v>
      </c>
      <c r="M36" s="1">
        <f t="shared" si="5"/>
        <v>4.2302796227820221E-3</v>
      </c>
      <c r="N36" s="1">
        <f t="shared" si="5"/>
        <v>4.6513862403451348E-3</v>
      </c>
      <c r="O36" s="1">
        <f t="shared" si="5"/>
        <v>5.0721452526727787E-3</v>
      </c>
      <c r="P36" s="1">
        <f t="shared" si="5"/>
        <v>5.4925570899869427E-3</v>
      </c>
      <c r="Q36" s="1">
        <f t="shared" si="5"/>
        <v>5.9126221817999416E-3</v>
      </c>
      <c r="R36" s="1">
        <f t="shared" si="5"/>
        <v>6.3323409569158778E-3</v>
      </c>
      <c r="S36" s="1">
        <f t="shared" si="5"/>
        <v>6.7517138434321049E-3</v>
      </c>
      <c r="T36" s="1">
        <f t="shared" si="5"/>
        <v>7.1707412687406734E-3</v>
      </c>
      <c r="U36" s="1">
        <f t="shared" si="5"/>
        <v>7.5894236595298002E-3</v>
      </c>
      <c r="V36" s="1">
        <f t="shared" si="5"/>
        <v>8.007761441785298E-3</v>
      </c>
      <c r="W36" s="1">
        <f t="shared" si="5"/>
        <v>8.4257550407920313E-3</v>
      </c>
    </row>
    <row r="37" spans="2:23" x14ac:dyDescent="0.25">
      <c r="B37">
        <v>0.97799999999999998</v>
      </c>
      <c r="C37" s="1">
        <f t="shared" si="4"/>
        <v>0</v>
      </c>
      <c r="D37" s="1">
        <f t="shared" si="4"/>
        <v>4.4435236324578915E-4</v>
      </c>
      <c r="E37" s="1">
        <f t="shared" si="4"/>
        <v>8.8831887922859707E-4</v>
      </c>
      <c r="F37" s="1">
        <f t="shared" si="4"/>
        <v>1.3319000502980648E-3</v>
      </c>
      <c r="G37" s="1">
        <f t="shared" si="4"/>
        <v>1.7750963779321748E-3</v>
      </c>
      <c r="H37" s="1">
        <f t="shared" si="4"/>
        <v>2.2179083627391375E-3</v>
      </c>
      <c r="I37" s="1">
        <f t="shared" si="4"/>
        <v>2.6603365044592805E-3</v>
      </c>
      <c r="J37" s="1">
        <f t="shared" si="4"/>
        <v>3.1023813019669232E-3</v>
      </c>
      <c r="K37" s="1">
        <f t="shared" si="4"/>
        <v>3.544043253272258E-3</v>
      </c>
      <c r="L37" s="1">
        <f t="shared" si="4"/>
        <v>3.9853228555232142E-3</v>
      </c>
      <c r="M37" s="1">
        <f t="shared" si="5"/>
        <v>4.4262206050073288E-3</v>
      </c>
      <c r="N37" s="1">
        <f t="shared" si="5"/>
        <v>4.866736997153601E-3</v>
      </c>
      <c r="O37" s="1">
        <f t="shared" si="5"/>
        <v>5.3068725265343585E-3</v>
      </c>
      <c r="P37" s="1">
        <f t="shared" si="5"/>
        <v>5.7466276868670917E-3</v>
      </c>
      <c r="Q37" s="1">
        <f t="shared" si="5"/>
        <v>6.1860029710163198E-3</v>
      </c>
      <c r="R37" s="1">
        <f t="shared" si="5"/>
        <v>6.6249988709954147E-3</v>
      </c>
      <c r="S37" s="1">
        <f t="shared" si="5"/>
        <v>7.0636158779684467E-3</v>
      </c>
      <c r="T37" s="1">
        <f t="shared" si="5"/>
        <v>7.5018544822520105E-3</v>
      </c>
      <c r="U37" s="1">
        <f t="shared" si="5"/>
        <v>7.9397151733170673E-3</v>
      </c>
      <c r="V37" s="1">
        <f t="shared" si="5"/>
        <v>8.3771984397907392E-3</v>
      </c>
      <c r="W37" s="1">
        <f t="shared" si="5"/>
        <v>8.8143047694581554E-3</v>
      </c>
    </row>
    <row r="38" spans="2:23" x14ac:dyDescent="0.25">
      <c r="B38">
        <v>0.97899999999999998</v>
      </c>
      <c r="C38" s="1">
        <f t="shared" si="4"/>
        <v>0</v>
      </c>
      <c r="D38" s="1">
        <f t="shared" si="4"/>
        <v>4.6597790150969189E-4</v>
      </c>
      <c r="E38" s="1">
        <f t="shared" si="4"/>
        <v>9.3153104120240692E-4</v>
      </c>
      <c r="F38" s="1">
        <f t="shared" si="4"/>
        <v>1.3966599996005453E-3</v>
      </c>
      <c r="G38" s="1">
        <f t="shared" si="4"/>
        <v>1.8613653561691224E-3</v>
      </c>
      <c r="H38" s="1">
        <f t="shared" si="4"/>
        <v>2.3256476893181726E-3</v>
      </c>
      <c r="I38" s="1">
        <f t="shared" si="4"/>
        <v>2.7895075764051511E-3</v>
      </c>
      <c r="J38" s="1">
        <f t="shared" si="4"/>
        <v>3.252945593737329E-3</v>
      </c>
      <c r="K38" s="1">
        <f t="shared" si="4"/>
        <v>3.7159623165741759E-3</v>
      </c>
      <c r="L38" s="1">
        <f t="shared" si="4"/>
        <v>4.1785583191297415E-3</v>
      </c>
      <c r="M38" s="1">
        <f t="shared" si="5"/>
        <v>4.6407341745750303E-3</v>
      </c>
      <c r="N38" s="1">
        <f t="shared" si="5"/>
        <v>5.1024904550403694E-3</v>
      </c>
      <c r="O38" s="1">
        <f t="shared" si="5"/>
        <v>5.5638277316177676E-3</v>
      </c>
      <c r="P38" s="1">
        <f t="shared" si="5"/>
        <v>6.0247465743632706E-3</v>
      </c>
      <c r="Q38" s="1">
        <f t="shared" si="5"/>
        <v>6.4852475522993083E-3</v>
      </c>
      <c r="R38" s="1">
        <f t="shared" si="5"/>
        <v>6.9453312334170399E-3</v>
      </c>
      <c r="S38" s="1">
        <f t="shared" si="5"/>
        <v>7.4049981846786832E-3</v>
      </c>
      <c r="T38" s="1">
        <f t="shared" si="5"/>
        <v>7.8642489720198456E-3</v>
      </c>
      <c r="U38" s="1">
        <f t="shared" si="5"/>
        <v>8.3230841603518461E-3</v>
      </c>
      <c r="V38" s="1">
        <f t="shared" si="5"/>
        <v>8.7815043135640435E-3</v>
      </c>
      <c r="W38" s="1">
        <f t="shared" si="5"/>
        <v>9.2395099945261263E-3</v>
      </c>
    </row>
    <row r="39" spans="2:23" x14ac:dyDescent="0.25">
      <c r="B39">
        <v>0.98</v>
      </c>
      <c r="C39" s="1">
        <f t="shared" ref="C39:L48" si="6">+pos*acc/((1-pos)*(1-acc)+pos*acc)</f>
        <v>0</v>
      </c>
      <c r="D39" s="1">
        <f t="shared" si="6"/>
        <v>4.897649128418355E-4</v>
      </c>
      <c r="E39" s="1">
        <f t="shared" si="6"/>
        <v>9.7906010230178957E-4</v>
      </c>
      <c r="F39" s="1">
        <f t="shared" si="6"/>
        <v>1.4678862438089139E-3</v>
      </c>
      <c r="G39" s="1">
        <f t="shared" si="6"/>
        <v>1.9562440114979226E-3</v>
      </c>
      <c r="H39" s="1">
        <f t="shared" si="6"/>
        <v>2.4441340782122884E-3</v>
      </c>
      <c r="I39" s="1">
        <f t="shared" si="6"/>
        <v>2.9315571155073359E-3</v>
      </c>
      <c r="J39" s="1">
        <f t="shared" si="6"/>
        <v>3.4185137936533212E-3</v>
      </c>
      <c r="K39" s="1">
        <f t="shared" si="6"/>
        <v>3.9050047816385053E-3</v>
      </c>
      <c r="L39" s="1">
        <f t="shared" si="6"/>
        <v>4.3910307471722119E-3</v>
      </c>
      <c r="M39" s="1">
        <f t="shared" ref="M39:W48" si="7">+pos*acc/((1-pos)*(1-acc)+pos*acc)</f>
        <v>4.8765923566878927E-3</v>
      </c>
      <c r="N39" s="1">
        <f t="shared" si="7"/>
        <v>5.3616902753461674E-3</v>
      </c>
      <c r="O39" s="1">
        <f t="shared" si="7"/>
        <v>5.8463251670378569E-3</v>
      </c>
      <c r="P39" s="1">
        <f t="shared" si="7"/>
        <v>6.3304976943870175E-3</v>
      </c>
      <c r="Q39" s="1">
        <f t="shared" si="7"/>
        <v>6.8142085187539664E-3</v>
      </c>
      <c r="R39" s="1">
        <f t="shared" si="7"/>
        <v>7.2974583002382767E-3</v>
      </c>
      <c r="S39" s="1">
        <f t="shared" si="7"/>
        <v>7.7802476976817992E-3</v>
      </c>
      <c r="T39" s="1">
        <f t="shared" si="7"/>
        <v>8.2625773686716333E-3</v>
      </c>
      <c r="U39" s="1">
        <f t="shared" si="7"/>
        <v>8.7444479695431392E-3</v>
      </c>
      <c r="V39" s="1">
        <f t="shared" si="7"/>
        <v>9.2258601553828999E-3</v>
      </c>
      <c r="W39" s="1">
        <f t="shared" si="7"/>
        <v>9.7068145800316887E-3</v>
      </c>
    </row>
    <row r="40" spans="2:23" x14ac:dyDescent="0.25">
      <c r="B40">
        <v>0.98099999999999998</v>
      </c>
      <c r="C40" s="1">
        <f t="shared" si="6"/>
        <v>0</v>
      </c>
      <c r="D40" s="1">
        <f t="shared" si="6"/>
        <v>5.1605450293062103E-4</v>
      </c>
      <c r="E40" s="1">
        <f t="shared" si="6"/>
        <v>1.0315869614138096E-3</v>
      </c>
      <c r="F40" s="1">
        <f t="shared" si="6"/>
        <v>1.5465981672049703E-3</v>
      </c>
      <c r="G40" s="1">
        <f t="shared" si="6"/>
        <v>2.0610889104592371E-3</v>
      </c>
      <c r="H40" s="1">
        <f t="shared" si="6"/>
        <v>2.5750599797355095E-3</v>
      </c>
      <c r="I40" s="1">
        <f t="shared" si="6"/>
        <v>3.0885121620004884E-3</v>
      </c>
      <c r="J40" s="1">
        <f t="shared" si="6"/>
        <v>3.6014462426326868E-3</v>
      </c>
      <c r="K40" s="1">
        <f t="shared" si="6"/>
        <v>4.1138630054264377E-3</v>
      </c>
      <c r="L40" s="1">
        <f t="shared" si="6"/>
        <v>4.6257632325958833E-3</v>
      </c>
      <c r="M40" s="1">
        <f t="shared" si="7"/>
        <v>5.1371477047789564E-3</v>
      </c>
      <c r="N40" s="1">
        <f t="shared" si="7"/>
        <v>5.6480172010413537E-3</v>
      </c>
      <c r="O40" s="1">
        <f t="shared" si="7"/>
        <v>6.1583724988804808E-3</v>
      </c>
      <c r="P40" s="1">
        <f t="shared" si="7"/>
        <v>6.6682143742294083E-3</v>
      </c>
      <c r="Q40" s="1">
        <f t="shared" si="7"/>
        <v>7.1775436014607967E-3</v>
      </c>
      <c r="R40" s="1">
        <f t="shared" si="7"/>
        <v>7.6863609533908183E-3</v>
      </c>
      <c r="S40" s="1">
        <f t="shared" si="7"/>
        <v>8.1946672012830728E-3</v>
      </c>
      <c r="T40" s="1">
        <f t="shared" si="7"/>
        <v>8.7024631148524684E-3</v>
      </c>
      <c r="U40" s="1">
        <f t="shared" si="7"/>
        <v>9.2097494622691237E-3</v>
      </c>
      <c r="V40" s="1">
        <f t="shared" si="7"/>
        <v>9.7165270101622313E-3</v>
      </c>
      <c r="W40" s="1">
        <f t="shared" si="7"/>
        <v>1.0222796523623925E-2</v>
      </c>
    </row>
    <row r="41" spans="2:23" x14ac:dyDescent="0.25">
      <c r="B41">
        <v>0.98199999999999998</v>
      </c>
      <c r="C41" s="1">
        <f t="shared" si="6"/>
        <v>0</v>
      </c>
      <c r="D41" s="1">
        <f t="shared" si="6"/>
        <v>5.4526353663926605E-4</v>
      </c>
      <c r="E41" s="1">
        <f t="shared" si="6"/>
        <v>1.0899436603460284E-3</v>
      </c>
      <c r="F41" s="1">
        <f t="shared" si="6"/>
        <v>1.6340413069668054E-3</v>
      </c>
      <c r="G41" s="1">
        <f t="shared" si="6"/>
        <v>2.1775574103476093E-3</v>
      </c>
      <c r="H41" s="1">
        <f t="shared" si="6"/>
        <v>2.7204929023392894E-3</v>
      </c>
      <c r="I41" s="1">
        <f t="shared" si="6"/>
        <v>3.2628487128028572E-3</v>
      </c>
      <c r="J41" s="1">
        <f t="shared" si="6"/>
        <v>3.8046257696147958E-3</v>
      </c>
      <c r="K41" s="1">
        <f t="shared" si="6"/>
        <v>4.3458249986723513E-3</v>
      </c>
      <c r="L41" s="1">
        <f t="shared" si="6"/>
        <v>4.886447323898804E-3</v>
      </c>
      <c r="M41" s="1">
        <f t="shared" si="7"/>
        <v>5.4264936672487295E-3</v>
      </c>
      <c r="N41" s="1">
        <f t="shared" si="7"/>
        <v>5.9659649487132423E-3</v>
      </c>
      <c r="O41" s="1">
        <f t="shared" si="7"/>
        <v>6.504862086325211E-3</v>
      </c>
      <c r="P41" s="1">
        <f t="shared" si="7"/>
        <v>7.0431859961644734E-3</v>
      </c>
      <c r="Q41" s="1">
        <f t="shared" si="7"/>
        <v>7.5809375923630313E-3</v>
      </c>
      <c r="R41" s="1">
        <f t="shared" si="7"/>
        <v>8.1181177871102062E-3</v>
      </c>
      <c r="S41" s="1">
        <f t="shared" si="7"/>
        <v>8.6547274906578226E-3</v>
      </c>
      <c r="T41" s="1">
        <f t="shared" si="7"/>
        <v>9.1907676113253244E-3</v>
      </c>
      <c r="U41" s="1">
        <f t="shared" si="7"/>
        <v>9.7262390555049229E-3</v>
      </c>
      <c r="V41" s="1">
        <f t="shared" si="7"/>
        <v>1.0261142727666692E-2</v>
      </c>
      <c r="W41" s="1">
        <f t="shared" si="7"/>
        <v>1.0795479530363651E-2</v>
      </c>
    </row>
    <row r="42" spans="2:23" x14ac:dyDescent="0.25">
      <c r="B42">
        <v>0.98299999999999998</v>
      </c>
      <c r="C42" s="1">
        <f t="shared" si="6"/>
        <v>0</v>
      </c>
      <c r="D42" s="1">
        <f t="shared" si="6"/>
        <v>5.7790690701636554E-4</v>
      </c>
      <c r="E42" s="1">
        <f t="shared" si="6"/>
        <v>1.1551577853874293E-3</v>
      </c>
      <c r="F42" s="1">
        <f t="shared" si="6"/>
        <v>1.7317537515458925E-3</v>
      </c>
      <c r="G42" s="1">
        <f t="shared" si="6"/>
        <v>2.3076959193926256E-3</v>
      </c>
      <c r="H42" s="1">
        <f t="shared" si="6"/>
        <v>2.8829854003038398E-3</v>
      </c>
      <c r="I42" s="1">
        <f t="shared" si="6"/>
        <v>3.457623303138238E-3</v>
      </c>
      <c r="J42" s="1">
        <f t="shared" si="6"/>
        <v>4.0316107342441383E-3</v>
      </c>
      <c r="K42" s="1">
        <f t="shared" si="6"/>
        <v>4.6049487974665713E-3</v>
      </c>
      <c r="L42" s="1">
        <f t="shared" si="6"/>
        <v>5.1776385941543612E-3</v>
      </c>
      <c r="M42" s="1">
        <f t="shared" si="7"/>
        <v>5.7496812231671753E-3</v>
      </c>
      <c r="N42" s="1">
        <f t="shared" si="7"/>
        <v>6.3210777808825483E-3</v>
      </c>
      <c r="O42" s="1">
        <f t="shared" si="7"/>
        <v>6.8918293612028978E-3</v>
      </c>
      <c r="P42" s="1">
        <f t="shared" si="7"/>
        <v>7.4619370555624905E-3</v>
      </c>
      <c r="Q42" s="1">
        <f t="shared" si="7"/>
        <v>8.0314019529344107E-3</v>
      </c>
      <c r="R42" s="1">
        <f t="shared" si="7"/>
        <v>8.6002251398374936E-3</v>
      </c>
      <c r="S42" s="1">
        <f t="shared" si="7"/>
        <v>9.1684077003432261E-3</v>
      </c>
      <c r="T42" s="1">
        <f t="shared" si="7"/>
        <v>9.7359507160826326E-3</v>
      </c>
      <c r="U42" s="1">
        <f t="shared" si="7"/>
        <v>1.030285526625316E-2</v>
      </c>
      <c r="V42" s="1">
        <f t="shared" si="7"/>
        <v>1.0869122427625498E-2</v>
      </c>
      <c r="W42" s="1">
        <f t="shared" si="7"/>
        <v>1.1434753274550393E-2</v>
      </c>
    </row>
    <row r="43" spans="2:23" x14ac:dyDescent="0.25">
      <c r="B43">
        <v>0.98399999999999999</v>
      </c>
      <c r="C43" s="1">
        <f t="shared" si="6"/>
        <v>0</v>
      </c>
      <c r="D43" s="1">
        <f t="shared" si="6"/>
        <v>6.14628149969268E-4</v>
      </c>
      <c r="E43" s="1">
        <f t="shared" si="6"/>
        <v>1.2285134986666124E-3</v>
      </c>
      <c r="F43" s="1">
        <f t="shared" si="6"/>
        <v>1.84165739183382E-3</v>
      </c>
      <c r="G43" s="1">
        <f t="shared" si="6"/>
        <v>2.4540611719638455E-3</v>
      </c>
      <c r="H43" s="1">
        <f t="shared" si="6"/>
        <v>3.065726178310608E-3</v>
      </c>
      <c r="I43" s="1">
        <f t="shared" si="6"/>
        <v>3.676653746898754E-3</v>
      </c>
      <c r="J43" s="1">
        <f t="shared" si="6"/>
        <v>4.2868452105333868E-3</v>
      </c>
      <c r="K43" s="1">
        <f t="shared" si="6"/>
        <v>4.8963018988097563E-3</v>
      </c>
      <c r="L43" s="1">
        <f t="shared" si="6"/>
        <v>5.5050251381229161E-3</v>
      </c>
      <c r="M43" s="1">
        <f t="shared" si="7"/>
        <v>6.113016251677348E-3</v>
      </c>
      <c r="N43" s="1">
        <f t="shared" si="7"/>
        <v>6.7202765594965453E-3</v>
      </c>
      <c r="O43" s="1">
        <f t="shared" si="7"/>
        <v>7.3268073784325729E-3</v>
      </c>
      <c r="P43" s="1">
        <f t="shared" si="7"/>
        <v>7.9326100221755805E-3</v>
      </c>
      <c r="Q43" s="1">
        <f t="shared" si="7"/>
        <v>8.5376858012632915E-3</v>
      </c>
      <c r="R43" s="1">
        <f t="shared" si="7"/>
        <v>9.1420360230904437E-3</v>
      </c>
      <c r="S43" s="1">
        <f t="shared" si="7"/>
        <v>9.7456619919182256E-3</v>
      </c>
      <c r="T43" s="1">
        <f t="shared" si="7"/>
        <v>1.0348565008883625E-2</v>
      </c>
      <c r="U43" s="1">
        <f t="shared" si="7"/>
        <v>1.0950746372008815E-2</v>
      </c>
      <c r="V43" s="1">
        <f t="shared" si="7"/>
        <v>1.1552207376210452E-2</v>
      </c>
      <c r="W43" s="1">
        <f t="shared" si="7"/>
        <v>1.215294931330895E-2</v>
      </c>
    </row>
    <row r="44" spans="2:23" x14ac:dyDescent="0.25">
      <c r="B44">
        <v>0.98499999999999999</v>
      </c>
      <c r="C44" s="1">
        <f t="shared" si="6"/>
        <v>0</v>
      </c>
      <c r="D44" s="1">
        <f t="shared" si="6"/>
        <v>6.5624229664816688E-4</v>
      </c>
      <c r="E44" s="1">
        <f t="shared" si="6"/>
        <v>1.3116369495452538E-3</v>
      </c>
      <c r="F44" s="1">
        <f t="shared" si="6"/>
        <v>1.9661855999361221E-3</v>
      </c>
      <c r="G44" s="1">
        <f t="shared" si="6"/>
        <v>2.6198898848312341E-3</v>
      </c>
      <c r="H44" s="1">
        <f t="shared" si="6"/>
        <v>3.2727514370202984E-3</v>
      </c>
      <c r="I44" s="1">
        <f t="shared" si="6"/>
        <v>3.9247718850858636E-3</v>
      </c>
      <c r="J44" s="1">
        <f t="shared" si="6"/>
        <v>4.5759528534168618E-3</v>
      </c>
      <c r="K44" s="1">
        <f t="shared" si="6"/>
        <v>5.2262959622220995E-3</v>
      </c>
      <c r="L44" s="1">
        <f t="shared" si="6"/>
        <v>5.875802827543691E-3</v>
      </c>
      <c r="M44" s="1">
        <f t="shared" si="7"/>
        <v>6.5244750612704462E-3</v>
      </c>
      <c r="N44" s="1">
        <f t="shared" si="7"/>
        <v>7.1723142711512056E-3</v>
      </c>
      <c r="O44" s="1">
        <f t="shared" si="7"/>
        <v>7.8193220608081208E-3</v>
      </c>
      <c r="P44" s="1">
        <f t="shared" si="7"/>
        <v>8.4655000297498943E-3</v>
      </c>
      <c r="Q44" s="1">
        <f t="shared" si="7"/>
        <v>9.1108497733849454E-3</v>
      </c>
      <c r="R44" s="1">
        <f t="shared" si="7"/>
        <v>9.7553728830345552E-3</v>
      </c>
      <c r="S44" s="1">
        <f t="shared" si="7"/>
        <v>1.0399070945945938E-2</v>
      </c>
      <c r="T44" s="1">
        <f t="shared" si="7"/>
        <v>1.1041945545305269E-2</v>
      </c>
      <c r="U44" s="1">
        <f t="shared" si="7"/>
        <v>1.1683998260250671E-2</v>
      </c>
      <c r="V44" s="1">
        <f t="shared" si="7"/>
        <v>1.2325230665885147E-2</v>
      </c>
      <c r="W44" s="1">
        <f t="shared" si="7"/>
        <v>1.2965644333289447E-2</v>
      </c>
    </row>
    <row r="45" spans="2:23" x14ac:dyDescent="0.25">
      <c r="B45">
        <v>0.98599999999999999</v>
      </c>
      <c r="C45" s="1">
        <f t="shared" si="6"/>
        <v>0</v>
      </c>
      <c r="D45" s="1">
        <f t="shared" si="6"/>
        <v>7.0379707802868229E-4</v>
      </c>
      <c r="E45" s="1">
        <f t="shared" si="6"/>
        <v>1.4066182386742968E-3</v>
      </c>
      <c r="F45" s="1">
        <f t="shared" si="6"/>
        <v>2.1084655104083192E-3</v>
      </c>
      <c r="G45" s="1">
        <f t="shared" si="6"/>
        <v>2.8093409160844717E-3</v>
      </c>
      <c r="H45" s="1">
        <f t="shared" si="6"/>
        <v>3.5092464729581559E-3</v>
      </c>
      <c r="I45" s="1">
        <f t="shared" si="6"/>
        <v>4.2081841927058099E-3</v>
      </c>
      <c r="J45" s="1">
        <f t="shared" si="6"/>
        <v>4.9061560814441761E-3</v>
      </c>
      <c r="K45" s="1">
        <f t="shared" si="6"/>
        <v>5.6031641397495009E-3</v>
      </c>
      <c r="L45" s="1">
        <f t="shared" si="6"/>
        <v>6.2992103626766417E-3</v>
      </c>
      <c r="M45" s="1">
        <f t="shared" si="7"/>
        <v>6.9942967397781056E-3</v>
      </c>
      <c r="N45" s="1">
        <f t="shared" si="7"/>
        <v>7.6884252551230117E-3</v>
      </c>
      <c r="O45" s="1">
        <f t="shared" si="7"/>
        <v>8.3815978873159544E-3</v>
      </c>
      <c r="P45" s="1">
        <f t="shared" si="7"/>
        <v>9.0738166095158182E-3</v>
      </c>
      <c r="Q45" s="1">
        <f t="shared" si="7"/>
        <v>9.765083389454492E-3</v>
      </c>
      <c r="R45" s="1">
        <f t="shared" si="7"/>
        <v>1.0455400189455517E-2</v>
      </c>
      <c r="S45" s="1">
        <f t="shared" si="7"/>
        <v>1.1144768966452655E-2</v>
      </c>
      <c r="T45" s="1">
        <f t="shared" si="7"/>
        <v>1.1833191672008371E-2</v>
      </c>
      <c r="U45" s="1">
        <f t="shared" si="7"/>
        <v>1.2520670252332271E-2</v>
      </c>
      <c r="V45" s="1">
        <f t="shared" si="7"/>
        <v>1.3207206648299422E-2</v>
      </c>
      <c r="W45" s="1">
        <f t="shared" si="7"/>
        <v>1.3892802795468622E-2</v>
      </c>
    </row>
    <row r="46" spans="2:23" x14ac:dyDescent="0.25">
      <c r="B46">
        <v>0.98699999999999999</v>
      </c>
      <c r="C46" s="1">
        <f t="shared" si="6"/>
        <v>0</v>
      </c>
      <c r="D46" s="1">
        <f t="shared" si="6"/>
        <v>7.5866235605015866E-4</v>
      </c>
      <c r="E46" s="1">
        <f t="shared" si="6"/>
        <v>1.5161895866808799E-3</v>
      </c>
      <c r="F46" s="1">
        <f t="shared" si="6"/>
        <v>2.2725842375829076E-3</v>
      </c>
      <c r="G46" s="1">
        <f t="shared" si="6"/>
        <v>3.0278488468405431E-3</v>
      </c>
      <c r="H46" s="1">
        <f t="shared" si="6"/>
        <v>3.7819859449600307E-3</v>
      </c>
      <c r="I46" s="1">
        <f t="shared" si="6"/>
        <v>4.5349980548978243E-3</v>
      </c>
      <c r="J46" s="1">
        <f t="shared" si="6"/>
        <v>5.2868876920887167E-3</v>
      </c>
      <c r="K46" s="1">
        <f t="shared" si="6"/>
        <v>6.0376573644738557E-3</v>
      </c>
      <c r="L46" s="1">
        <f t="shared" si="6"/>
        <v>6.78730957252862E-3</v>
      </c>
      <c r="M46" s="1">
        <f t="shared" si="7"/>
        <v>7.5358468092903861E-3</v>
      </c>
      <c r="N46" s="1">
        <f t="shared" si="7"/>
        <v>8.2832715603861629E-3</v>
      </c>
      <c r="O46" s="1">
        <f t="shared" si="7"/>
        <v>9.0295863040601044E-3</v>
      </c>
      <c r="P46" s="1">
        <f t="shared" si="7"/>
        <v>9.7747935112008945E-3</v>
      </c>
      <c r="Q46" s="1">
        <f t="shared" si="7"/>
        <v>1.0518895645369026E-2</v>
      </c>
      <c r="R46" s="1">
        <f t="shared" si="7"/>
        <v>1.1261895162823944E-2</v>
      </c>
      <c r="S46" s="1">
        <f t="shared" si="7"/>
        <v>1.2003794512551069E-2</v>
      </c>
      <c r="T46" s="1">
        <f t="shared" si="7"/>
        <v>1.2744596136288708E-2</v>
      </c>
      <c r="U46" s="1">
        <f t="shared" si="7"/>
        <v>1.3484302468554832E-2</v>
      </c>
      <c r="V46" s="1">
        <f t="shared" si="7"/>
        <v>1.4222915936673771E-2</v>
      </c>
      <c r="W46" s="1">
        <f t="shared" si="7"/>
        <v>1.4960438960802727E-2</v>
      </c>
    </row>
    <row r="47" spans="2:23" x14ac:dyDescent="0.25">
      <c r="B47">
        <v>0.98799999999999999</v>
      </c>
      <c r="C47" s="1">
        <f t="shared" si="6"/>
        <v>0</v>
      </c>
      <c r="D47" s="1">
        <f t="shared" si="6"/>
        <v>8.2266423309041901E-4</v>
      </c>
      <c r="E47" s="1">
        <f t="shared" si="6"/>
        <v>1.6439924389659473E-3</v>
      </c>
      <c r="F47" s="1">
        <f t="shared" si="6"/>
        <v>2.4639878695981786E-3</v>
      </c>
      <c r="G47" s="1">
        <f t="shared" si="6"/>
        <v>3.2826537664132661E-3</v>
      </c>
      <c r="H47" s="1">
        <f t="shared" si="6"/>
        <v>4.099993360334636E-3</v>
      </c>
      <c r="I47" s="1">
        <f t="shared" si="6"/>
        <v>4.9160098718254866E-3</v>
      </c>
      <c r="J47" s="1">
        <f t="shared" si="6"/>
        <v>5.7307065109310938E-3</v>
      </c>
      <c r="K47" s="1">
        <f t="shared" si="6"/>
        <v>6.5440864773208922E-3</v>
      </c>
      <c r="L47" s="1">
        <f t="shared" si="6"/>
        <v>7.3561529603303763E-3</v>
      </c>
      <c r="M47" s="1">
        <f t="shared" si="7"/>
        <v>8.1669091390027711E-3</v>
      </c>
      <c r="N47" s="1">
        <f t="shared" si="7"/>
        <v>8.9763581821305314E-3</v>
      </c>
      <c r="O47" s="1">
        <f t="shared" si="7"/>
        <v>9.7845032482966159E-3</v>
      </c>
      <c r="P47" s="1">
        <f t="shared" si="7"/>
        <v>1.0591347485915574E-2</v>
      </c>
      <c r="Q47" s="1">
        <f t="shared" si="7"/>
        <v>1.1396894033274436E-2</v>
      </c>
      <c r="R47" s="1">
        <f t="shared" si="7"/>
        <v>1.2201146018573394E-2</v>
      </c>
      <c r="S47" s="1">
        <f t="shared" si="7"/>
        <v>1.3004106559966295E-2</v>
      </c>
      <c r="T47" s="1">
        <f t="shared" si="7"/>
        <v>1.3805778765600947E-2</v>
      </c>
      <c r="U47" s="1">
        <f t="shared" si="7"/>
        <v>1.4606165733659216E-2</v>
      </c>
      <c r="V47" s="1">
        <f t="shared" si="7"/>
        <v>1.5405270552396945E-2</v>
      </c>
      <c r="W47" s="1">
        <f t="shared" si="7"/>
        <v>1.6203096300183666E-2</v>
      </c>
    </row>
    <row r="48" spans="2:23" x14ac:dyDescent="0.25">
      <c r="B48">
        <v>0.98899999999999999</v>
      </c>
      <c r="C48" s="1">
        <f t="shared" si="6"/>
        <v>0</v>
      </c>
      <c r="D48" s="1">
        <f t="shared" si="6"/>
        <v>8.9829224562161915E-4</v>
      </c>
      <c r="E48" s="1">
        <f t="shared" si="6"/>
        <v>1.7949899996007085E-3</v>
      </c>
      <c r="F48" s="1">
        <f t="shared" si="6"/>
        <v>2.6900975035677537E-3</v>
      </c>
      <c r="G48" s="1">
        <f t="shared" si="6"/>
        <v>3.58361898412192E-3</v>
      </c>
      <c r="H48" s="1">
        <f t="shared" si="6"/>
        <v>4.4755586528975703E-3</v>
      </c>
      <c r="I48" s="1">
        <f t="shared" si="6"/>
        <v>5.3659207066304431E-3</v>
      </c>
      <c r="J48" s="1">
        <f t="shared" si="6"/>
        <v>6.2547093272234747E-3</v>
      </c>
      <c r="K48" s="1">
        <f t="shared" si="6"/>
        <v>7.1419286818122669E-3</v>
      </c>
      <c r="L48" s="1">
        <f t="shared" si="6"/>
        <v>8.0275829228302186E-3</v>
      </c>
      <c r="M48" s="1">
        <f t="shared" si="7"/>
        <v>8.9116761880733038E-3</v>
      </c>
      <c r="N48" s="1">
        <f t="shared" si="7"/>
        <v>9.7942126007645146E-3</v>
      </c>
      <c r="O48" s="1">
        <f t="shared" si="7"/>
        <v>1.0675196269617958E-2</v>
      </c>
      <c r="P48" s="1">
        <f t="shared" si="7"/>
        <v>1.155463128890262E-2</v>
      </c>
      <c r="Q48" s="1">
        <f t="shared" si="7"/>
        <v>1.2432521738505788E-2</v>
      </c>
      <c r="R48" s="1">
        <f t="shared" si="7"/>
        <v>1.3308871683996146E-2</v>
      </c>
      <c r="S48" s="1">
        <f t="shared" si="7"/>
        <v>1.418368517668654E-2</v>
      </c>
      <c r="T48" s="1">
        <f t="shared" si="7"/>
        <v>1.5056966253696388E-2</v>
      </c>
      <c r="U48" s="1">
        <f t="shared" si="7"/>
        <v>1.592871893801381E-2</v>
      </c>
      <c r="V48" s="1">
        <f t="shared" si="7"/>
        <v>1.6798947238557373E-2</v>
      </c>
      <c r="W48" s="1">
        <f t="shared" si="7"/>
        <v>1.7667655150237577E-2</v>
      </c>
    </row>
    <row r="49" spans="2:23" x14ac:dyDescent="0.25">
      <c r="B49">
        <v>0.99</v>
      </c>
      <c r="C49" s="1">
        <f t="shared" ref="C49:L58" si="8">+pos*acc/((1-pos)*(1-acc)+pos*acc)</f>
        <v>0</v>
      </c>
      <c r="D49" s="1">
        <f t="shared" si="8"/>
        <v>9.8903074986513126E-4</v>
      </c>
      <c r="E49" s="1">
        <f t="shared" si="8"/>
        <v>1.9761267914886805E-3</v>
      </c>
      <c r="F49" s="1">
        <f t="shared" si="8"/>
        <v>2.9612937962390545E-3</v>
      </c>
      <c r="G49" s="1">
        <f t="shared" si="8"/>
        <v>3.944537413339705E-3</v>
      </c>
      <c r="H49" s="1">
        <f t="shared" si="8"/>
        <v>4.9258632699771092E-3</v>
      </c>
      <c r="I49" s="1">
        <f t="shared" si="8"/>
        <v>5.9052769714081155E-3</v>
      </c>
      <c r="J49" s="1">
        <f t="shared" si="8"/>
        <v>6.8827841010666753E-3</v>
      </c>
      <c r="K49" s="1">
        <f t="shared" si="8"/>
        <v>7.8583902206699405E-3</v>
      </c>
      <c r="L49" s="1">
        <f t="shared" si="8"/>
        <v>8.8321008703237374E-3</v>
      </c>
      <c r="M49" s="1">
        <f t="shared" ref="M49:W58" si="9">+pos*acc/((1-pos)*(1-acc)+pos*acc)</f>
        <v>9.8039215686274422E-3</v>
      </c>
      <c r="N49" s="1">
        <f t="shared" si="9"/>
        <v>1.0773857812778242E-2</v>
      </c>
      <c r="O49" s="1">
        <f t="shared" si="9"/>
        <v>1.1741915078674774E-2</v>
      </c>
      <c r="P49" s="1">
        <f t="shared" si="9"/>
        <v>1.2708098821020189E-2</v>
      </c>
      <c r="Q49" s="1">
        <f t="shared" si="9"/>
        <v>1.3672414473424602E-2</v>
      </c>
      <c r="R49" s="1">
        <f t="shared" si="9"/>
        <v>1.4634867448506934E-2</v>
      </c>
      <c r="S49" s="1">
        <f t="shared" si="9"/>
        <v>1.5595463137996209E-2</v>
      </c>
      <c r="T49" s="1">
        <f t="shared" si="9"/>
        <v>1.6554206912832201E-2</v>
      </c>
      <c r="U49" s="1">
        <f t="shared" si="9"/>
        <v>1.7511104123265581E-2</v>
      </c>
      <c r="V49" s="1">
        <f t="shared" si="9"/>
        <v>1.84661600989574E-2</v>
      </c>
      <c r="W49" s="1">
        <f t="shared" si="9"/>
        <v>1.9419380149078055E-2</v>
      </c>
    </row>
    <row r="50" spans="2:23" x14ac:dyDescent="0.25">
      <c r="B50">
        <v>0.99099999999999999</v>
      </c>
      <c r="C50" s="1">
        <f t="shared" si="8"/>
        <v>0</v>
      </c>
      <c r="D50" s="1">
        <f t="shared" si="8"/>
        <v>1.0999109860130381E-3</v>
      </c>
      <c r="E50" s="1">
        <f t="shared" si="8"/>
        <v>2.1974269483039217E-3</v>
      </c>
      <c r="F50" s="1">
        <f t="shared" si="8"/>
        <v>3.2925557010053731E-3</v>
      </c>
      <c r="G50" s="1">
        <f t="shared" si="8"/>
        <v>4.3853050242939661E-3</v>
      </c>
      <c r="H50" s="1">
        <f t="shared" si="8"/>
        <v>5.4756826645743738E-3</v>
      </c>
      <c r="I50" s="1">
        <f t="shared" si="8"/>
        <v>6.5636963346624045E-3</v>
      </c>
      <c r="J50" s="1">
        <f t="shared" si="8"/>
        <v>7.6493537139668728E-3</v>
      </c>
      <c r="K50" s="1">
        <f t="shared" si="8"/>
        <v>8.7326624486702663E-3</v>
      </c>
      <c r="L50" s="1">
        <f t="shared" si="8"/>
        <v>9.8136301519082536E-3</v>
      </c>
      <c r="M50" s="1">
        <f t="shared" si="9"/>
        <v>1.0892264403948025E-2</v>
      </c>
      <c r="N50" s="1">
        <f t="shared" si="9"/>
        <v>1.196857275236549E-2</v>
      </c>
      <c r="O50" s="1">
        <f t="shared" si="9"/>
        <v>1.3042562712221305E-2</v>
      </c>
      <c r="P50" s="1">
        <f t="shared" si="9"/>
        <v>1.4114241766235802E-2</v>
      </c>
      <c r="Q50" s="1">
        <f t="shared" si="9"/>
        <v>1.5183617364962753E-2</v>
      </c>
      <c r="R50" s="1">
        <f t="shared" si="9"/>
        <v>1.625069692696204E-2</v>
      </c>
      <c r="S50" s="1">
        <f t="shared" si="9"/>
        <v>1.7315487838971189E-2</v>
      </c>
      <c r="T50" s="1">
        <f t="shared" si="9"/>
        <v>1.837799745607584E-2</v>
      </c>
      <c r="U50" s="1">
        <f t="shared" si="9"/>
        <v>1.9438233101879074E-2</v>
      </c>
      <c r="V50" s="1">
        <f t="shared" si="9"/>
        <v>2.0496202068669714E-2</v>
      </c>
      <c r="W50" s="1">
        <f t="shared" si="9"/>
        <v>2.1551911617589473E-2</v>
      </c>
    </row>
    <row r="51" spans="2:23" x14ac:dyDescent="0.25">
      <c r="B51">
        <v>0.99199999999999999</v>
      </c>
      <c r="C51" s="1">
        <f t="shared" si="8"/>
        <v>0</v>
      </c>
      <c r="D51" s="1">
        <f t="shared" si="8"/>
        <v>1.2384766736913586E-3</v>
      </c>
      <c r="E51" s="1">
        <f t="shared" si="8"/>
        <v>2.4739141711389964E-3</v>
      </c>
      <c r="F51" s="1">
        <f t="shared" si="8"/>
        <v>3.7063236656736608E-3</v>
      </c>
      <c r="G51" s="1">
        <f t="shared" si="8"/>
        <v>4.9357162759224573E-3</v>
      </c>
      <c r="H51" s="1">
        <f t="shared" si="8"/>
        <v>6.1621030661432128E-3</v>
      </c>
      <c r="I51" s="1">
        <f t="shared" si="8"/>
        <v>7.385495046556406E-3</v>
      </c>
      <c r="J51" s="1">
        <f t="shared" si="8"/>
        <v>8.6059031736746526E-3</v>
      </c>
      <c r="K51" s="1">
        <f t="shared" si="8"/>
        <v>9.8233383506297952E-3</v>
      </c>
      <c r="L51" s="1">
        <f t="shared" si="8"/>
        <v>1.1037811427497593E-2</v>
      </c>
      <c r="M51" s="1">
        <f t="shared" si="9"/>
        <v>1.2249333201620062E-2</v>
      </c>
      <c r="N51" s="1">
        <f t="shared" si="9"/>
        <v>1.3457914417925456E-2</v>
      </c>
      <c r="O51" s="1">
        <f t="shared" si="9"/>
        <v>1.4663565769245915E-2</v>
      </c>
      <c r="P51" s="1">
        <f t="shared" si="9"/>
        <v>1.5866297896632825E-2</v>
      </c>
      <c r="Q51" s="1">
        <f t="shared" si="9"/>
        <v>1.7066121389669873E-2</v>
      </c>
      <c r="R51" s="1">
        <f t="shared" si="9"/>
        <v>1.826304678678382E-2</v>
      </c>
      <c r="S51" s="1">
        <f t="shared" si="9"/>
        <v>1.9457084575553105E-2</v>
      </c>
      <c r="T51" s="1">
        <f t="shared" si="9"/>
        <v>2.0648245193014062E-2</v>
      </c>
      <c r="U51" s="1">
        <f t="shared" si="9"/>
        <v>2.1836539025965114E-2</v>
      </c>
      <c r="V51" s="1">
        <f t="shared" si="9"/>
        <v>2.3021976411268633E-2</v>
      </c>
      <c r="W51" s="1">
        <f t="shared" si="9"/>
        <v>2.420456763615067E-2</v>
      </c>
    </row>
    <row r="52" spans="2:23" x14ac:dyDescent="0.25">
      <c r="B52">
        <v>0.99299999999999999</v>
      </c>
      <c r="C52" s="1">
        <f t="shared" si="8"/>
        <v>0</v>
      </c>
      <c r="D52" s="1">
        <f t="shared" si="8"/>
        <v>1.4165760799787716E-3</v>
      </c>
      <c r="E52" s="1">
        <f t="shared" si="8"/>
        <v>2.8291726735539288E-3</v>
      </c>
      <c r="F52" s="1">
        <f t="shared" si="8"/>
        <v>4.2378065261366926E-3</v>
      </c>
      <c r="G52" s="1">
        <f t="shared" si="8"/>
        <v>5.6424942893184647E-3</v>
      </c>
      <c r="H52" s="1">
        <f t="shared" si="8"/>
        <v>7.0432525215269534E-3</v>
      </c>
      <c r="I52" s="1">
        <f t="shared" si="8"/>
        <v>8.4400976886768314E-3</v>
      </c>
      <c r="J52" s="1">
        <f t="shared" si="8"/>
        <v>9.833046164814915E-3</v>
      </c>
      <c r="K52" s="1">
        <f t="shared" si="8"/>
        <v>1.1222114232759976E-2</v>
      </c>
      <c r="L52" s="1">
        <f t="shared" si="8"/>
        <v>1.2607318084737194E-2</v>
      </c>
      <c r="M52" s="1">
        <f t="shared" si="9"/>
        <v>1.3988673823007341E-2</v>
      </c>
      <c r="N52" s="1">
        <f t="shared" si="9"/>
        <v>1.5366197460490729E-2</v>
      </c>
      <c r="O52" s="1">
        <f t="shared" si="9"/>
        <v>1.6739904921385933E-2</v>
      </c>
      <c r="P52" s="1">
        <f t="shared" si="9"/>
        <v>1.8109812041783441E-2</v>
      </c>
      <c r="Q52" s="1">
        <f t="shared" si="9"/>
        <v>1.9475934570274172E-2</v>
      </c>
      <c r="R52" s="1">
        <f t="shared" si="9"/>
        <v>2.0838288168552981E-2</v>
      </c>
      <c r="S52" s="1">
        <f t="shared" si="9"/>
        <v>2.2196888412017151E-2</v>
      </c>
      <c r="T52" s="1">
        <f t="shared" si="9"/>
        <v>2.3551750790359958E-2</v>
      </c>
      <c r="U52" s="1">
        <f t="shared" si="9"/>
        <v>2.4902890708159389E-2</v>
      </c>
      <c r="V52" s="1">
        <f t="shared" si="9"/>
        <v>2.6250323485461916E-2</v>
      </c>
      <c r="W52" s="1">
        <f t="shared" si="9"/>
        <v>2.7594064358361561E-2</v>
      </c>
    </row>
    <row r="53" spans="2:23" x14ac:dyDescent="0.25">
      <c r="B53">
        <v>0.99399999999999999</v>
      </c>
      <c r="C53" s="1">
        <f t="shared" si="8"/>
        <v>0</v>
      </c>
      <c r="D53" s="1">
        <f t="shared" si="8"/>
        <v>1.6539431735741799E-3</v>
      </c>
      <c r="E53" s="1">
        <f t="shared" si="8"/>
        <v>3.3024572408202296E-3</v>
      </c>
      <c r="F53" s="1">
        <f t="shared" si="8"/>
        <v>4.9455688896849516E-3</v>
      </c>
      <c r="G53" s="1">
        <f t="shared" si="8"/>
        <v>6.5833046334808024E-3</v>
      </c>
      <c r="H53" s="1">
        <f t="shared" si="8"/>
        <v>8.2156908123119585E-3</v>
      </c>
      <c r="I53" s="1">
        <f t="shared" si="8"/>
        <v>9.8427535944864645E-3</v>
      </c>
      <c r="J53" s="1">
        <f t="shared" si="8"/>
        <v>1.1464518977914562E-2</v>
      </c>
      <c r="K53" s="1">
        <f t="shared" si="8"/>
        <v>1.3081012791493384E-2</v>
      </c>
      <c r="L53" s="1">
        <f t="shared" si="8"/>
        <v>1.4692260696478179E-2</v>
      </c>
      <c r="M53" s="1">
        <f t="shared" si="9"/>
        <v>1.6298288187840217E-2</v>
      </c>
      <c r="N53" s="1">
        <f t="shared" si="9"/>
        <v>1.7899120595611478E-2</v>
      </c>
      <c r="O53" s="1">
        <f t="shared" si="9"/>
        <v>1.9494783086216345E-2</v>
      </c>
      <c r="P53" s="1">
        <f t="shared" si="9"/>
        <v>2.1085300663790437E-2</v>
      </c>
      <c r="Q53" s="1">
        <f t="shared" si="9"/>
        <v>2.267069817148664E-2</v>
      </c>
      <c r="R53" s="1">
        <f t="shared" si="9"/>
        <v>2.4251000292768592E-2</v>
      </c>
      <c r="S53" s="1">
        <f t="shared" si="9"/>
        <v>2.5826231552691731E-2</v>
      </c>
      <c r="T53" s="1">
        <f t="shared" si="9"/>
        <v>2.7396416319171956E-2</v>
      </c>
      <c r="U53" s="1">
        <f t="shared" si="9"/>
        <v>2.8961578804242234E-2</v>
      </c>
      <c r="V53" s="1">
        <f t="shared" si="9"/>
        <v>3.052174306529705E-2</v>
      </c>
      <c r="W53" s="1">
        <f t="shared" si="9"/>
        <v>3.2076933006325005E-2</v>
      </c>
    </row>
    <row r="54" spans="2:23" x14ac:dyDescent="0.25">
      <c r="B54">
        <v>0.995</v>
      </c>
      <c r="C54" s="1">
        <f t="shared" si="8"/>
        <v>0</v>
      </c>
      <c r="D54" s="1">
        <f t="shared" si="8"/>
        <v>1.9860675861793631E-3</v>
      </c>
      <c r="E54" s="1">
        <f t="shared" si="8"/>
        <v>3.9643013665883074E-3</v>
      </c>
      <c r="F54" s="1">
        <f t="shared" si="8"/>
        <v>5.9347475992603885E-3</v>
      </c>
      <c r="G54" s="1">
        <f t="shared" si="8"/>
        <v>7.8974521787443398E-3</v>
      </c>
      <c r="H54" s="1">
        <f t="shared" si="8"/>
        <v>9.8524606396672848E-3</v>
      </c>
      <c r="I54" s="1">
        <f t="shared" si="8"/>
        <v>1.1799818160256145E-2</v>
      </c>
      <c r="J54" s="1">
        <f t="shared" si="8"/>
        <v>1.3739569565817752E-2</v>
      </c>
      <c r="K54" s="1">
        <f t="shared" si="8"/>
        <v>1.5671759332178285E-2</v>
      </c>
      <c r="L54" s="1">
        <f t="shared" si="8"/>
        <v>1.7596431589082535E-2</v>
      </c>
      <c r="M54" s="1">
        <f t="shared" si="9"/>
        <v>1.9513630123553623E-2</v>
      </c>
      <c r="N54" s="1">
        <f t="shared" si="9"/>
        <v>2.1423398383213593E-2</v>
      </c>
      <c r="O54" s="1">
        <f t="shared" si="9"/>
        <v>2.33257794795655E-2</v>
      </c>
      <c r="P54" s="1">
        <f t="shared" si="9"/>
        <v>2.5220816191237519E-2</v>
      </c>
      <c r="Q54" s="1">
        <f t="shared" si="9"/>
        <v>2.7108550967189483E-2</v>
      </c>
      <c r="R54" s="1">
        <f t="shared" si="9"/>
        <v>2.8989025929882464E-2</v>
      </c>
      <c r="S54" s="1">
        <f t="shared" si="9"/>
        <v>3.086228287841189E-2</v>
      </c>
      <c r="T54" s="1">
        <f t="shared" si="9"/>
        <v>3.272836329160457E-2</v>
      </c>
      <c r="U54" s="1">
        <f t="shared" si="9"/>
        <v>3.4587308331080271E-2</v>
      </c>
      <c r="V54" s="1">
        <f t="shared" si="9"/>
        <v>3.643915884427823E-2</v>
      </c>
      <c r="W54" s="1">
        <f t="shared" si="9"/>
        <v>3.8283955367448989E-2</v>
      </c>
    </row>
    <row r="55" spans="2:23" x14ac:dyDescent="0.25">
      <c r="B55">
        <v>0.996</v>
      </c>
      <c r="C55" s="1">
        <f t="shared" si="8"/>
        <v>0</v>
      </c>
      <c r="D55" s="1">
        <f t="shared" si="8"/>
        <v>2.4838400766100054E-3</v>
      </c>
      <c r="E55" s="1">
        <f t="shared" si="8"/>
        <v>4.955421111288009E-3</v>
      </c>
      <c r="F55" s="1">
        <f t="shared" si="8"/>
        <v>7.4148336377352431E-3</v>
      </c>
      <c r="G55" s="1">
        <f t="shared" si="8"/>
        <v>9.8621673003802205E-3</v>
      </c>
      <c r="H55" s="1">
        <f t="shared" si="8"/>
        <v>1.2297510865270634E-2</v>
      </c>
      <c r="I55" s="1">
        <f t="shared" si="8"/>
        <v>1.4720952230805599E-2</v>
      </c>
      <c r="J55" s="1">
        <f t="shared" si="8"/>
        <v>1.7132578438310907E-2</v>
      </c>
      <c r="K55" s="1">
        <f t="shared" si="8"/>
        <v>1.9532475682459978E-2</v>
      </c>
      <c r="L55" s="1">
        <f t="shared" si="8"/>
        <v>2.1920729321543139E-2</v>
      </c>
      <c r="M55" s="1">
        <f t="shared" si="9"/>
        <v>2.4297423887587804E-2</v>
      </c>
      <c r="N55" s="1">
        <f t="shared" si="9"/>
        <v>2.6662643096332039E-2</v>
      </c>
      <c r="O55" s="1">
        <f t="shared" si="9"/>
        <v>2.9016469857054049E-2</v>
      </c>
      <c r="P55" s="1">
        <f t="shared" si="9"/>
        <v>3.1358986282259901E-2</v>
      </c>
      <c r="Q55" s="1">
        <f t="shared" si="9"/>
        <v>3.3690273697232063E-2</v>
      </c>
      <c r="R55" s="1">
        <f t="shared" si="9"/>
        <v>3.6010412649440771E-2</v>
      </c>
      <c r="S55" s="1">
        <f t="shared" si="9"/>
        <v>3.8319482917820849E-2</v>
      </c>
      <c r="T55" s="1">
        <f t="shared" si="9"/>
        <v>4.0617563521915992E-2</v>
      </c>
      <c r="U55" s="1">
        <f t="shared" si="9"/>
        <v>4.2904732730892903E-2</v>
      </c>
      <c r="V55" s="1">
        <f t="shared" si="9"/>
        <v>4.5181068072427187E-2</v>
      </c>
      <c r="W55" s="1">
        <f t="shared" si="9"/>
        <v>4.7446646341463374E-2</v>
      </c>
    </row>
    <row r="56" spans="2:23" x14ac:dyDescent="0.25">
      <c r="B56">
        <v>0.997</v>
      </c>
      <c r="C56" s="1">
        <f t="shared" si="8"/>
        <v>0</v>
      </c>
      <c r="D56" s="1">
        <f t="shared" si="8"/>
        <v>3.3123583858814432E-3</v>
      </c>
      <c r="E56" s="1">
        <f t="shared" si="8"/>
        <v>6.602911373961874E-3</v>
      </c>
      <c r="F56" s="1">
        <f t="shared" si="8"/>
        <v>9.8718735766481075E-3</v>
      </c>
      <c r="G56" s="1">
        <f t="shared" si="8"/>
        <v>1.3119456799220983E-2</v>
      </c>
      <c r="H56" s="1">
        <f t="shared" si="8"/>
        <v>1.6345870085582175E-2</v>
      </c>
      <c r="I56" s="1">
        <f t="shared" si="8"/>
        <v>1.9551319763109368E-2</v>
      </c>
      <c r="J56" s="1">
        <f t="shared" si="8"/>
        <v>2.2736009486639844E-2</v>
      </c>
      <c r="K56" s="1">
        <f t="shared" si="8"/>
        <v>2.5900140281602309E-2</v>
      </c>
      <c r="L56" s="1">
        <f t="shared" si="8"/>
        <v>2.9043910586316033E-2</v>
      </c>
      <c r="M56" s="1">
        <f t="shared" si="9"/>
        <v>3.2167516293476132E-2</v>
      </c>
      <c r="N56" s="1">
        <f t="shared" si="9"/>
        <v>3.5271150790843045E-2</v>
      </c>
      <c r="O56" s="1">
        <f t="shared" si="9"/>
        <v>3.8355005001154081E-2</v>
      </c>
      <c r="P56" s="1">
        <f t="shared" si="9"/>
        <v>4.1419267421274275E-2</v>
      </c>
      <c r="Q56" s="1">
        <f t="shared" si="9"/>
        <v>4.4464124160603434E-2</v>
      </c>
      <c r="R56" s="1">
        <f t="shared" si="9"/>
        <v>4.7489758978755785E-2</v>
      </c>
      <c r="S56" s="1">
        <f t="shared" si="9"/>
        <v>5.0496353322528324E-2</v>
      </c>
      <c r="T56" s="1">
        <f t="shared" si="9"/>
        <v>5.3484086362173278E-2</v>
      </c>
      <c r="U56" s="1">
        <f t="shared" si="9"/>
        <v>5.6453135026990252E-2</v>
      </c>
      <c r="V56" s="1">
        <f t="shared" si="9"/>
        <v>5.9403674040252583E-2</v>
      </c>
      <c r="W56" s="1">
        <f t="shared" si="9"/>
        <v>6.2335875953482507E-2</v>
      </c>
    </row>
    <row r="57" spans="2:23" x14ac:dyDescent="0.25">
      <c r="B57">
        <v>0.998</v>
      </c>
      <c r="C57" s="1">
        <f t="shared" si="8"/>
        <v>0</v>
      </c>
      <c r="D57" s="1">
        <f t="shared" si="8"/>
        <v>4.9652729407550352E-3</v>
      </c>
      <c r="E57" s="1">
        <f t="shared" si="8"/>
        <v>9.8815794684937956E-3</v>
      </c>
      <c r="F57" s="1">
        <f t="shared" si="8"/>
        <v>1.4749640372829909E-2</v>
      </c>
      <c r="G57" s="1">
        <f t="shared" si="8"/>
        <v>1.9570162365675721E-2</v>
      </c>
      <c r="H57" s="1">
        <f t="shared" si="8"/>
        <v>2.4343838423260784E-2</v>
      </c>
      <c r="I57" s="1">
        <f t="shared" si="8"/>
        <v>2.9071348118227338E-2</v>
      </c>
      <c r="J57" s="1">
        <f t="shared" si="8"/>
        <v>3.3753357942137067E-2</v>
      </c>
      <c r="K57" s="1">
        <f t="shared" si="8"/>
        <v>3.8390521618710545E-2</v>
      </c>
      <c r="L57" s="1">
        <f t="shared" si="8"/>
        <v>4.2983480408108544E-2</v>
      </c>
      <c r="M57" s="1">
        <f t="shared" si="9"/>
        <v>4.7532863402552826E-2</v>
      </c>
      <c r="N57" s="1">
        <f t="shared" si="9"/>
        <v>5.2039287813572463E-2</v>
      </c>
      <c r="O57" s="1">
        <f t="shared" si="9"/>
        <v>5.6503359251151158E-2</v>
      </c>
      <c r="P57" s="1">
        <f t="shared" si="9"/>
        <v>6.0925671995040974E-2</v>
      </c>
      <c r="Q57" s="1">
        <f t="shared" si="9"/>
        <v>6.5306809258497509E-2</v>
      </c>
      <c r="R57" s="1">
        <f t="shared" si="9"/>
        <v>6.9647343444682167E-2</v>
      </c>
      <c r="S57" s="1">
        <f t="shared" si="9"/>
        <v>7.3947836395969122E-2</v>
      </c>
      <c r="T57" s="1">
        <f t="shared" si="9"/>
        <v>7.8208839636383698E-2</v>
      </c>
      <c r="U57" s="1">
        <f t="shared" si="9"/>
        <v>8.243089460739321E-2</v>
      </c>
      <c r="V57" s="1">
        <f t="shared" si="9"/>
        <v>8.6614532897261079E-2</v>
      </c>
      <c r="W57" s="1">
        <f t="shared" si="9"/>
        <v>9.0760276464168718E-2</v>
      </c>
    </row>
    <row r="58" spans="2:23" x14ac:dyDescent="0.25">
      <c r="B58">
        <v>0.999</v>
      </c>
      <c r="C58" s="1">
        <f t="shared" si="8"/>
        <v>0</v>
      </c>
      <c r="D58" s="1">
        <f t="shared" si="8"/>
        <v>9.8912849759401084E-3</v>
      </c>
      <c r="E58" s="1">
        <f t="shared" si="8"/>
        <v>1.9589003490332942E-2</v>
      </c>
      <c r="F58" s="1">
        <f t="shared" si="8"/>
        <v>2.909878245334677E-2</v>
      </c>
      <c r="G58" s="1">
        <f t="shared" si="8"/>
        <v>3.8426032771751648E-2</v>
      </c>
      <c r="H58" s="1">
        <f t="shared" si="8"/>
        <v>4.7575959615201405E-2</v>
      </c>
      <c r="I58" s="1">
        <f t="shared" si="8"/>
        <v>5.6553572102502107E-2</v>
      </c>
      <c r="J58" s="1">
        <f t="shared" si="8"/>
        <v>6.5363692445740501E-2</v>
      </c>
      <c r="K58" s="1">
        <f t="shared" si="8"/>
        <v>7.4010964587346212E-2</v>
      </c>
      <c r="L58" s="1">
        <f t="shared" si="8"/>
        <v>8.2499862362591936E-2</v>
      </c>
      <c r="M58" s="1">
        <f t="shared" si="9"/>
        <v>9.0834697217675869E-2</v>
      </c>
      <c r="N58" s="1">
        <f t="shared" si="9"/>
        <v>9.9019625511362536E-2</v>
      </c>
      <c r="O58" s="1">
        <f t="shared" si="9"/>
        <v>0.10705865542616266</v>
      </c>
      <c r="P58" s="1">
        <f t="shared" si="9"/>
        <v>0.11495565351319763</v>
      </c>
      <c r="Q58" s="1">
        <f t="shared" si="9"/>
        <v>0.12271435089320173</v>
      </c>
      <c r="R58" s="1">
        <f t="shared" si="9"/>
        <v>0.13033834913455672</v>
      </c>
      <c r="S58" s="1">
        <f t="shared" si="9"/>
        <v>0.13783112582781448</v>
      </c>
      <c r="T58" s="1">
        <f t="shared" si="9"/>
        <v>0.14519603987483534</v>
      </c>
      <c r="U58" s="1">
        <f t="shared" si="9"/>
        <v>0.15243633650944347</v>
      </c>
      <c r="V58" s="1">
        <f t="shared" si="9"/>
        <v>0.15955515206536527</v>
      </c>
      <c r="W58" s="1">
        <f t="shared" si="9"/>
        <v>0.16655551850616859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10</vt:i4>
      </vt:variant>
    </vt:vector>
  </HeadingPairs>
  <TitlesOfParts>
    <vt:vector size="12" baseType="lpstr">
      <vt:lpstr>工作表1</vt:lpstr>
      <vt:lpstr>工作表2</vt:lpstr>
      <vt:lpstr>acc</vt:lpstr>
      <vt:lpstr>accuracy</vt:lpstr>
      <vt:lpstr>notp</vt:lpstr>
      <vt:lpstr>notq</vt:lpstr>
      <vt:lpstr>notr</vt:lpstr>
      <vt:lpstr>p</vt:lpstr>
      <vt:lpstr>pop</vt:lpstr>
      <vt:lpstr>pos</vt:lpstr>
      <vt:lpstr>positive</vt:lpstr>
      <vt:lpstr>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2020-10-27T04:41:54Z</dcterms:modified>
</cp:coreProperties>
</file>