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nVuHaHuy(AMIR)\Coding\power_streamlit\"/>
    </mc:Choice>
  </mc:AlternateContent>
  <xr:revisionPtr revIDLastSave="0" documentId="13_ncr:10000001_{C83F0451-BF9A-43E2-B812-0CEA452EC3C3}" xr6:coauthVersionLast="47" xr6:coauthVersionMax="47" xr10:uidLastSave="{00000000-0000-0000-0000-000000000000}"/>
  <bookViews>
    <workbookView xWindow="14295" yWindow="-16200" windowWidth="14610" windowHeight="15585" xr2:uid="{00000000-000D-0000-FFFF-FFFF00000000}"/>
  </bookViews>
  <sheets>
    <sheet name="Sheet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8" i="1" l="1"/>
  <c r="N68" i="1" a="1"/>
  <c r="N68" i="1" s="1"/>
  <c r="H68" i="1" a="1"/>
  <c r="H68" i="1" s="1"/>
  <c r="W37" i="1"/>
  <c r="Y67" i="1"/>
  <c r="X67" i="1"/>
  <c r="W67" i="1"/>
  <c r="V67" i="1"/>
  <c r="U67" i="1"/>
  <c r="T67" i="1"/>
  <c r="Y66" i="1"/>
  <c r="X66" i="1"/>
  <c r="W66" i="1"/>
  <c r="V66" i="1"/>
  <c r="U66" i="1"/>
  <c r="T66" i="1"/>
  <c r="Y65" i="1"/>
  <c r="X65" i="1"/>
  <c r="W65" i="1"/>
  <c r="V65" i="1"/>
  <c r="U65" i="1"/>
  <c r="T65" i="1"/>
  <c r="Y64" i="1"/>
  <c r="X64" i="1"/>
  <c r="W64" i="1"/>
  <c r="V64" i="1"/>
  <c r="U64" i="1"/>
  <c r="T64" i="1"/>
  <c r="Y63" i="1"/>
  <c r="X63" i="1"/>
  <c r="W63" i="1"/>
  <c r="V63" i="1"/>
  <c r="U63" i="1"/>
  <c r="T63" i="1"/>
  <c r="Y62" i="1"/>
  <c r="X62" i="1"/>
  <c r="W62" i="1"/>
  <c r="V62" i="1"/>
  <c r="U62" i="1"/>
  <c r="T62" i="1"/>
  <c r="Y61" i="1"/>
  <c r="X61" i="1"/>
  <c r="W61" i="1"/>
  <c r="V61" i="1"/>
  <c r="U61" i="1"/>
  <c r="T61" i="1"/>
  <c r="Y60" i="1"/>
  <c r="X60" i="1"/>
  <c r="W60" i="1"/>
  <c r="V60" i="1"/>
  <c r="U60" i="1"/>
  <c r="T60" i="1"/>
  <c r="Y59" i="1"/>
  <c r="X59" i="1"/>
  <c r="W59" i="1"/>
  <c r="V59" i="1"/>
  <c r="U59" i="1"/>
  <c r="T59" i="1"/>
  <c r="Y58" i="1"/>
  <c r="X58" i="1"/>
  <c r="W58" i="1"/>
  <c r="V58" i="1"/>
  <c r="U58" i="1"/>
  <c r="T58" i="1"/>
  <c r="Y57" i="1"/>
  <c r="X57" i="1"/>
  <c r="W57" i="1"/>
  <c r="V57" i="1"/>
  <c r="U57" i="1"/>
  <c r="T57" i="1"/>
  <c r="Y56" i="1"/>
  <c r="X56" i="1"/>
  <c r="W56" i="1"/>
  <c r="V56" i="1"/>
  <c r="U56" i="1"/>
  <c r="T56" i="1"/>
  <c r="Y55" i="1"/>
  <c r="X55" i="1"/>
  <c r="W55" i="1"/>
  <c r="V55" i="1"/>
  <c r="U55" i="1"/>
  <c r="T55" i="1"/>
  <c r="Y54" i="1"/>
  <c r="X54" i="1"/>
  <c r="W54" i="1"/>
  <c r="V54" i="1"/>
  <c r="U54" i="1"/>
  <c r="T54" i="1"/>
  <c r="Y53" i="1"/>
  <c r="X53" i="1"/>
  <c r="W53" i="1"/>
  <c r="V53" i="1"/>
  <c r="U53" i="1"/>
  <c r="T53" i="1"/>
  <c r="Y52" i="1"/>
  <c r="X52" i="1"/>
  <c r="W52" i="1"/>
  <c r="V52" i="1"/>
  <c r="U52" i="1"/>
  <c r="T52" i="1"/>
  <c r="Y51" i="1"/>
  <c r="X51" i="1"/>
  <c r="W51" i="1"/>
  <c r="V51" i="1"/>
  <c r="U51" i="1"/>
  <c r="T51" i="1"/>
  <c r="Y50" i="1"/>
  <c r="X50" i="1"/>
  <c r="W50" i="1"/>
  <c r="V50" i="1"/>
  <c r="U50" i="1"/>
  <c r="T50" i="1"/>
  <c r="Y49" i="1"/>
  <c r="X49" i="1"/>
  <c r="W49" i="1"/>
  <c r="V49" i="1"/>
  <c r="U49" i="1"/>
  <c r="T49" i="1"/>
  <c r="Y48" i="1"/>
  <c r="X48" i="1"/>
  <c r="W48" i="1"/>
  <c r="V48" i="1"/>
  <c r="U48" i="1"/>
  <c r="T48" i="1"/>
  <c r="Y47" i="1"/>
  <c r="X47" i="1"/>
  <c r="W47" i="1"/>
  <c r="V47" i="1"/>
  <c r="U47" i="1"/>
  <c r="T47" i="1"/>
  <c r="Y46" i="1"/>
  <c r="X46" i="1"/>
  <c r="W46" i="1"/>
  <c r="V46" i="1"/>
  <c r="U46" i="1"/>
  <c r="T46" i="1"/>
  <c r="Y45" i="1"/>
  <c r="X45" i="1"/>
  <c r="W45" i="1"/>
  <c r="V45" i="1"/>
  <c r="U45" i="1"/>
  <c r="T45" i="1"/>
  <c r="Y44" i="1"/>
  <c r="X44" i="1"/>
  <c r="W44" i="1"/>
  <c r="V44" i="1"/>
  <c r="U44" i="1"/>
  <c r="T44" i="1"/>
  <c r="Y43" i="1"/>
  <c r="X43" i="1"/>
  <c r="W43" i="1"/>
  <c r="V43" i="1"/>
  <c r="U43" i="1"/>
  <c r="T43" i="1"/>
  <c r="Y42" i="1"/>
  <c r="X42" i="1"/>
  <c r="W42" i="1"/>
  <c r="V42" i="1"/>
  <c r="U42" i="1"/>
  <c r="T42" i="1"/>
  <c r="Y41" i="1"/>
  <c r="X41" i="1"/>
  <c r="W41" i="1"/>
  <c r="V41" i="1"/>
  <c r="U41" i="1"/>
  <c r="T41" i="1"/>
  <c r="Y40" i="1"/>
  <c r="X40" i="1"/>
  <c r="W40" i="1"/>
  <c r="V40" i="1"/>
  <c r="U40" i="1"/>
  <c r="T40" i="1"/>
  <c r="Y39" i="1"/>
  <c r="X39" i="1"/>
  <c r="W39" i="1"/>
  <c r="V39" i="1"/>
  <c r="U39" i="1"/>
  <c r="T39" i="1"/>
  <c r="Y38" i="1"/>
  <c r="X38" i="1"/>
  <c r="W38" i="1"/>
  <c r="V38" i="1"/>
  <c r="U38" i="1"/>
  <c r="T38" i="1"/>
  <c r="Y37" i="1"/>
  <c r="X37" i="1"/>
  <c r="V37" i="1"/>
  <c r="U37" i="1"/>
  <c r="T37" i="1"/>
  <c r="Y36" i="1"/>
  <c r="X36" i="1"/>
  <c r="W36" i="1"/>
  <c r="V36" i="1"/>
  <c r="U36" i="1"/>
  <c r="T36" i="1"/>
  <c r="Y35" i="1"/>
  <c r="X35" i="1"/>
  <c r="W35" i="1"/>
  <c r="V35" i="1"/>
  <c r="U35" i="1"/>
  <c r="T35" i="1"/>
  <c r="Y34" i="1"/>
  <c r="X34" i="1"/>
  <c r="W34" i="1"/>
  <c r="V34" i="1"/>
  <c r="U34" i="1"/>
  <c r="T34" i="1"/>
  <c r="Y33" i="1"/>
  <c r="X33" i="1"/>
  <c r="W33" i="1"/>
  <c r="V33" i="1"/>
  <c r="U33" i="1"/>
  <c r="T33" i="1"/>
  <c r="Y32" i="1"/>
  <c r="X32" i="1"/>
  <c r="W32" i="1"/>
  <c r="V32" i="1"/>
  <c r="U32" i="1"/>
  <c r="T32" i="1"/>
  <c r="Y31" i="1"/>
  <c r="X31" i="1"/>
  <c r="W31" i="1"/>
  <c r="V31" i="1"/>
  <c r="U31" i="1"/>
  <c r="T31" i="1"/>
  <c r="Y30" i="1"/>
  <c r="X30" i="1"/>
  <c r="W30" i="1"/>
  <c r="V30" i="1"/>
  <c r="U30" i="1"/>
  <c r="T30" i="1"/>
  <c r="Y29" i="1"/>
  <c r="X29" i="1"/>
  <c r="W29" i="1"/>
  <c r="V29" i="1"/>
  <c r="U29" i="1"/>
  <c r="T29" i="1"/>
  <c r="Y28" i="1"/>
  <c r="X28" i="1"/>
  <c r="W28" i="1"/>
  <c r="V28" i="1"/>
  <c r="U28" i="1"/>
  <c r="T28" i="1"/>
  <c r="Y27" i="1"/>
  <c r="X27" i="1"/>
  <c r="W27" i="1"/>
  <c r="V27" i="1"/>
  <c r="U27" i="1"/>
  <c r="T27" i="1"/>
  <c r="Y26" i="1"/>
  <c r="X26" i="1"/>
  <c r="W26" i="1"/>
  <c r="V26" i="1"/>
  <c r="U26" i="1"/>
  <c r="T26" i="1"/>
  <c r="Y25" i="1"/>
  <c r="X25" i="1"/>
  <c r="W25" i="1"/>
  <c r="V25" i="1"/>
  <c r="U25" i="1"/>
  <c r="T25" i="1"/>
  <c r="Y24" i="1"/>
  <c r="X24" i="1"/>
  <c r="W24" i="1"/>
  <c r="V24" i="1"/>
  <c r="U24" i="1"/>
  <c r="T24" i="1"/>
  <c r="Y23" i="1"/>
  <c r="X23" i="1"/>
  <c r="W23" i="1"/>
  <c r="V23" i="1"/>
  <c r="U23" i="1"/>
  <c r="T23" i="1"/>
  <c r="Y22" i="1"/>
  <c r="X22" i="1"/>
  <c r="W22" i="1"/>
  <c r="V22" i="1"/>
  <c r="U22" i="1"/>
  <c r="T22" i="1"/>
  <c r="Y21" i="1"/>
  <c r="X21" i="1"/>
  <c r="W21" i="1"/>
  <c r="V21" i="1"/>
  <c r="U21" i="1"/>
  <c r="T21" i="1"/>
  <c r="Y20" i="1"/>
  <c r="X20" i="1"/>
  <c r="W20" i="1"/>
  <c r="V20" i="1"/>
  <c r="U20" i="1"/>
  <c r="T20" i="1"/>
  <c r="Y19" i="1"/>
  <c r="X19" i="1"/>
  <c r="W19" i="1"/>
  <c r="V19" i="1"/>
  <c r="U19" i="1"/>
  <c r="T19" i="1"/>
  <c r="Y18" i="1"/>
  <c r="X18" i="1"/>
  <c r="W18" i="1"/>
  <c r="V18" i="1"/>
  <c r="U18" i="1"/>
  <c r="T18" i="1"/>
  <c r="Y17" i="1"/>
  <c r="X17" i="1"/>
  <c r="W17" i="1"/>
  <c r="V17" i="1"/>
  <c r="U17" i="1"/>
  <c r="T17" i="1"/>
  <c r="Y16" i="1"/>
  <c r="X16" i="1"/>
  <c r="W16" i="1"/>
  <c r="V16" i="1"/>
  <c r="U16" i="1"/>
  <c r="T16" i="1"/>
  <c r="Y15" i="1"/>
  <c r="X15" i="1"/>
  <c r="W15" i="1"/>
  <c r="V15" i="1"/>
  <c r="U15" i="1"/>
  <c r="T15" i="1"/>
  <c r="Y14" i="1"/>
  <c r="X14" i="1"/>
  <c r="W14" i="1"/>
  <c r="V14" i="1"/>
  <c r="U14" i="1"/>
  <c r="T14" i="1"/>
  <c r="Y13" i="1"/>
  <c r="X13" i="1"/>
  <c r="W13" i="1"/>
  <c r="V13" i="1"/>
  <c r="U13" i="1"/>
  <c r="T13" i="1"/>
  <c r="Y12" i="1"/>
  <c r="X12" i="1"/>
  <c r="W12" i="1"/>
  <c r="V12" i="1"/>
  <c r="U12" i="1"/>
  <c r="T12" i="1"/>
  <c r="Y11" i="1"/>
  <c r="X11" i="1"/>
  <c r="W11" i="1"/>
  <c r="V11" i="1"/>
  <c r="U11" i="1"/>
  <c r="T11" i="1"/>
  <c r="Y10" i="1"/>
  <c r="X10" i="1"/>
  <c r="W10" i="1"/>
  <c r="V10" i="1"/>
  <c r="U10" i="1"/>
  <c r="T10" i="1"/>
  <c r="Y9" i="1"/>
  <c r="X9" i="1"/>
  <c r="W9" i="1"/>
  <c r="V9" i="1"/>
  <c r="U9" i="1"/>
  <c r="T9" i="1"/>
  <c r="Y8" i="1"/>
  <c r="X8" i="1"/>
  <c r="W8" i="1"/>
  <c r="V8" i="1"/>
  <c r="U8" i="1"/>
  <c r="T8" i="1"/>
  <c r="Y7" i="1"/>
  <c r="X7" i="1"/>
  <c r="W7" i="1"/>
  <c r="V7" i="1"/>
  <c r="U7" i="1"/>
  <c r="T7" i="1"/>
  <c r="Y6" i="1"/>
  <c r="X6" i="1"/>
  <c r="W6" i="1"/>
  <c r="V6" i="1"/>
  <c r="U6" i="1"/>
  <c r="T6" i="1"/>
  <c r="Y5" i="1"/>
  <c r="X5" i="1"/>
  <c r="W5" i="1"/>
  <c r="V5" i="1"/>
  <c r="U5" i="1"/>
  <c r="T5" i="1"/>
  <c r="Y4" i="1"/>
  <c r="X4" i="1"/>
  <c r="W4" i="1"/>
  <c r="V4" i="1"/>
  <c r="U4" i="1"/>
  <c r="T4" i="1"/>
  <c r="Y3" i="1"/>
  <c r="X3" i="1"/>
  <c r="W3" i="1"/>
  <c r="V3" i="1"/>
  <c r="U3" i="1"/>
  <c r="T3" i="1"/>
  <c r="Y2" i="1"/>
  <c r="X2" i="1"/>
  <c r="W2" i="1"/>
  <c r="V2" i="1"/>
  <c r="U2" i="1"/>
  <c r="T2" i="1"/>
  <c r="B68" i="1" a="1"/>
  <c r="B68" i="1" s="1"/>
  <c r="T70" i="1" l="1"/>
  <c r="Y68" i="1"/>
  <c r="U70" i="1"/>
  <c r="W71" i="1"/>
  <c r="Y72" i="1"/>
  <c r="T68" i="1"/>
  <c r="V68" i="1"/>
  <c r="X69" i="1"/>
  <c r="V72" i="1"/>
  <c r="X68" i="1"/>
  <c r="X72" i="1"/>
  <c r="T69" i="1"/>
  <c r="V70" i="1"/>
  <c r="X71" i="1"/>
  <c r="T73" i="1"/>
  <c r="X73" i="1"/>
  <c r="V71" i="1"/>
  <c r="U69" i="1"/>
  <c r="W70" i="1"/>
  <c r="Y71" i="1"/>
  <c r="U73" i="1"/>
  <c r="A69" i="1"/>
  <c r="V69" i="1"/>
  <c r="A70" i="1"/>
  <c r="X70" i="1"/>
  <c r="T72" i="1"/>
  <c r="V73" i="1"/>
  <c r="U68" i="1"/>
  <c r="W69" i="1"/>
  <c r="Y70" i="1"/>
  <c r="U72" i="1"/>
  <c r="W73" i="1"/>
  <c r="A71" i="1"/>
  <c r="A72" i="1"/>
  <c r="T71" i="1"/>
  <c r="W68" i="1"/>
  <c r="Y69" i="1"/>
  <c r="U71" i="1"/>
  <c r="W72" i="1"/>
  <c r="Y73" i="1"/>
  <c r="A73" i="1"/>
  <c r="A67" i="1" l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<sst xmlns="http://schemas.openxmlformats.org/spreadsheetml/2006/main" count="24" uniqueCount="24">
  <si>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Ca Mau ASP (VND/kWh)</t>
  </si>
  <si>
    <t>Nhon Trach 1 ASP (VND/kWh)</t>
  </si>
  <si>
    <t>Nhon Trach 2 (NT2) ASP (VND/kWh)</t>
  </si>
  <si>
    <t>Hua Na ASP (VND/kWh)</t>
  </si>
  <si>
    <t>Dak Drinh ASP (VND/kWh)</t>
  </si>
  <si>
    <t>Vung Ang ASP (VND/kWh)</t>
  </si>
  <si>
    <t>Ca Mau Revenue (VNDbn)</t>
  </si>
  <si>
    <t>Nhon Trach 1 Revenue (VNDbn)</t>
  </si>
  <si>
    <t>Nhon Trach 2 (NT2) Revenue (VNDbn)</t>
  </si>
  <si>
    <t>Hua Na Revenue (VNDbn)</t>
  </si>
  <si>
    <t>Dak Drinh Revenue (VNDbn)</t>
  </si>
  <si>
    <t>Vung Ang Revenue (VNDbn)</t>
  </si>
  <si>
    <t>Ca Mau Contracted (mn kWh)</t>
  </si>
  <si>
    <t>Nhon Trach 1 Contracted (mn kWh)</t>
  </si>
  <si>
    <t>Nhon Trach 2 (NT2) Contracted (mn kWh)</t>
  </si>
  <si>
    <t>Hua Na Contracted (mn kWh)</t>
  </si>
  <si>
    <t>Dak Drinh Contracted (mn kWh)</t>
  </si>
  <si>
    <t>Vung Ang Contracted (mn kWh)</t>
  </si>
  <si>
    <t>Ca Mau Mobilized (mn kWh)</t>
  </si>
  <si>
    <t>Nhon Trach 1 Mobilized (mn kWh)</t>
  </si>
  <si>
    <t>Nhon Trach 2 (NT2) Mobilized (mn kWh)</t>
  </si>
  <si>
    <t>Hua Na Mobilized (mn kWh)</t>
  </si>
  <si>
    <t>Dak Drinh Mobilized (mn kWh)</t>
  </si>
  <si>
    <t>Vung Ang Mobilized (mn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</si>
</sst>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ragoncapitalvn.sharepoint.com/sites/AlphaAnalystteam/Shared%20Documents/Power%20Sector/POW%20&amp;%20NT2/POW_2Q25.xlsx" TargetMode="External"/><Relationship Id="rId1" Type="http://schemas.openxmlformats.org/officeDocument/2006/relationships/externalLinkPath" Target="https://dragoncapitalvn.sharepoint.com/sites/AlphaAnalystteam/Shared%20Documents/Power%20Sector/POW%20&amp;%20NT2/POW_2Q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lmg"/>
      <sheetName val="Asset revaluation"/>
      <sheetName val="Currency"/>
      <sheetName val="Price"/>
      <sheetName val="FS QTR"/>
      <sheetName val="Covid 2021"/>
      <sheetName val="X-factor POW 2020 new "/>
      <sheetName val="x-factor 2020"/>
      <sheetName val="Blmg (2)"/>
      <sheetName val="Template"/>
      <sheetName val="Comments"/>
      <sheetName val="Sample Cost"/>
      <sheetName val="Assumption (2)"/>
      <sheetName val="Comparison"/>
      <sheetName val="Peers"/>
      <sheetName val="Qc2019"/>
      <sheetName val="New guidance"/>
      <sheetName val="Dashboard"/>
      <sheetName val="Consolidation KPI"/>
      <sheetName val="Diamond_Quarter"/>
      <sheetName val="First page"/>
      <sheetName val="FS Year -Parent"/>
      <sheetName val="Diamond"/>
      <sheetName val="Valuation"/>
      <sheetName val="Consolidation"/>
      <sheetName val="MoM2"/>
      <sheetName val="FS Quarter"/>
      <sheetName val="FS Year"/>
      <sheetName val="1. Ca Mau &amp; Nhon Trach"/>
      <sheetName val="2.Vung Ang"/>
      <sheetName val="3.Hua Na &amp; Dak Drinh"/>
      <sheetName val="Debt"/>
      <sheetName val="Depr"/>
      <sheetName val="Note"/>
      <sheetName val="Side calculation"/>
      <sheetName val="Fuel price "/>
      <sheetName val="Coal price"/>
      <sheetName val="Double check"/>
      <sheetName val="Strategy"/>
      <sheetName val="MoM"/>
      <sheetName val="Tax"/>
      <sheetName val="MoM Accumulated"/>
      <sheetName val="Watch"/>
      <sheetName val="Ca Mau IRR"/>
      <sheetName val="LNG ceiling price"/>
      <sheetName val="Maintainance schedule"/>
      <sheetName val="Sheet1"/>
      <sheetName val="QoQ output"/>
      <sheetName val="Chart"/>
      <sheetName val="Internal guidance"/>
      <sheetName val="Gui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tabSelected="1" workbookViewId="0"/>
  </sheetViews>
  <sheetFormatPr defaultRowHeight="14.5" x14ac:dyDescent="0.35"/>
  <cols>
    <col min="1" max="1" width="10.453125" bestFit="1" customWidth="1"/>
    <col min="14" max="14" width="9.08984375" bestFit="1" customWidth="1"/>
    <col min="19" max="20" width="9.08984375" bestFit="1" customWidth="1"/>
  </cols>
  <sheetData>
    <row r="1" spans="1:25" x14ac:dyDescent="0.3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s="2" t="s">
        <v>23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</row>
    <row r="2" spans="1:25" x14ac:dyDescent="0.35">
      <c r="A2" s="1">
        <v>43861</v>
      </c>
      <c r="B2" s="2">
        <v>469.71</v>
      </c>
      <c r="C2" s="2">
        <v>51.91</v>
      </c>
      <c r="D2" s="2">
        <v>315.49</v>
      </c>
      <c r="E2" s="2">
        <v>19.059999999999999</v>
      </c>
      <c r="F2" s="2">
        <v>0</v>
      </c>
      <c r="G2" s="2">
        <v>513.78</v>
      </c>
      <c r="H2" s="2"/>
      <c r="I2" s="2">
        <v>6.3</v>
      </c>
      <c r="J2" s="2">
        <v>225.78</v>
      </c>
      <c r="K2" s="2">
        <v>35.08</v>
      </c>
      <c r="L2" s="2">
        <v>24.31</v>
      </c>
      <c r="M2" s="2">
        <v>310.45999999999998</v>
      </c>
      <c r="N2" s="2">
        <v>812.37</v>
      </c>
      <c r="O2" s="2">
        <v>53.19</v>
      </c>
      <c r="P2" s="2">
        <v>495.58000000000004</v>
      </c>
      <c r="Q2" s="2">
        <v>19.139999999999997</v>
      </c>
      <c r="R2" s="2">
        <v>-5.48</v>
      </c>
      <c r="S2" s="2">
        <v>715.40000000000009</v>
      </c>
      <c r="T2" s="2">
        <f>IFERROR(N2/B2*1000,"")</f>
        <v>1729.5139554193013</v>
      </c>
      <c r="U2" s="2">
        <f t="shared" ref="U2:Y2" si="0">IFERROR(O2/C2*1000,"")</f>
        <v>1024.6580620304373</v>
      </c>
      <c r="V2" s="2">
        <f t="shared" si="0"/>
        <v>1570.8263336397349</v>
      </c>
      <c r="W2" s="2">
        <f t="shared" si="0"/>
        <v>1004.1972717733472</v>
      </c>
      <c r="X2" s="2" t="str">
        <f t="shared" si="0"/>
        <v/>
      </c>
      <c r="Y2" s="2">
        <f t="shared" si="0"/>
        <v>1392.4247732492508</v>
      </c>
    </row>
    <row r="3" spans="1:25" x14ac:dyDescent="0.35">
      <c r="A3" s="1">
        <f>EOMONTH(A2,1)</f>
        <v>43890</v>
      </c>
      <c r="B3" s="2">
        <v>587.89</v>
      </c>
      <c r="C3" s="2">
        <v>165.32</v>
      </c>
      <c r="D3" s="2">
        <v>427.19</v>
      </c>
      <c r="E3" s="2">
        <v>18.37</v>
      </c>
      <c r="F3" s="2">
        <v>22.22</v>
      </c>
      <c r="G3" s="2">
        <v>584</v>
      </c>
      <c r="H3" s="2"/>
      <c r="I3" s="2">
        <v>17.14</v>
      </c>
      <c r="J3" s="2">
        <v>333.79</v>
      </c>
      <c r="K3" s="2">
        <v>31.66</v>
      </c>
      <c r="L3" s="2">
        <v>26.78</v>
      </c>
      <c r="M3" s="2">
        <v>614.99</v>
      </c>
      <c r="N3" s="2">
        <v>995.38</v>
      </c>
      <c r="O3" s="2">
        <v>192.36</v>
      </c>
      <c r="P3" s="2">
        <v>620.59</v>
      </c>
      <c r="Q3" s="2">
        <v>16.3</v>
      </c>
      <c r="R3" s="2">
        <v>21</v>
      </c>
      <c r="S3" s="2">
        <v>870</v>
      </c>
      <c r="T3" s="2">
        <f t="shared" ref="T3:T66" si="1">IFERROR(N3/B3*1000,"")</f>
        <v>1693.1398731055131</v>
      </c>
      <c r="U3" s="2">
        <f t="shared" ref="U3:U66" si="2">IFERROR(O3/C3*1000,"")</f>
        <v>1163.5615775465765</v>
      </c>
      <c r="V3" s="2">
        <f t="shared" ref="V3:V66" si="3">IFERROR(P3/D3*1000,"")</f>
        <v>1452.7259533228776</v>
      </c>
      <c r="W3" s="2">
        <f t="shared" ref="W3:W66" si="4">IFERROR(Q3/E3*1000,"")</f>
        <v>887.31627653783346</v>
      </c>
      <c r="X3" s="2">
        <f t="shared" ref="X3:X66" si="5">IFERROR(R3/F3*1000,"")</f>
        <v>945.09450945094522</v>
      </c>
      <c r="Y3" s="2">
        <f t="shared" ref="Y3:Y66" si="6">IFERROR(S3/G3*1000,"")</f>
        <v>1489.7260273972604</v>
      </c>
    </row>
    <row r="4" spans="1:25" x14ac:dyDescent="0.35">
      <c r="A4" s="1">
        <f t="shared" ref="A4:A68" si="7">EOMONTH(A3,1)</f>
        <v>43921</v>
      </c>
      <c r="B4" s="2">
        <v>745</v>
      </c>
      <c r="C4" s="2">
        <v>122</v>
      </c>
      <c r="D4" s="2">
        <v>428</v>
      </c>
      <c r="E4" s="2">
        <v>14</v>
      </c>
      <c r="F4" s="2">
        <v>30.84</v>
      </c>
      <c r="G4" s="2">
        <v>751.86</v>
      </c>
      <c r="H4" s="2"/>
      <c r="I4" s="2">
        <v>36.979999999999997</v>
      </c>
      <c r="J4" s="2">
        <v>370.86</v>
      </c>
      <c r="K4" s="2">
        <v>35.450000000000003</v>
      </c>
      <c r="L4" s="2">
        <v>24.11</v>
      </c>
      <c r="M4" s="2">
        <v>646.82000000000005</v>
      </c>
      <c r="N4" s="2">
        <v>888.61000000000013</v>
      </c>
      <c r="O4" s="2">
        <v>289.62</v>
      </c>
      <c r="P4" s="2">
        <v>630</v>
      </c>
      <c r="Q4" s="2">
        <v>15</v>
      </c>
      <c r="R4" s="2">
        <v>34</v>
      </c>
      <c r="S4" s="2">
        <v>1114</v>
      </c>
      <c r="T4" s="2">
        <f t="shared" si="1"/>
        <v>1192.765100671141</v>
      </c>
      <c r="U4" s="2">
        <f t="shared" si="2"/>
        <v>2373.9344262295085</v>
      </c>
      <c r="V4" s="2">
        <f t="shared" si="3"/>
        <v>1471.9626168224299</v>
      </c>
      <c r="W4" s="2">
        <f t="shared" si="4"/>
        <v>1071.4285714285713</v>
      </c>
      <c r="X4" s="2">
        <f t="shared" si="5"/>
        <v>1102.4643320363166</v>
      </c>
      <c r="Y4" s="2">
        <f t="shared" si="6"/>
        <v>1481.6588194610697</v>
      </c>
    </row>
    <row r="5" spans="1:25" x14ac:dyDescent="0.35">
      <c r="A5" s="1">
        <f t="shared" si="7"/>
        <v>43951</v>
      </c>
      <c r="B5" s="2">
        <v>578.94000000000005</v>
      </c>
      <c r="C5" s="2">
        <v>23.71</v>
      </c>
      <c r="D5" s="2">
        <v>411.55</v>
      </c>
      <c r="E5" s="2">
        <v>25.55</v>
      </c>
      <c r="F5" s="2">
        <v>15.62</v>
      </c>
      <c r="G5" s="2">
        <v>678.97</v>
      </c>
      <c r="H5" s="2"/>
      <c r="I5" s="2">
        <v>13.71</v>
      </c>
      <c r="J5" s="2">
        <v>353.92</v>
      </c>
      <c r="K5" s="2">
        <v>37.31</v>
      </c>
      <c r="L5" s="2">
        <v>23.81</v>
      </c>
      <c r="M5" s="2">
        <v>627.69000000000005</v>
      </c>
      <c r="N5" s="2">
        <v>753.32999999999993</v>
      </c>
      <c r="O5" s="2">
        <v>66.869999999999891</v>
      </c>
      <c r="P5" s="2">
        <v>587.77999999999975</v>
      </c>
      <c r="Q5" s="2">
        <v>34.200000000000003</v>
      </c>
      <c r="R5" s="2">
        <v>3.8400000000000034</v>
      </c>
      <c r="S5" s="2">
        <v>1064.4299999999998</v>
      </c>
      <c r="T5" s="2">
        <f t="shared" si="1"/>
        <v>1301.2229246554045</v>
      </c>
      <c r="U5" s="2">
        <f t="shared" si="2"/>
        <v>2820.32897511598</v>
      </c>
      <c r="V5" s="2">
        <f t="shared" si="3"/>
        <v>1428.2104240068029</v>
      </c>
      <c r="W5" s="2">
        <f t="shared" si="4"/>
        <v>1338.5518590998045</v>
      </c>
      <c r="X5" s="2">
        <f t="shared" si="5"/>
        <v>245.83866837387987</v>
      </c>
      <c r="Y5" s="2">
        <f t="shared" si="6"/>
        <v>1567.7128591837632</v>
      </c>
    </row>
    <row r="6" spans="1:25" x14ac:dyDescent="0.35">
      <c r="A6" s="1">
        <f t="shared" si="7"/>
        <v>43982</v>
      </c>
      <c r="B6" s="2">
        <v>666.24</v>
      </c>
      <c r="C6" s="2">
        <v>98.77</v>
      </c>
      <c r="D6" s="2">
        <v>411.39</v>
      </c>
      <c r="E6" s="2">
        <v>45.43</v>
      </c>
      <c r="F6" s="2">
        <v>41.86</v>
      </c>
      <c r="G6" s="2">
        <v>780.34</v>
      </c>
      <c r="H6" s="2"/>
      <c r="I6" s="2">
        <v>88.77</v>
      </c>
      <c r="J6" s="2">
        <v>370.35</v>
      </c>
      <c r="K6" s="2">
        <v>38.07</v>
      </c>
      <c r="L6" s="2">
        <v>23.31</v>
      </c>
      <c r="M6" s="2">
        <v>635.27</v>
      </c>
      <c r="N6" s="2">
        <v>612.63000000000011</v>
      </c>
      <c r="O6" s="2">
        <v>150.51999999999998</v>
      </c>
      <c r="P6" s="2">
        <v>605.34000000000015</v>
      </c>
      <c r="Q6" s="2">
        <v>70.429999999999993</v>
      </c>
      <c r="R6" s="2">
        <v>76.720000000000013</v>
      </c>
      <c r="S6" s="2">
        <v>1166.0600000000004</v>
      </c>
      <c r="T6" s="2">
        <f t="shared" si="1"/>
        <v>919.53350144092235</v>
      </c>
      <c r="U6" s="2">
        <f t="shared" si="2"/>
        <v>1523.9445175660624</v>
      </c>
      <c r="V6" s="2">
        <f t="shared" si="3"/>
        <v>1471.4504484795455</v>
      </c>
      <c r="W6" s="2">
        <f t="shared" si="4"/>
        <v>1550.2971604666518</v>
      </c>
      <c r="X6" s="2">
        <f t="shared" si="5"/>
        <v>1832.7759197324417</v>
      </c>
      <c r="Y6" s="2">
        <f t="shared" si="6"/>
        <v>1494.2973575620888</v>
      </c>
    </row>
    <row r="7" spans="1:25" x14ac:dyDescent="0.35">
      <c r="A7" s="1">
        <f t="shared" si="7"/>
        <v>44012</v>
      </c>
      <c r="B7" s="2">
        <v>635.72</v>
      </c>
      <c r="C7" s="2">
        <v>37.17</v>
      </c>
      <c r="D7" s="2">
        <v>417.91</v>
      </c>
      <c r="E7" s="2">
        <v>19.5</v>
      </c>
      <c r="F7" s="2">
        <v>32.71</v>
      </c>
      <c r="G7" s="2">
        <v>714.49</v>
      </c>
      <c r="H7" s="2"/>
      <c r="I7" s="2">
        <v>27.17</v>
      </c>
      <c r="J7" s="2">
        <v>356.88</v>
      </c>
      <c r="K7" s="2">
        <v>44.83</v>
      </c>
      <c r="L7" s="2">
        <v>22.27</v>
      </c>
      <c r="M7" s="2">
        <v>551.5</v>
      </c>
      <c r="N7" s="2">
        <v>747.74000000000024</v>
      </c>
      <c r="O7" s="2">
        <v>53.310000000000059</v>
      </c>
      <c r="P7" s="2">
        <v>656.21</v>
      </c>
      <c r="Q7" s="2">
        <v>10.240000000000009</v>
      </c>
      <c r="R7" s="2">
        <v>32.579999999999984</v>
      </c>
      <c r="S7" s="2">
        <v>1054.54</v>
      </c>
      <c r="T7" s="2">
        <f t="shared" si="1"/>
        <v>1176.2096520480718</v>
      </c>
      <c r="U7" s="2">
        <f t="shared" si="2"/>
        <v>1434.2211460855542</v>
      </c>
      <c r="V7" s="2">
        <f t="shared" si="3"/>
        <v>1570.218468091216</v>
      </c>
      <c r="W7" s="2">
        <f t="shared" si="4"/>
        <v>525.12820512820554</v>
      </c>
      <c r="X7" s="2">
        <f t="shared" si="5"/>
        <v>996.02568022011565</v>
      </c>
      <c r="Y7" s="2">
        <f t="shared" si="6"/>
        <v>1475.9338829094879</v>
      </c>
    </row>
    <row r="8" spans="1:25" x14ac:dyDescent="0.35">
      <c r="A8" s="1">
        <f t="shared" si="7"/>
        <v>44043</v>
      </c>
      <c r="B8" s="2">
        <v>633.89</v>
      </c>
      <c r="C8" s="2">
        <v>172.76</v>
      </c>
      <c r="D8" s="2">
        <v>416.29</v>
      </c>
      <c r="E8" s="2">
        <v>25.03</v>
      </c>
      <c r="F8" s="2">
        <v>31.28</v>
      </c>
      <c r="G8" s="2">
        <v>569.03</v>
      </c>
      <c r="H8" s="2"/>
      <c r="I8" s="2">
        <v>156.76</v>
      </c>
      <c r="J8" s="2">
        <v>346.71</v>
      </c>
      <c r="K8" s="2">
        <v>39.82</v>
      </c>
      <c r="L8" s="2">
        <v>26.45</v>
      </c>
      <c r="M8" s="2">
        <v>415.3</v>
      </c>
      <c r="N8" s="2">
        <v>956.34999999999945</v>
      </c>
      <c r="O8" s="2">
        <v>271.32000000000005</v>
      </c>
      <c r="P8" s="2">
        <v>620.73999999999978</v>
      </c>
      <c r="Q8" s="2">
        <v>36.22999999999999</v>
      </c>
      <c r="R8" s="2">
        <v>33.170000000000016</v>
      </c>
      <c r="S8" s="2">
        <v>792.84999999999945</v>
      </c>
      <c r="T8" s="2">
        <f t="shared" si="1"/>
        <v>1508.700247677041</v>
      </c>
      <c r="U8" s="2">
        <f t="shared" si="2"/>
        <v>1570.5024311183149</v>
      </c>
      <c r="V8" s="2">
        <f t="shared" si="3"/>
        <v>1491.1239760743706</v>
      </c>
      <c r="W8" s="2">
        <f t="shared" si="4"/>
        <v>1447.4630443467834</v>
      </c>
      <c r="X8" s="2">
        <f t="shared" si="5"/>
        <v>1060.4219948849109</v>
      </c>
      <c r="Y8" s="2">
        <f t="shared" si="6"/>
        <v>1393.3360279774345</v>
      </c>
    </row>
    <row r="9" spans="1:25" x14ac:dyDescent="0.35">
      <c r="A9" s="1">
        <f t="shared" si="7"/>
        <v>44074</v>
      </c>
      <c r="B9" s="2">
        <v>385.55</v>
      </c>
      <c r="C9" s="2">
        <v>17.52</v>
      </c>
      <c r="D9" s="2">
        <v>326.58999999999997</v>
      </c>
      <c r="E9" s="2">
        <v>85.86</v>
      </c>
      <c r="F9" s="2">
        <v>36.479999999999997</v>
      </c>
      <c r="G9" s="2">
        <v>352.45</v>
      </c>
      <c r="H9" s="2"/>
      <c r="I9" s="2">
        <v>28</v>
      </c>
      <c r="J9" s="2">
        <v>352</v>
      </c>
      <c r="K9" s="2">
        <v>53.95</v>
      </c>
      <c r="L9" s="2">
        <v>24.99</v>
      </c>
      <c r="M9" s="2">
        <v>314.69</v>
      </c>
      <c r="N9" s="2">
        <v>696.44000000000051</v>
      </c>
      <c r="O9" s="2">
        <v>20.8599999999999</v>
      </c>
      <c r="P9" s="2">
        <v>489.69999999999982</v>
      </c>
      <c r="Q9" s="2">
        <v>84.700000000000017</v>
      </c>
      <c r="R9" s="2">
        <v>54.099999999999994</v>
      </c>
      <c r="S9" s="2">
        <v>535.96</v>
      </c>
      <c r="T9" s="2">
        <f t="shared" si="1"/>
        <v>1806.3545584230335</v>
      </c>
      <c r="U9" s="2">
        <f t="shared" si="2"/>
        <v>1190.639269406387</v>
      </c>
      <c r="V9" s="2">
        <f t="shared" si="3"/>
        <v>1499.4335405248166</v>
      </c>
      <c r="W9" s="2">
        <f t="shared" si="4"/>
        <v>986.48963428837669</v>
      </c>
      <c r="X9" s="2">
        <f t="shared" si="5"/>
        <v>1483.0043859649122</v>
      </c>
      <c r="Y9" s="2">
        <f t="shared" si="6"/>
        <v>1520.6695985246135</v>
      </c>
    </row>
    <row r="10" spans="1:25" x14ac:dyDescent="0.35">
      <c r="A10" s="1">
        <f t="shared" si="7"/>
        <v>44104</v>
      </c>
      <c r="B10" s="2">
        <v>462.97</v>
      </c>
      <c r="C10" s="2">
        <v>193.68</v>
      </c>
      <c r="D10" s="2">
        <v>29.34</v>
      </c>
      <c r="E10" s="2">
        <v>66.81</v>
      </c>
      <c r="F10" s="2">
        <v>55.57</v>
      </c>
      <c r="G10" s="2">
        <v>343.05</v>
      </c>
      <c r="H10" s="2"/>
      <c r="I10" s="2">
        <v>265</v>
      </c>
      <c r="J10" s="2">
        <v>28.9</v>
      </c>
      <c r="K10" s="2">
        <v>83.15</v>
      </c>
      <c r="L10" s="2">
        <v>17.73</v>
      </c>
      <c r="M10" s="2">
        <v>276.37</v>
      </c>
      <c r="N10" s="2">
        <v>637.77999999999975</v>
      </c>
      <c r="O10" s="2">
        <v>301.44000000000005</v>
      </c>
      <c r="P10" s="2">
        <v>53.030000000000655</v>
      </c>
      <c r="Q10" s="2">
        <v>78.12</v>
      </c>
      <c r="R10" s="2">
        <v>84.610000000000014</v>
      </c>
      <c r="S10" s="2">
        <v>518.30000000000018</v>
      </c>
      <c r="T10" s="2">
        <f t="shared" si="1"/>
        <v>1377.5838607253163</v>
      </c>
      <c r="U10" s="2">
        <f t="shared" si="2"/>
        <v>1556.38166047088</v>
      </c>
      <c r="V10" s="2">
        <f t="shared" si="3"/>
        <v>1807.4301295160412</v>
      </c>
      <c r="W10" s="2">
        <f t="shared" si="4"/>
        <v>1169.286035024697</v>
      </c>
      <c r="X10" s="2">
        <f t="shared" si="5"/>
        <v>1522.5841281266871</v>
      </c>
      <c r="Y10" s="2">
        <f t="shared" si="6"/>
        <v>1510.8584754408982</v>
      </c>
    </row>
    <row r="11" spans="1:25" x14ac:dyDescent="0.35">
      <c r="A11" s="1">
        <f t="shared" si="7"/>
        <v>44135</v>
      </c>
      <c r="B11" s="2">
        <v>441.02</v>
      </c>
      <c r="C11" s="2">
        <v>48.61</v>
      </c>
      <c r="D11" s="2">
        <v>125.46</v>
      </c>
      <c r="E11" s="2">
        <v>80.150000000000006</v>
      </c>
      <c r="F11" s="2">
        <v>60.35</v>
      </c>
      <c r="G11" s="2">
        <v>248.02</v>
      </c>
      <c r="H11" s="2"/>
      <c r="I11" s="2">
        <v>65</v>
      </c>
      <c r="J11" s="2">
        <v>292.44</v>
      </c>
      <c r="K11" s="2">
        <v>67.739999999999995</v>
      </c>
      <c r="L11" s="2">
        <v>36.49</v>
      </c>
      <c r="M11" s="2">
        <v>533.15</v>
      </c>
      <c r="N11" s="2">
        <v>694.71</v>
      </c>
      <c r="O11" s="2">
        <v>83.629999999999882</v>
      </c>
      <c r="P11" s="2">
        <v>296.80999999999949</v>
      </c>
      <c r="Q11" s="2">
        <v>74.919999999999959</v>
      </c>
      <c r="R11" s="2">
        <v>50.799999999999955</v>
      </c>
      <c r="S11" s="2">
        <v>650.23000000000047</v>
      </c>
      <c r="T11" s="2">
        <f t="shared" si="1"/>
        <v>1575.2346832343205</v>
      </c>
      <c r="U11" s="2">
        <f t="shared" si="2"/>
        <v>1720.4278954947517</v>
      </c>
      <c r="V11" s="2">
        <f t="shared" si="3"/>
        <v>2365.773951857162</v>
      </c>
      <c r="W11" s="2">
        <f t="shared" si="4"/>
        <v>934.74734872114732</v>
      </c>
      <c r="X11" s="2">
        <f t="shared" si="5"/>
        <v>841.75642087820972</v>
      </c>
      <c r="Y11" s="2">
        <f t="shared" si="6"/>
        <v>2621.6837351826484</v>
      </c>
    </row>
    <row r="12" spans="1:25" x14ac:dyDescent="0.35">
      <c r="A12" s="1">
        <f t="shared" si="7"/>
        <v>44165</v>
      </c>
      <c r="B12" s="2">
        <v>455.46</v>
      </c>
      <c r="C12" s="2">
        <v>70.45</v>
      </c>
      <c r="D12" s="2">
        <v>261.45</v>
      </c>
      <c r="E12" s="2">
        <v>103.88</v>
      </c>
      <c r="F12" s="2">
        <v>87.25</v>
      </c>
      <c r="G12" s="2">
        <v>428.75</v>
      </c>
      <c r="H12" s="2"/>
      <c r="I12" s="2">
        <v>70</v>
      </c>
      <c r="J12" s="2">
        <v>342.74</v>
      </c>
      <c r="K12" s="2">
        <v>44.38</v>
      </c>
      <c r="L12" s="2">
        <v>79.16</v>
      </c>
      <c r="M12" s="2">
        <v>501.08</v>
      </c>
      <c r="N12" s="2">
        <v>772.3799999999992</v>
      </c>
      <c r="O12" s="2">
        <v>101.42000000000007</v>
      </c>
      <c r="P12" s="2">
        <v>427.65999999999985</v>
      </c>
      <c r="Q12" s="2">
        <v>99.300000000000068</v>
      </c>
      <c r="R12" s="2">
        <v>77.210000000000036</v>
      </c>
      <c r="S12" s="2">
        <v>843.39999999999964</v>
      </c>
      <c r="T12" s="2">
        <f t="shared" si="1"/>
        <v>1695.8240021077575</v>
      </c>
      <c r="U12" s="2">
        <f t="shared" si="2"/>
        <v>1439.6025550035497</v>
      </c>
      <c r="V12" s="2">
        <f t="shared" si="3"/>
        <v>1635.7238477720402</v>
      </c>
      <c r="W12" s="2">
        <f t="shared" si="4"/>
        <v>955.91066615325451</v>
      </c>
      <c r="X12" s="2">
        <f t="shared" si="5"/>
        <v>884.92836676217814</v>
      </c>
      <c r="Y12" s="2">
        <f t="shared" si="6"/>
        <v>1967.1137026239057</v>
      </c>
    </row>
    <row r="13" spans="1:25" x14ac:dyDescent="0.35">
      <c r="A13" s="1">
        <f t="shared" si="7"/>
        <v>44196</v>
      </c>
      <c r="B13" s="2">
        <v>439.91</v>
      </c>
      <c r="C13" s="2">
        <v>145</v>
      </c>
      <c r="D13" s="2">
        <v>333</v>
      </c>
      <c r="E13" s="2">
        <v>63</v>
      </c>
      <c r="F13" s="2">
        <v>92</v>
      </c>
      <c r="G13" s="2">
        <v>577.54999999999995</v>
      </c>
      <c r="H13" s="2"/>
      <c r="I13" s="2">
        <v>170</v>
      </c>
      <c r="J13" s="2">
        <v>351.01</v>
      </c>
      <c r="K13" s="2">
        <v>36.29</v>
      </c>
      <c r="L13" s="2">
        <v>81.95</v>
      </c>
      <c r="M13" s="2">
        <v>537.27</v>
      </c>
      <c r="N13" s="2">
        <v>732.28000000000065</v>
      </c>
      <c r="O13" s="2">
        <v>286.46000000000004</v>
      </c>
      <c r="P13" s="2">
        <v>610.5600000000004</v>
      </c>
      <c r="Q13" s="2">
        <v>72.419999999999959</v>
      </c>
      <c r="R13" s="2">
        <v>87.449999999999989</v>
      </c>
      <c r="S13" s="2">
        <v>2014.83</v>
      </c>
      <c r="T13" s="2">
        <f t="shared" si="1"/>
        <v>1664.6132163397072</v>
      </c>
      <c r="U13" s="2">
        <f t="shared" si="2"/>
        <v>1975.5862068965519</v>
      </c>
      <c r="V13" s="2">
        <f t="shared" si="3"/>
        <v>1833.5135135135147</v>
      </c>
      <c r="W13" s="2">
        <f t="shared" si="4"/>
        <v>1149.5238095238089</v>
      </c>
      <c r="X13" s="2">
        <f t="shared" si="5"/>
        <v>950.54347826086951</v>
      </c>
      <c r="Y13" s="2">
        <f t="shared" si="6"/>
        <v>3488.581075231582</v>
      </c>
    </row>
    <row r="14" spans="1:25" x14ac:dyDescent="0.35">
      <c r="A14" s="1">
        <f t="shared" si="7"/>
        <v>44227</v>
      </c>
      <c r="B14" s="2">
        <v>579.4</v>
      </c>
      <c r="C14" s="2">
        <v>4.8</v>
      </c>
      <c r="D14" s="2">
        <v>281.10000000000002</v>
      </c>
      <c r="E14" s="2">
        <v>33.299999999999997</v>
      </c>
      <c r="F14" s="2">
        <v>80.900000000000006</v>
      </c>
      <c r="G14" s="2">
        <v>675.3</v>
      </c>
      <c r="H14" s="2"/>
      <c r="I14" s="2">
        <v>4.45</v>
      </c>
      <c r="J14" s="2">
        <v>270.89999999999998</v>
      </c>
      <c r="K14" s="2">
        <v>30.3</v>
      </c>
      <c r="L14" s="2">
        <v>42.1</v>
      </c>
      <c r="M14" s="2">
        <v>625.6</v>
      </c>
      <c r="N14" s="2">
        <v>892.3</v>
      </c>
      <c r="O14" s="2">
        <v>10.5</v>
      </c>
      <c r="P14" s="2">
        <v>470.8</v>
      </c>
      <c r="Q14" s="2">
        <v>36.700000000000003</v>
      </c>
      <c r="R14" s="2">
        <v>67.5</v>
      </c>
      <c r="S14" s="2">
        <v>1019</v>
      </c>
      <c r="T14" s="2">
        <f t="shared" si="1"/>
        <v>1540.041422160856</v>
      </c>
      <c r="U14" s="2">
        <f t="shared" si="2"/>
        <v>2187.5</v>
      </c>
      <c r="V14" s="2">
        <f t="shared" si="3"/>
        <v>1674.8488082532906</v>
      </c>
      <c r="W14" s="2">
        <f t="shared" si="4"/>
        <v>1102.1021021021022</v>
      </c>
      <c r="X14" s="2">
        <f t="shared" si="5"/>
        <v>834.36341161928294</v>
      </c>
      <c r="Y14" s="2">
        <f t="shared" si="6"/>
        <v>1508.9589811935439</v>
      </c>
    </row>
    <row r="15" spans="1:25" x14ac:dyDescent="0.35">
      <c r="A15" s="1">
        <f t="shared" si="7"/>
        <v>44255</v>
      </c>
      <c r="B15" s="2">
        <v>375.9</v>
      </c>
      <c r="C15" s="2">
        <v>0</v>
      </c>
      <c r="D15" s="2">
        <v>228.1</v>
      </c>
      <c r="E15" s="2">
        <v>44.1</v>
      </c>
      <c r="F15" s="2">
        <v>44.1</v>
      </c>
      <c r="G15" s="2">
        <v>550.1</v>
      </c>
      <c r="H15" s="2"/>
      <c r="I15" s="2">
        <v>3.44</v>
      </c>
      <c r="J15" s="2">
        <v>244.7</v>
      </c>
      <c r="K15" s="2">
        <v>33.4</v>
      </c>
      <c r="L15" s="2">
        <v>19.2</v>
      </c>
      <c r="M15" s="2">
        <v>563.66999999999996</v>
      </c>
      <c r="N15" s="2">
        <v>709</v>
      </c>
      <c r="O15" s="2">
        <v>2.8000000000000007</v>
      </c>
      <c r="P15" s="2">
        <v>401.09999999999997</v>
      </c>
      <c r="Q15" s="2">
        <v>59.7</v>
      </c>
      <c r="R15" s="2">
        <v>64.699999999999989</v>
      </c>
      <c r="S15" s="2">
        <v>873</v>
      </c>
      <c r="T15" s="2">
        <f t="shared" si="1"/>
        <v>1886.1399308326684</v>
      </c>
      <c r="U15" s="2" t="str">
        <f t="shared" si="2"/>
        <v/>
      </c>
      <c r="V15" s="2">
        <f t="shared" si="3"/>
        <v>1758.4392810170978</v>
      </c>
      <c r="W15" s="2">
        <f t="shared" si="4"/>
        <v>1353.7414965986395</v>
      </c>
      <c r="X15" s="2">
        <f t="shared" si="5"/>
        <v>1467.1201814058954</v>
      </c>
      <c r="Y15" s="2">
        <f t="shared" si="6"/>
        <v>1586.984184693692</v>
      </c>
    </row>
    <row r="16" spans="1:25" x14ac:dyDescent="0.35">
      <c r="A16" s="1">
        <f t="shared" si="7"/>
        <v>44286</v>
      </c>
      <c r="B16" s="2">
        <v>520.70000000000005</v>
      </c>
      <c r="C16" s="2">
        <v>5.3</v>
      </c>
      <c r="D16" s="2">
        <v>444.79999999999995</v>
      </c>
      <c r="E16" s="2">
        <v>45.599999999999994</v>
      </c>
      <c r="F16" s="2">
        <v>42</v>
      </c>
      <c r="G16" s="2">
        <v>683.59999999999991</v>
      </c>
      <c r="H16" s="2"/>
      <c r="I16" s="2">
        <v>4.88</v>
      </c>
      <c r="J16" s="2">
        <v>271</v>
      </c>
      <c r="K16" s="2">
        <v>30.88</v>
      </c>
      <c r="L16" s="2">
        <v>27</v>
      </c>
      <c r="M16" s="2">
        <v>625.6</v>
      </c>
      <c r="N16" s="2">
        <v>898.00000000000023</v>
      </c>
      <c r="O16" s="2">
        <v>10.899999999999999</v>
      </c>
      <c r="P16" s="2">
        <v>670.50000000000011</v>
      </c>
      <c r="Q16" s="2">
        <v>55.900000000000006</v>
      </c>
      <c r="R16" s="2">
        <v>50.200000000000017</v>
      </c>
      <c r="S16" s="2">
        <v>1049</v>
      </c>
      <c r="T16" s="2">
        <f t="shared" si="1"/>
        <v>1724.601497983484</v>
      </c>
      <c r="U16" s="2">
        <f t="shared" si="2"/>
        <v>2056.6037735849054</v>
      </c>
      <c r="V16" s="2">
        <f t="shared" si="3"/>
        <v>1507.4190647482017</v>
      </c>
      <c r="W16" s="2">
        <f t="shared" si="4"/>
        <v>1225.8771929824563</v>
      </c>
      <c r="X16" s="2">
        <f t="shared" si="5"/>
        <v>1195.2380952380956</v>
      </c>
      <c r="Y16" s="2">
        <f t="shared" si="6"/>
        <v>1534.5231129315391</v>
      </c>
    </row>
    <row r="17" spans="1:25" x14ac:dyDescent="0.35">
      <c r="A17" s="1">
        <f t="shared" si="7"/>
        <v>44316</v>
      </c>
      <c r="B17" s="2">
        <v>504.3</v>
      </c>
      <c r="C17" s="2">
        <v>106.3</v>
      </c>
      <c r="D17" s="2">
        <v>400.5</v>
      </c>
      <c r="E17" s="2">
        <v>21.5</v>
      </c>
      <c r="F17" s="2">
        <v>34.9</v>
      </c>
      <c r="G17" s="2">
        <v>697.7</v>
      </c>
      <c r="H17" s="2"/>
      <c r="I17" s="2">
        <v>83.21</v>
      </c>
      <c r="J17" s="2">
        <v>262</v>
      </c>
      <c r="K17" s="2">
        <v>25.46</v>
      </c>
      <c r="L17" s="2">
        <v>27.66</v>
      </c>
      <c r="M17" s="2">
        <v>605.41999999999996</v>
      </c>
      <c r="N17" s="2">
        <v>939.29999999999973</v>
      </c>
      <c r="O17" s="2">
        <v>178.60000000000002</v>
      </c>
      <c r="P17" s="2">
        <v>631.29999999999973</v>
      </c>
      <c r="Q17" s="2">
        <v>27.599999999999994</v>
      </c>
      <c r="R17" s="2">
        <v>39.099999999999994</v>
      </c>
      <c r="S17" s="2">
        <v>1055.3000000000002</v>
      </c>
      <c r="T17" s="2">
        <f t="shared" si="1"/>
        <v>1862.5817965496722</v>
      </c>
      <c r="U17" s="2">
        <f t="shared" si="2"/>
        <v>1680.1505174035751</v>
      </c>
      <c r="V17" s="2">
        <f t="shared" si="3"/>
        <v>1576.2796504369533</v>
      </c>
      <c r="W17" s="2">
        <f t="shared" si="4"/>
        <v>1283.7209302325577</v>
      </c>
      <c r="X17" s="2">
        <f t="shared" si="5"/>
        <v>1120.3438395415474</v>
      </c>
      <c r="Y17" s="2">
        <f t="shared" si="6"/>
        <v>1512.5412068224166</v>
      </c>
    </row>
    <row r="18" spans="1:25" x14ac:dyDescent="0.35">
      <c r="A18" s="1">
        <f t="shared" si="7"/>
        <v>44347</v>
      </c>
      <c r="B18" s="2">
        <v>459.3</v>
      </c>
      <c r="C18" s="2">
        <v>50.1</v>
      </c>
      <c r="D18" s="2">
        <v>263.60000000000002</v>
      </c>
      <c r="E18" s="2">
        <v>12.9</v>
      </c>
      <c r="F18" s="2">
        <v>26.7</v>
      </c>
      <c r="G18" s="2">
        <v>674</v>
      </c>
      <c r="H18" s="2"/>
      <c r="I18" s="2">
        <v>53.57</v>
      </c>
      <c r="J18" s="2">
        <v>270</v>
      </c>
      <c r="K18" s="2">
        <v>19.79</v>
      </c>
      <c r="L18" s="2">
        <v>30.4</v>
      </c>
      <c r="M18" s="2">
        <v>505.93</v>
      </c>
      <c r="N18" s="2">
        <v>871.59999999999991</v>
      </c>
      <c r="O18" s="2">
        <v>98.399999999999977</v>
      </c>
      <c r="P18" s="2">
        <v>543.40000000000009</v>
      </c>
      <c r="Q18" s="2">
        <v>21.599999999999994</v>
      </c>
      <c r="R18" s="2">
        <v>33.400000000000006</v>
      </c>
      <c r="S18" s="2">
        <v>968.39999999999964</v>
      </c>
      <c r="T18" s="2">
        <f t="shared" si="1"/>
        <v>1897.67036795123</v>
      </c>
      <c r="U18" s="2">
        <f t="shared" si="2"/>
        <v>1964.0718562874247</v>
      </c>
      <c r="V18" s="2">
        <f t="shared" si="3"/>
        <v>2061.4567526555388</v>
      </c>
      <c r="W18" s="2">
        <f t="shared" si="4"/>
        <v>1674.4186046511622</v>
      </c>
      <c r="X18" s="2">
        <f t="shared" si="5"/>
        <v>1250.936329588015</v>
      </c>
      <c r="Y18" s="2">
        <f t="shared" si="6"/>
        <v>1436.7952522255187</v>
      </c>
    </row>
    <row r="19" spans="1:25" x14ac:dyDescent="0.35">
      <c r="A19" s="1">
        <f t="shared" si="7"/>
        <v>44377</v>
      </c>
      <c r="B19" s="2">
        <v>493</v>
      </c>
      <c r="C19" s="2">
        <v>24</v>
      </c>
      <c r="D19" s="2">
        <v>272</v>
      </c>
      <c r="E19" s="2">
        <v>75</v>
      </c>
      <c r="F19" s="2">
        <v>40</v>
      </c>
      <c r="G19" s="2">
        <v>677</v>
      </c>
      <c r="H19" s="2"/>
      <c r="I19" s="2">
        <v>20.75</v>
      </c>
      <c r="J19" s="2">
        <v>262</v>
      </c>
      <c r="K19" s="2">
        <v>42.54</v>
      </c>
      <c r="L19" s="2">
        <v>26.52</v>
      </c>
      <c r="M19" s="2">
        <v>384.5</v>
      </c>
      <c r="N19" s="2">
        <v>986.10000000000036</v>
      </c>
      <c r="O19" s="2">
        <v>47.600000000000023</v>
      </c>
      <c r="P19" s="2">
        <v>473.59999999999991</v>
      </c>
      <c r="Q19" s="2">
        <v>94.800000000000011</v>
      </c>
      <c r="R19" s="2">
        <v>42.499999999999972</v>
      </c>
      <c r="S19" s="2">
        <v>991.5</v>
      </c>
      <c r="T19" s="2">
        <f t="shared" si="1"/>
        <v>2000.202839756593</v>
      </c>
      <c r="U19" s="2">
        <f t="shared" si="2"/>
        <v>1983.3333333333344</v>
      </c>
      <c r="V19" s="2">
        <f t="shared" si="3"/>
        <v>1741.1764705882349</v>
      </c>
      <c r="W19" s="2">
        <f t="shared" si="4"/>
        <v>1264.0000000000002</v>
      </c>
      <c r="X19" s="2">
        <f t="shared" si="5"/>
        <v>1062.4999999999993</v>
      </c>
      <c r="Y19" s="2">
        <f t="shared" si="6"/>
        <v>1464.5494830132939</v>
      </c>
    </row>
    <row r="20" spans="1:25" x14ac:dyDescent="0.35">
      <c r="A20" s="1">
        <f t="shared" si="7"/>
        <v>44408</v>
      </c>
      <c r="B20" s="2">
        <v>325</v>
      </c>
      <c r="C20" s="2">
        <v>125</v>
      </c>
      <c r="D20" s="2">
        <v>230</v>
      </c>
      <c r="E20" s="2">
        <v>57</v>
      </c>
      <c r="F20" s="2">
        <v>28</v>
      </c>
      <c r="G20" s="2">
        <v>571</v>
      </c>
      <c r="H20" s="2"/>
      <c r="I20" s="2">
        <v>240.29</v>
      </c>
      <c r="J20" s="2">
        <v>328</v>
      </c>
      <c r="K20" s="2">
        <v>42.94</v>
      </c>
      <c r="L20" s="2">
        <v>27.47</v>
      </c>
      <c r="M20" s="2">
        <v>365.89</v>
      </c>
      <c r="N20" s="2">
        <v>577.5</v>
      </c>
      <c r="O20" s="2">
        <v>327.99999999999994</v>
      </c>
      <c r="P20" s="2">
        <v>495</v>
      </c>
      <c r="Q20" s="2">
        <v>68.699999999999989</v>
      </c>
      <c r="R20" s="2">
        <v>25.600000000000023</v>
      </c>
      <c r="S20" s="2">
        <v>806.80000000000018</v>
      </c>
      <c r="T20" s="2">
        <f t="shared" si="1"/>
        <v>1776.9230769230769</v>
      </c>
      <c r="U20" s="2">
        <f t="shared" si="2"/>
        <v>2623.9999999999995</v>
      </c>
      <c r="V20" s="2">
        <f t="shared" si="3"/>
        <v>2152.173913043478</v>
      </c>
      <c r="W20" s="2">
        <f t="shared" si="4"/>
        <v>1205.2631578947367</v>
      </c>
      <c r="X20" s="2">
        <f t="shared" si="5"/>
        <v>914.28571428571513</v>
      </c>
      <c r="Y20" s="2">
        <f t="shared" si="6"/>
        <v>1412.9597197898427</v>
      </c>
    </row>
    <row r="21" spans="1:25" x14ac:dyDescent="0.35">
      <c r="A21" s="1">
        <f t="shared" si="7"/>
        <v>44439</v>
      </c>
      <c r="B21" s="2">
        <v>231.9</v>
      </c>
      <c r="C21" s="2">
        <v>110.8</v>
      </c>
      <c r="D21" s="2">
        <v>155</v>
      </c>
      <c r="E21" s="2">
        <v>50.6</v>
      </c>
      <c r="F21" s="2">
        <v>22.7</v>
      </c>
      <c r="G21" s="2">
        <v>392.8</v>
      </c>
      <c r="H21" s="2"/>
      <c r="I21" s="2">
        <v>311.7</v>
      </c>
      <c r="J21" s="2">
        <v>315</v>
      </c>
      <c r="K21" s="2">
        <v>62.65</v>
      </c>
      <c r="L21" s="2">
        <v>24.91</v>
      </c>
      <c r="M21" s="2">
        <v>229.74</v>
      </c>
      <c r="N21" s="2">
        <v>574.5</v>
      </c>
      <c r="O21" s="2">
        <v>393.90000000000009</v>
      </c>
      <c r="P21" s="2">
        <v>507.80000000000018</v>
      </c>
      <c r="Q21" s="2">
        <v>73.300000000000011</v>
      </c>
      <c r="R21" s="2">
        <v>30.899999999999977</v>
      </c>
      <c r="S21" s="2">
        <v>556</v>
      </c>
      <c r="T21" s="2">
        <f t="shared" si="1"/>
        <v>2477.3609314359637</v>
      </c>
      <c r="U21" s="2">
        <f t="shared" si="2"/>
        <v>3555.0541516245494</v>
      </c>
      <c r="V21" s="2">
        <f t="shared" si="3"/>
        <v>3276.1290322580658</v>
      </c>
      <c r="W21" s="2">
        <f t="shared" si="4"/>
        <v>1448.616600790514</v>
      </c>
      <c r="X21" s="2">
        <f t="shared" si="5"/>
        <v>1361.2334801762104</v>
      </c>
      <c r="Y21" s="2">
        <f t="shared" si="6"/>
        <v>1415.478615071283</v>
      </c>
    </row>
    <row r="22" spans="1:25" x14ac:dyDescent="0.35">
      <c r="A22" s="1">
        <f t="shared" si="7"/>
        <v>44469</v>
      </c>
      <c r="B22" s="2">
        <v>187.5</v>
      </c>
      <c r="C22" s="2">
        <v>1.3</v>
      </c>
      <c r="D22" s="2">
        <v>75.5</v>
      </c>
      <c r="E22" s="2">
        <v>52.7</v>
      </c>
      <c r="F22" s="2">
        <v>52</v>
      </c>
      <c r="G22" s="2">
        <v>33.799999999999997</v>
      </c>
      <c r="H22" s="2"/>
      <c r="I22" s="2">
        <v>4.66</v>
      </c>
      <c r="J22" s="2">
        <v>262</v>
      </c>
      <c r="K22" s="2">
        <v>72.540000000000006</v>
      </c>
      <c r="L22" s="2">
        <v>25.48</v>
      </c>
      <c r="M22" s="2">
        <v>210.67</v>
      </c>
      <c r="N22" s="2">
        <v>311.5</v>
      </c>
      <c r="O22" s="2">
        <v>35.299999999999955</v>
      </c>
      <c r="P22" s="2">
        <v>267.5</v>
      </c>
      <c r="Q22" s="2">
        <v>53.199999999999989</v>
      </c>
      <c r="R22" s="2">
        <v>91.800000000000011</v>
      </c>
      <c r="S22" s="2">
        <v>127</v>
      </c>
      <c r="T22" s="2">
        <f t="shared" si="1"/>
        <v>1661.3333333333333</v>
      </c>
      <c r="U22" s="2">
        <f t="shared" si="2"/>
        <v>27153.846153846116</v>
      </c>
      <c r="V22" s="2">
        <f t="shared" si="3"/>
        <v>3543.0463576158941</v>
      </c>
      <c r="W22" s="2">
        <f t="shared" si="4"/>
        <v>1009.4876660341554</v>
      </c>
      <c r="X22" s="2">
        <f t="shared" si="5"/>
        <v>1765.3846153846155</v>
      </c>
      <c r="Y22" s="2">
        <f t="shared" si="6"/>
        <v>3757.3964497041425</v>
      </c>
    </row>
    <row r="23" spans="1:25" x14ac:dyDescent="0.35">
      <c r="A23" s="1">
        <f t="shared" si="7"/>
        <v>44500</v>
      </c>
      <c r="B23" s="2">
        <v>146.30000000000001</v>
      </c>
      <c r="C23" s="2">
        <v>3.9</v>
      </c>
      <c r="D23" s="2">
        <v>259</v>
      </c>
      <c r="E23" s="2">
        <v>69.5</v>
      </c>
      <c r="F23" s="2">
        <v>70.3</v>
      </c>
      <c r="G23" s="2">
        <v>47.3</v>
      </c>
      <c r="H23" s="2"/>
      <c r="I23" s="2">
        <v>4.84</v>
      </c>
      <c r="J23" s="2">
        <v>270</v>
      </c>
      <c r="K23" s="2">
        <v>59.22</v>
      </c>
      <c r="L23" s="2">
        <v>40.54</v>
      </c>
      <c r="M23" s="2">
        <v>323.55</v>
      </c>
      <c r="N23" s="2">
        <v>273.19999999999982</v>
      </c>
      <c r="O23" s="2">
        <v>14</v>
      </c>
      <c r="P23" s="2">
        <v>499</v>
      </c>
      <c r="Q23" s="2">
        <v>76.299999999999955</v>
      </c>
      <c r="R23" s="2">
        <v>69.300000000000011</v>
      </c>
      <c r="S23" s="2">
        <v>82.600000000000364</v>
      </c>
      <c r="T23" s="2">
        <f t="shared" si="1"/>
        <v>1867.3957621326028</v>
      </c>
      <c r="U23" s="2">
        <f t="shared" si="2"/>
        <v>3589.7435897435898</v>
      </c>
      <c r="V23" s="2">
        <f t="shared" si="3"/>
        <v>1926.6409266409266</v>
      </c>
      <c r="W23" s="2">
        <f t="shared" si="4"/>
        <v>1097.8417266187043</v>
      </c>
      <c r="X23" s="2">
        <f t="shared" si="5"/>
        <v>985.77524893314387</v>
      </c>
      <c r="Y23" s="2">
        <f t="shared" si="6"/>
        <v>1746.3002114164983</v>
      </c>
    </row>
    <row r="24" spans="1:25" x14ac:dyDescent="0.35">
      <c r="A24" s="1">
        <f t="shared" si="7"/>
        <v>44530</v>
      </c>
      <c r="B24" s="2">
        <v>233</v>
      </c>
      <c r="C24" s="2">
        <v>4.5</v>
      </c>
      <c r="D24" s="2">
        <v>266.43</v>
      </c>
      <c r="E24" s="2">
        <v>57.4</v>
      </c>
      <c r="F24" s="2">
        <v>89</v>
      </c>
      <c r="G24" s="2">
        <v>204</v>
      </c>
      <c r="H24" s="2"/>
      <c r="I24" s="2">
        <v>4.6100000000000003</v>
      </c>
      <c r="J24" s="2">
        <v>262</v>
      </c>
      <c r="K24" s="2">
        <v>30.46</v>
      </c>
      <c r="L24" s="2">
        <v>78.930000000000007</v>
      </c>
      <c r="M24" s="2">
        <v>375.54</v>
      </c>
      <c r="N24" s="2">
        <v>432</v>
      </c>
      <c r="O24" s="2">
        <v>14.5</v>
      </c>
      <c r="P24" s="2">
        <v>514</v>
      </c>
      <c r="Q24" s="2">
        <v>61</v>
      </c>
      <c r="R24" s="2">
        <v>81</v>
      </c>
      <c r="S24" s="2">
        <v>333</v>
      </c>
      <c r="T24" s="2">
        <f t="shared" si="1"/>
        <v>1854.0772532188842</v>
      </c>
      <c r="U24" s="2">
        <f t="shared" si="2"/>
        <v>3222.2222222222222</v>
      </c>
      <c r="V24" s="2">
        <f t="shared" si="3"/>
        <v>1929.212175806028</v>
      </c>
      <c r="W24" s="2">
        <f t="shared" si="4"/>
        <v>1062.7177700348432</v>
      </c>
      <c r="X24" s="2">
        <f t="shared" si="5"/>
        <v>910.11235955056179</v>
      </c>
      <c r="Y24" s="2">
        <f t="shared" si="6"/>
        <v>1632.3529411764705</v>
      </c>
    </row>
    <row r="25" spans="1:25" x14ac:dyDescent="0.35">
      <c r="A25" s="1">
        <f t="shared" si="7"/>
        <v>44561</v>
      </c>
      <c r="B25" s="2">
        <v>277</v>
      </c>
      <c r="C25" s="2">
        <v>9</v>
      </c>
      <c r="D25" s="2">
        <v>297</v>
      </c>
      <c r="E25" s="2">
        <v>43</v>
      </c>
      <c r="F25" s="2">
        <v>91</v>
      </c>
      <c r="G25" s="2">
        <v>347</v>
      </c>
      <c r="H25" s="2"/>
      <c r="I25" s="2">
        <v>4.7</v>
      </c>
      <c r="J25" s="2">
        <v>271</v>
      </c>
      <c r="K25" s="2">
        <v>29.24</v>
      </c>
      <c r="L25" s="2">
        <v>76.98</v>
      </c>
      <c r="M25" s="2">
        <v>478.05</v>
      </c>
      <c r="N25" s="2">
        <v>200</v>
      </c>
      <c r="O25" s="2">
        <v>14.5</v>
      </c>
      <c r="P25" s="2">
        <v>514</v>
      </c>
      <c r="Q25" s="2">
        <v>61</v>
      </c>
      <c r="R25" s="2">
        <v>81</v>
      </c>
      <c r="S25" s="2">
        <v>333</v>
      </c>
      <c r="T25" s="2">
        <f t="shared" si="1"/>
        <v>722.02166064981952</v>
      </c>
      <c r="U25" s="2">
        <f t="shared" si="2"/>
        <v>1611.1111111111111</v>
      </c>
      <c r="V25" s="2">
        <f t="shared" si="3"/>
        <v>1730.6397306397305</v>
      </c>
      <c r="W25" s="2">
        <f t="shared" si="4"/>
        <v>1418.6046511627908</v>
      </c>
      <c r="X25" s="2">
        <f t="shared" si="5"/>
        <v>890.1098901098901</v>
      </c>
      <c r="Y25" s="2">
        <f t="shared" si="6"/>
        <v>959.65417867435156</v>
      </c>
    </row>
    <row r="26" spans="1:25" x14ac:dyDescent="0.35">
      <c r="A26" s="1">
        <f t="shared" si="7"/>
        <v>44592</v>
      </c>
      <c r="B26" s="2">
        <v>208</v>
      </c>
      <c r="C26" s="2">
        <v>178</v>
      </c>
      <c r="D26" s="2">
        <v>351</v>
      </c>
      <c r="E26" s="2">
        <v>42.5</v>
      </c>
      <c r="F26" s="2">
        <v>85</v>
      </c>
      <c r="G26" s="2">
        <v>327</v>
      </c>
      <c r="H26" s="2">
        <v>229</v>
      </c>
      <c r="I26" s="2">
        <v>214</v>
      </c>
      <c r="J26" s="2">
        <v>374</v>
      </c>
      <c r="K26" s="2">
        <v>39</v>
      </c>
      <c r="L26" s="2">
        <v>45</v>
      </c>
      <c r="M26" s="2">
        <v>236</v>
      </c>
      <c r="N26" s="2">
        <v>397</v>
      </c>
      <c r="O26" s="2">
        <v>396</v>
      </c>
      <c r="P26" s="2">
        <v>741</v>
      </c>
      <c r="Q26" s="2">
        <v>45</v>
      </c>
      <c r="R26" s="2">
        <v>93</v>
      </c>
      <c r="S26" s="2">
        <v>482</v>
      </c>
      <c r="T26" s="2">
        <f t="shared" si="1"/>
        <v>1908.6538461538462</v>
      </c>
      <c r="U26" s="2">
        <f t="shared" si="2"/>
        <v>2224.7191011235955</v>
      </c>
      <c r="V26" s="2">
        <f t="shared" si="3"/>
        <v>2111.1111111111113</v>
      </c>
      <c r="W26" s="2">
        <f t="shared" si="4"/>
        <v>1058.8235294117646</v>
      </c>
      <c r="X26" s="2">
        <f t="shared" si="5"/>
        <v>1094.1176470588236</v>
      </c>
      <c r="Y26" s="2">
        <f t="shared" si="6"/>
        <v>1474.006116207951</v>
      </c>
    </row>
    <row r="27" spans="1:25" x14ac:dyDescent="0.35">
      <c r="A27" s="1">
        <f t="shared" si="7"/>
        <v>44620</v>
      </c>
      <c r="B27" s="2">
        <v>311</v>
      </c>
      <c r="C27" s="2">
        <v>177.4</v>
      </c>
      <c r="D27" s="2">
        <v>154.80000000000001</v>
      </c>
      <c r="E27" s="2">
        <v>45</v>
      </c>
      <c r="F27" s="2">
        <v>47</v>
      </c>
      <c r="G27" s="2">
        <v>154</v>
      </c>
      <c r="H27" s="2">
        <v>245</v>
      </c>
      <c r="I27" s="2">
        <v>128</v>
      </c>
      <c r="J27" s="2">
        <v>18</v>
      </c>
      <c r="K27" s="2">
        <v>31</v>
      </c>
      <c r="L27" s="2">
        <v>25</v>
      </c>
      <c r="M27" s="2">
        <v>214</v>
      </c>
      <c r="N27" s="2">
        <v>568</v>
      </c>
      <c r="O27" s="2">
        <v>340</v>
      </c>
      <c r="P27" s="2">
        <v>249</v>
      </c>
      <c r="Q27" s="2">
        <v>70</v>
      </c>
      <c r="R27" s="2">
        <v>64</v>
      </c>
      <c r="S27" s="2">
        <v>269</v>
      </c>
      <c r="T27" s="2">
        <f t="shared" si="1"/>
        <v>1826.3665594855306</v>
      </c>
      <c r="U27" s="2">
        <f t="shared" si="2"/>
        <v>1916.5727170236753</v>
      </c>
      <c r="V27" s="2">
        <f t="shared" si="3"/>
        <v>1608.5271317829456</v>
      </c>
      <c r="W27" s="2">
        <f t="shared" si="4"/>
        <v>1555.5555555555557</v>
      </c>
      <c r="X27" s="2">
        <f t="shared" si="5"/>
        <v>1361.7021276595744</v>
      </c>
      <c r="Y27" s="2">
        <f t="shared" si="6"/>
        <v>1746.7532467532467</v>
      </c>
    </row>
    <row r="28" spans="1:25" x14ac:dyDescent="0.35">
      <c r="A28" s="1">
        <f t="shared" si="7"/>
        <v>44651</v>
      </c>
      <c r="B28" s="2">
        <v>417</v>
      </c>
      <c r="C28" s="2">
        <v>213</v>
      </c>
      <c r="D28" s="2">
        <v>489</v>
      </c>
      <c r="E28" s="2">
        <v>55</v>
      </c>
      <c r="F28" s="2">
        <v>58</v>
      </c>
      <c r="G28" s="2">
        <v>340</v>
      </c>
      <c r="H28" s="2">
        <v>513</v>
      </c>
      <c r="I28" s="2">
        <v>0</v>
      </c>
      <c r="J28" s="2">
        <v>371</v>
      </c>
      <c r="K28" s="2">
        <v>27</v>
      </c>
      <c r="L28" s="2">
        <v>26</v>
      </c>
      <c r="M28" s="2">
        <v>282</v>
      </c>
      <c r="N28" s="2">
        <v>973</v>
      </c>
      <c r="O28" s="2">
        <v>394.4</v>
      </c>
      <c r="P28" s="2">
        <v>978.5</v>
      </c>
      <c r="Q28" s="2">
        <v>104</v>
      </c>
      <c r="R28" s="2">
        <v>82.5</v>
      </c>
      <c r="S28" s="2">
        <v>870</v>
      </c>
      <c r="T28" s="2">
        <f t="shared" si="1"/>
        <v>2333.3333333333335</v>
      </c>
      <c r="U28" s="2">
        <f t="shared" si="2"/>
        <v>1851.6431924882629</v>
      </c>
      <c r="V28" s="2">
        <f t="shared" si="3"/>
        <v>2001.0224948875255</v>
      </c>
      <c r="W28" s="2">
        <f t="shared" si="4"/>
        <v>1890.9090909090908</v>
      </c>
      <c r="X28" s="2">
        <f t="shared" si="5"/>
        <v>1422.4137931034481</v>
      </c>
      <c r="Y28" s="2">
        <f t="shared" si="6"/>
        <v>2558.8235294117644</v>
      </c>
    </row>
    <row r="29" spans="1:25" x14ac:dyDescent="0.35">
      <c r="A29" s="1">
        <f t="shared" si="7"/>
        <v>44681</v>
      </c>
      <c r="B29" s="2">
        <v>335</v>
      </c>
      <c r="C29" s="2">
        <v>226</v>
      </c>
      <c r="D29" s="2">
        <v>448</v>
      </c>
      <c r="E29" s="2">
        <v>46</v>
      </c>
      <c r="F29" s="2">
        <v>61</v>
      </c>
      <c r="G29" s="2">
        <v>294</v>
      </c>
      <c r="H29" s="2">
        <v>513</v>
      </c>
      <c r="I29" s="2">
        <v>61</v>
      </c>
      <c r="J29" s="2">
        <v>379</v>
      </c>
      <c r="K29" s="2">
        <v>29</v>
      </c>
      <c r="L29" s="2">
        <v>23</v>
      </c>
      <c r="M29" s="2">
        <v>276</v>
      </c>
      <c r="N29" s="2">
        <v>729.9</v>
      </c>
      <c r="O29" s="2">
        <v>467.5</v>
      </c>
      <c r="P29" s="2">
        <v>915</v>
      </c>
      <c r="Q29" s="2">
        <v>67</v>
      </c>
      <c r="R29" s="2">
        <v>98.9</v>
      </c>
      <c r="S29" s="2">
        <v>545</v>
      </c>
      <c r="T29" s="2">
        <f t="shared" si="1"/>
        <v>2178.8059701492534</v>
      </c>
      <c r="U29" s="2">
        <f t="shared" si="2"/>
        <v>2068.5840707964603</v>
      </c>
      <c r="V29" s="2">
        <f t="shared" si="3"/>
        <v>2042.4107142857144</v>
      </c>
      <c r="W29" s="2">
        <f t="shared" si="4"/>
        <v>1456.5217391304348</v>
      </c>
      <c r="X29" s="2">
        <f t="shared" si="5"/>
        <v>1621.311475409836</v>
      </c>
      <c r="Y29" s="2">
        <f t="shared" si="6"/>
        <v>1853.7414965986395</v>
      </c>
    </row>
    <row r="30" spans="1:25" x14ac:dyDescent="0.35">
      <c r="A30" s="1">
        <f t="shared" si="7"/>
        <v>44712</v>
      </c>
      <c r="B30" s="2">
        <v>396</v>
      </c>
      <c r="C30" s="2">
        <v>8.1999999999999993</v>
      </c>
      <c r="D30" s="2">
        <v>381</v>
      </c>
      <c r="E30" s="2">
        <v>29</v>
      </c>
      <c r="F30" s="2">
        <v>39</v>
      </c>
      <c r="G30" s="2">
        <v>277.5</v>
      </c>
      <c r="H30" s="2">
        <v>378</v>
      </c>
      <c r="I30" s="2">
        <v>0</v>
      </c>
      <c r="J30" s="2">
        <v>390</v>
      </c>
      <c r="K30" s="2">
        <v>30</v>
      </c>
      <c r="L30" s="2">
        <v>24</v>
      </c>
      <c r="M30" s="2">
        <v>289</v>
      </c>
      <c r="N30" s="2">
        <v>865</v>
      </c>
      <c r="O30" s="2">
        <v>19.5</v>
      </c>
      <c r="P30" s="2">
        <v>873</v>
      </c>
      <c r="Q30" s="2">
        <v>32</v>
      </c>
      <c r="R30" s="2">
        <v>43.3</v>
      </c>
      <c r="S30" s="2">
        <v>598</v>
      </c>
      <c r="T30" s="2">
        <f t="shared" si="1"/>
        <v>2184.3434343434342</v>
      </c>
      <c r="U30" s="2">
        <f t="shared" si="2"/>
        <v>2378.0487804878053</v>
      </c>
      <c r="V30" s="2">
        <f t="shared" si="3"/>
        <v>2291.3385826771655</v>
      </c>
      <c r="W30" s="2">
        <f t="shared" si="4"/>
        <v>1103.4482758620688</v>
      </c>
      <c r="X30" s="2">
        <f t="shared" si="5"/>
        <v>1110.2564102564102</v>
      </c>
      <c r="Y30" s="2">
        <f t="shared" si="6"/>
        <v>2154.9549549549552</v>
      </c>
    </row>
    <row r="31" spans="1:25" x14ac:dyDescent="0.35">
      <c r="A31" s="1">
        <f t="shared" si="7"/>
        <v>44742</v>
      </c>
      <c r="B31" s="2">
        <v>196</v>
      </c>
      <c r="C31" s="2">
        <v>21.399999999999977</v>
      </c>
      <c r="D31" s="2">
        <v>352.20000000000005</v>
      </c>
      <c r="E31" s="2">
        <v>72.5</v>
      </c>
      <c r="F31" s="2">
        <v>58</v>
      </c>
      <c r="G31" s="2">
        <v>253.5</v>
      </c>
      <c r="H31" s="2">
        <v>506</v>
      </c>
      <c r="I31" s="2">
        <v>0</v>
      </c>
      <c r="J31" s="2">
        <v>376</v>
      </c>
      <c r="K31" s="2">
        <v>37</v>
      </c>
      <c r="L31" s="2">
        <v>29</v>
      </c>
      <c r="M31" s="2">
        <v>256</v>
      </c>
      <c r="N31" s="2">
        <v>446.5</v>
      </c>
      <c r="O31" s="2">
        <v>45.5</v>
      </c>
      <c r="P31" s="2">
        <v>833.7</v>
      </c>
      <c r="Q31" s="2">
        <v>83</v>
      </c>
      <c r="R31" s="2">
        <v>59.6</v>
      </c>
      <c r="S31" s="2">
        <v>609.4</v>
      </c>
      <c r="T31" s="2">
        <f t="shared" si="1"/>
        <v>2278.0612244897957</v>
      </c>
      <c r="U31" s="2">
        <f t="shared" si="2"/>
        <v>2126.1682242990678</v>
      </c>
      <c r="V31" s="2">
        <f t="shared" si="3"/>
        <v>2367.120954003407</v>
      </c>
      <c r="W31" s="2">
        <f t="shared" si="4"/>
        <v>1144.8275862068965</v>
      </c>
      <c r="X31" s="2">
        <f t="shared" si="5"/>
        <v>1027.5862068965519</v>
      </c>
      <c r="Y31" s="2">
        <f t="shared" si="6"/>
        <v>2403.9447731755422</v>
      </c>
    </row>
    <row r="32" spans="1:25" x14ac:dyDescent="0.35">
      <c r="A32" s="1">
        <f t="shared" si="7"/>
        <v>44773</v>
      </c>
      <c r="B32" s="2">
        <v>228</v>
      </c>
      <c r="C32" s="2">
        <v>1.8</v>
      </c>
      <c r="D32" s="2">
        <v>359</v>
      </c>
      <c r="E32" s="2">
        <v>83</v>
      </c>
      <c r="F32" s="2">
        <v>54</v>
      </c>
      <c r="G32" s="2">
        <v>253</v>
      </c>
      <c r="H32" s="2">
        <v>346</v>
      </c>
      <c r="I32" s="2">
        <v>0</v>
      </c>
      <c r="J32" s="2">
        <v>389</v>
      </c>
      <c r="K32" s="2">
        <v>54</v>
      </c>
      <c r="L32" s="2">
        <v>27</v>
      </c>
      <c r="M32" s="2">
        <v>201</v>
      </c>
      <c r="N32" s="2">
        <v>599.6</v>
      </c>
      <c r="O32" s="2">
        <v>48.9</v>
      </c>
      <c r="P32" s="2">
        <v>842</v>
      </c>
      <c r="Q32" s="2">
        <v>115.6</v>
      </c>
      <c r="R32" s="2">
        <v>68.8</v>
      </c>
      <c r="S32" s="2">
        <v>533.79999999999995</v>
      </c>
      <c r="T32" s="2">
        <f t="shared" si="1"/>
        <v>2629.8245614035086</v>
      </c>
      <c r="U32" s="2">
        <f t="shared" si="2"/>
        <v>27166.666666666664</v>
      </c>
      <c r="V32" s="2">
        <f t="shared" si="3"/>
        <v>2345.4038997214484</v>
      </c>
      <c r="W32" s="2">
        <f t="shared" si="4"/>
        <v>1392.7710843373493</v>
      </c>
      <c r="X32" s="2">
        <f t="shared" si="5"/>
        <v>1274.0740740740739</v>
      </c>
      <c r="Y32" s="2">
        <f t="shared" si="6"/>
        <v>2109.881422924901</v>
      </c>
    </row>
    <row r="33" spans="1:25" x14ac:dyDescent="0.35">
      <c r="A33" s="1">
        <f t="shared" si="7"/>
        <v>44804</v>
      </c>
      <c r="B33" s="2">
        <v>145</v>
      </c>
      <c r="C33" s="2">
        <v>89</v>
      </c>
      <c r="D33" s="2">
        <v>367</v>
      </c>
      <c r="E33" s="2">
        <v>92</v>
      </c>
      <c r="F33" s="2">
        <v>41</v>
      </c>
      <c r="G33" s="2">
        <v>233</v>
      </c>
      <c r="H33" s="2">
        <v>161</v>
      </c>
      <c r="I33" s="2">
        <v>0</v>
      </c>
      <c r="J33" s="2">
        <v>380</v>
      </c>
      <c r="K33" s="2">
        <v>65</v>
      </c>
      <c r="L33" s="2">
        <v>25</v>
      </c>
      <c r="M33" s="2">
        <v>233</v>
      </c>
      <c r="N33" s="2">
        <v>296</v>
      </c>
      <c r="O33" s="2">
        <v>147</v>
      </c>
      <c r="P33" s="2">
        <v>790</v>
      </c>
      <c r="Q33" s="2">
        <v>116</v>
      </c>
      <c r="R33" s="2">
        <v>36</v>
      </c>
      <c r="S33" s="2">
        <v>482</v>
      </c>
      <c r="T33" s="2">
        <f t="shared" si="1"/>
        <v>2041.3793103448277</v>
      </c>
      <c r="U33" s="2">
        <f t="shared" si="2"/>
        <v>1651.685393258427</v>
      </c>
      <c r="V33" s="2">
        <f t="shared" si="3"/>
        <v>2152.5885558583109</v>
      </c>
      <c r="W33" s="2">
        <f t="shared" si="4"/>
        <v>1260.8695652173913</v>
      </c>
      <c r="X33" s="2">
        <f t="shared" si="5"/>
        <v>878.04878048780483</v>
      </c>
      <c r="Y33" s="2">
        <f t="shared" si="6"/>
        <v>2068.669527896996</v>
      </c>
    </row>
    <row r="34" spans="1:25" x14ac:dyDescent="0.35">
      <c r="A34" s="1">
        <f t="shared" si="7"/>
        <v>44834</v>
      </c>
      <c r="B34" s="2">
        <v>248</v>
      </c>
      <c r="C34" s="2">
        <v>74</v>
      </c>
      <c r="D34" s="2">
        <v>171</v>
      </c>
      <c r="E34" s="2">
        <v>131</v>
      </c>
      <c r="F34" s="2">
        <v>75</v>
      </c>
      <c r="G34" s="2">
        <v>306</v>
      </c>
      <c r="H34" s="2">
        <v>379</v>
      </c>
      <c r="I34" s="2">
        <v>53</v>
      </c>
      <c r="J34" s="2">
        <v>35</v>
      </c>
      <c r="K34" s="2">
        <v>72</v>
      </c>
      <c r="L34" s="2">
        <v>26</v>
      </c>
      <c r="M34" s="2">
        <v>246</v>
      </c>
      <c r="N34" s="2">
        <v>459.6</v>
      </c>
      <c r="O34" s="2">
        <v>155</v>
      </c>
      <c r="P34" s="2">
        <v>318.39999999999998</v>
      </c>
      <c r="Q34" s="2">
        <v>186.2</v>
      </c>
      <c r="R34" s="2">
        <v>77.5</v>
      </c>
      <c r="S34" s="2">
        <v>624.79999999999995</v>
      </c>
      <c r="T34" s="2">
        <f t="shared" si="1"/>
        <v>1853.2258064516129</v>
      </c>
      <c r="U34" s="2">
        <f t="shared" si="2"/>
        <v>2094.5945945945946</v>
      </c>
      <c r="V34" s="2">
        <f t="shared" si="3"/>
        <v>1861.9883040935672</v>
      </c>
      <c r="W34" s="2">
        <f t="shared" si="4"/>
        <v>1421.3740458015268</v>
      </c>
      <c r="X34" s="2">
        <f t="shared" si="5"/>
        <v>1033.3333333333335</v>
      </c>
      <c r="Y34" s="2">
        <f t="shared" si="6"/>
        <v>2041.830065359477</v>
      </c>
    </row>
    <row r="35" spans="1:25" x14ac:dyDescent="0.35">
      <c r="A35" s="1">
        <f t="shared" si="7"/>
        <v>44865</v>
      </c>
      <c r="B35" s="2">
        <v>349</v>
      </c>
      <c r="C35" s="2">
        <v>40.5</v>
      </c>
      <c r="D35" s="2">
        <v>229.85</v>
      </c>
      <c r="E35" s="2">
        <v>124</v>
      </c>
      <c r="F35" s="2">
        <v>84.9</v>
      </c>
      <c r="G35" s="2">
        <v>174.5</v>
      </c>
      <c r="H35" s="2">
        <v>373</v>
      </c>
      <c r="I35" s="2">
        <v>20</v>
      </c>
      <c r="J35" s="2">
        <v>31</v>
      </c>
      <c r="K35" s="2">
        <v>58</v>
      </c>
      <c r="L35" s="2">
        <v>40</v>
      </c>
      <c r="M35" s="2">
        <v>481</v>
      </c>
      <c r="N35" s="2">
        <v>638.9</v>
      </c>
      <c r="O35" s="2">
        <v>83.2</v>
      </c>
      <c r="P35" s="2">
        <v>416.3</v>
      </c>
      <c r="Q35" s="2">
        <v>173.1</v>
      </c>
      <c r="R35" s="2">
        <v>86.3</v>
      </c>
      <c r="S35" s="2">
        <v>461</v>
      </c>
      <c r="T35" s="2">
        <f t="shared" si="1"/>
        <v>1830.6590257879657</v>
      </c>
      <c r="U35" s="2">
        <f t="shared" si="2"/>
        <v>2054.320987654321</v>
      </c>
      <c r="V35" s="2">
        <f t="shared" si="3"/>
        <v>1811.1812051337829</v>
      </c>
      <c r="W35" s="2">
        <f t="shared" si="4"/>
        <v>1395.9677419354839</v>
      </c>
      <c r="X35" s="2">
        <f t="shared" si="5"/>
        <v>1016.4899882214369</v>
      </c>
      <c r="Y35" s="2">
        <f t="shared" si="6"/>
        <v>2641.8338108882522</v>
      </c>
    </row>
    <row r="36" spans="1:25" x14ac:dyDescent="0.35">
      <c r="A36" s="1">
        <f t="shared" si="7"/>
        <v>44895</v>
      </c>
      <c r="B36" s="2">
        <v>472.9</v>
      </c>
      <c r="C36" s="2">
        <v>129.19999999999999</v>
      </c>
      <c r="D36" s="2">
        <v>390.7</v>
      </c>
      <c r="E36" s="2">
        <v>70.400000000000006</v>
      </c>
      <c r="F36" s="2">
        <v>82.5</v>
      </c>
      <c r="G36" s="2">
        <v>303.7</v>
      </c>
      <c r="H36" s="2">
        <v>424</v>
      </c>
      <c r="I36" s="2">
        <v>0</v>
      </c>
      <c r="J36" s="2">
        <v>338</v>
      </c>
      <c r="K36" s="2">
        <v>30</v>
      </c>
      <c r="L36" s="2">
        <v>78</v>
      </c>
      <c r="M36" s="2">
        <v>475</v>
      </c>
      <c r="N36" s="2">
        <v>906.4</v>
      </c>
      <c r="O36" s="2">
        <v>230</v>
      </c>
      <c r="P36" s="2">
        <v>800</v>
      </c>
      <c r="Q36" s="2">
        <v>113</v>
      </c>
      <c r="R36" s="2">
        <v>80.3</v>
      </c>
      <c r="S36" s="2">
        <v>628</v>
      </c>
      <c r="T36" s="2">
        <f t="shared" si="1"/>
        <v>1916.6842884330727</v>
      </c>
      <c r="U36" s="2">
        <f t="shared" si="2"/>
        <v>1780.1857585139321</v>
      </c>
      <c r="V36" s="2">
        <f t="shared" si="3"/>
        <v>2047.6068594829794</v>
      </c>
      <c r="W36" s="2">
        <f t="shared" si="4"/>
        <v>1605.1136363636363</v>
      </c>
      <c r="X36" s="2">
        <f t="shared" si="5"/>
        <v>973.33333333333326</v>
      </c>
      <c r="Y36" s="2">
        <f t="shared" si="6"/>
        <v>2067.8300954889696</v>
      </c>
    </row>
    <row r="37" spans="1:25" x14ac:dyDescent="0.35">
      <c r="A37" s="1">
        <f t="shared" si="7"/>
        <v>44926</v>
      </c>
      <c r="B37" s="2">
        <v>494</v>
      </c>
      <c r="C37" s="2">
        <v>244.5</v>
      </c>
      <c r="D37" s="2">
        <v>371.45000000000027</v>
      </c>
      <c r="E37" s="2">
        <v>38.600000000000023</v>
      </c>
      <c r="F37" s="2">
        <v>90.600000000000023</v>
      </c>
      <c r="G37" s="2">
        <v>401.80000000000018</v>
      </c>
      <c r="H37" s="2">
        <v>515</v>
      </c>
      <c r="I37" s="2">
        <v>264</v>
      </c>
      <c r="J37" s="2">
        <v>390</v>
      </c>
      <c r="K37" s="2">
        <v>29</v>
      </c>
      <c r="L37" s="2">
        <v>77</v>
      </c>
      <c r="M37" s="2">
        <v>489</v>
      </c>
      <c r="N37" s="2">
        <v>273.10000000000036</v>
      </c>
      <c r="O37" s="2">
        <v>482.19999999999982</v>
      </c>
      <c r="P37" s="2">
        <v>730.1200000000008</v>
      </c>
      <c r="Q37" s="2">
        <v>50</v>
      </c>
      <c r="R37" s="2">
        <v>26.100000000000023</v>
      </c>
      <c r="S37" s="2">
        <v>161.94999999999982</v>
      </c>
      <c r="T37" s="2">
        <f t="shared" si="1"/>
        <v>552.83400809716682</v>
      </c>
      <c r="U37" s="2">
        <f t="shared" si="2"/>
        <v>1972.1881390593039</v>
      </c>
      <c r="V37" s="2">
        <f t="shared" si="3"/>
        <v>1965.5942926369642</v>
      </c>
      <c r="W37" s="2">
        <f>IFERROR(Q37/E37*1000,"")</f>
        <v>1295.3367875647662</v>
      </c>
      <c r="X37" s="2">
        <f t="shared" si="5"/>
        <v>288.07947019867566</v>
      </c>
      <c r="Y37" s="2">
        <f t="shared" si="6"/>
        <v>403.06122448979528</v>
      </c>
    </row>
    <row r="38" spans="1:25" x14ac:dyDescent="0.35">
      <c r="A38" s="1">
        <f t="shared" si="7"/>
        <v>44957</v>
      </c>
      <c r="B38" s="2">
        <v>437.6</v>
      </c>
      <c r="C38" s="2">
        <v>59.7</v>
      </c>
      <c r="D38" s="2">
        <v>304.89999999999998</v>
      </c>
      <c r="E38" s="2">
        <v>37.799999999999997</v>
      </c>
      <c r="F38" s="2">
        <v>81</v>
      </c>
      <c r="G38" s="2">
        <v>187.7</v>
      </c>
      <c r="H38" s="2">
        <v>472.2</v>
      </c>
      <c r="I38" s="2">
        <v>19.7</v>
      </c>
      <c r="J38" s="2">
        <v>305.39999999999998</v>
      </c>
      <c r="K38" s="2">
        <v>24.4</v>
      </c>
      <c r="L38" s="2">
        <v>76.2</v>
      </c>
      <c r="M38" s="2">
        <v>169.9</v>
      </c>
      <c r="N38" s="2">
        <v>783.4</v>
      </c>
      <c r="O38" s="2">
        <v>115.1</v>
      </c>
      <c r="P38" s="2">
        <v>662.1</v>
      </c>
      <c r="Q38" s="2">
        <v>49.1</v>
      </c>
      <c r="R38" s="2">
        <v>66.599999999999994</v>
      </c>
      <c r="S38" s="2">
        <v>375</v>
      </c>
      <c r="T38" s="2">
        <f t="shared" si="1"/>
        <v>1790.2193784277879</v>
      </c>
      <c r="U38" s="2">
        <f t="shared" si="2"/>
        <v>1927.9731993299831</v>
      </c>
      <c r="V38" s="2">
        <f t="shared" si="3"/>
        <v>2171.5316497212202</v>
      </c>
      <c r="W38" s="2">
        <f t="shared" si="4"/>
        <v>1298.9417989417991</v>
      </c>
      <c r="X38" s="2">
        <f t="shared" si="5"/>
        <v>822.22222222222217</v>
      </c>
      <c r="Y38" s="2">
        <f t="shared" si="6"/>
        <v>1997.8689397975493</v>
      </c>
    </row>
    <row r="39" spans="1:25" x14ac:dyDescent="0.35">
      <c r="A39" s="1">
        <f t="shared" si="7"/>
        <v>44985</v>
      </c>
      <c r="B39" s="2">
        <v>443.3</v>
      </c>
      <c r="C39" s="2">
        <v>188.5</v>
      </c>
      <c r="D39" s="2">
        <v>355.4</v>
      </c>
      <c r="E39" s="2">
        <v>69.900000000000006</v>
      </c>
      <c r="F39" s="2">
        <v>54.5</v>
      </c>
      <c r="G39" s="2">
        <v>353</v>
      </c>
      <c r="H39" s="2">
        <v>303</v>
      </c>
      <c r="I39" s="2">
        <v>18.8</v>
      </c>
      <c r="J39" s="2">
        <v>346.3</v>
      </c>
      <c r="K39" s="2">
        <v>54.9</v>
      </c>
      <c r="L39" s="2">
        <v>40.6</v>
      </c>
      <c r="M39" s="2">
        <v>267.7</v>
      </c>
      <c r="N39" s="2">
        <v>794</v>
      </c>
      <c r="O39" s="2">
        <v>369.5</v>
      </c>
      <c r="P39" s="2">
        <v>707.1</v>
      </c>
      <c r="Q39" s="2">
        <v>84.9</v>
      </c>
      <c r="R39" s="2">
        <v>60.8</v>
      </c>
      <c r="S39" s="2">
        <v>757.3</v>
      </c>
      <c r="T39" s="2">
        <f t="shared" si="1"/>
        <v>1791.1121136927588</v>
      </c>
      <c r="U39" s="2">
        <f t="shared" si="2"/>
        <v>1960.212201591512</v>
      </c>
      <c r="V39" s="2">
        <f t="shared" si="3"/>
        <v>1989.5891952729321</v>
      </c>
      <c r="W39" s="2">
        <f t="shared" si="4"/>
        <v>1214.5922746781114</v>
      </c>
      <c r="X39" s="2">
        <f t="shared" si="5"/>
        <v>1115.5963302752291</v>
      </c>
      <c r="Y39" s="2">
        <f t="shared" si="6"/>
        <v>2145.325779036827</v>
      </c>
    </row>
    <row r="40" spans="1:25" x14ac:dyDescent="0.35">
      <c r="A40" s="1">
        <f t="shared" si="7"/>
        <v>45016</v>
      </c>
      <c r="B40" s="2">
        <v>522.29999999999995</v>
      </c>
      <c r="C40" s="2">
        <v>14.100000000000023</v>
      </c>
      <c r="D40" s="2">
        <v>414.5</v>
      </c>
      <c r="E40" s="2">
        <v>18</v>
      </c>
      <c r="F40" s="2">
        <v>67.5</v>
      </c>
      <c r="G40" s="2">
        <v>392.4</v>
      </c>
      <c r="H40" s="2">
        <v>461.70000000000005</v>
      </c>
      <c r="I40" s="2">
        <v>23.700000000000003</v>
      </c>
      <c r="J40" s="2">
        <v>389</v>
      </c>
      <c r="K40" s="2">
        <v>12.799999999999997</v>
      </c>
      <c r="L40" s="2">
        <v>16.199999999999989</v>
      </c>
      <c r="M40" s="2">
        <v>387.79999999999995</v>
      </c>
      <c r="N40" s="2">
        <v>963.79999999999973</v>
      </c>
      <c r="O40" s="2">
        <v>32.399999999999977</v>
      </c>
      <c r="P40" s="2">
        <v>813.7</v>
      </c>
      <c r="Q40" s="2">
        <v>62.400000000000006</v>
      </c>
      <c r="R40" s="2">
        <v>92.8</v>
      </c>
      <c r="S40" s="2">
        <v>678.3</v>
      </c>
      <c r="T40" s="2">
        <f t="shared" si="1"/>
        <v>1845.2996362243919</v>
      </c>
      <c r="U40" s="2">
        <f t="shared" si="2"/>
        <v>2297.872340425527</v>
      </c>
      <c r="V40" s="2">
        <f t="shared" si="3"/>
        <v>1963.0880579010857</v>
      </c>
      <c r="W40" s="2">
        <f t="shared" si="4"/>
        <v>3466.666666666667</v>
      </c>
      <c r="X40" s="2">
        <f t="shared" si="5"/>
        <v>1374.8148148148148</v>
      </c>
      <c r="Y40" s="2">
        <f t="shared" si="6"/>
        <v>1728.5932721712538</v>
      </c>
    </row>
    <row r="41" spans="1:25" x14ac:dyDescent="0.35">
      <c r="A41" s="1">
        <f t="shared" si="7"/>
        <v>45046</v>
      </c>
      <c r="B41" s="2">
        <v>512.5</v>
      </c>
      <c r="C41" s="2">
        <v>36.4</v>
      </c>
      <c r="D41" s="2">
        <v>358.3</v>
      </c>
      <c r="E41" s="2">
        <v>29.4</v>
      </c>
      <c r="F41" s="2">
        <v>38.6</v>
      </c>
      <c r="G41" s="2">
        <v>393.1</v>
      </c>
      <c r="H41" s="2">
        <v>459.9</v>
      </c>
      <c r="I41" s="2">
        <v>23.9</v>
      </c>
      <c r="J41" s="2">
        <v>377.6</v>
      </c>
      <c r="K41" s="2">
        <v>38.6</v>
      </c>
      <c r="L41" s="2">
        <v>31.6</v>
      </c>
      <c r="M41" s="2">
        <v>383.1</v>
      </c>
      <c r="N41" s="2">
        <v>942</v>
      </c>
      <c r="O41" s="2">
        <v>79.3</v>
      </c>
      <c r="P41" s="2">
        <v>717.9</v>
      </c>
      <c r="Q41" s="2">
        <v>26.5</v>
      </c>
      <c r="R41" s="2">
        <v>41.2</v>
      </c>
      <c r="S41" s="2">
        <v>762.2</v>
      </c>
      <c r="T41" s="2">
        <f t="shared" si="1"/>
        <v>1838.0487804878051</v>
      </c>
      <c r="U41" s="2">
        <f t="shared" si="2"/>
        <v>2178.5714285714284</v>
      </c>
      <c r="V41" s="2">
        <f t="shared" si="3"/>
        <v>2003.6282444878593</v>
      </c>
      <c r="W41" s="2">
        <f t="shared" si="4"/>
        <v>901.36054421768711</v>
      </c>
      <c r="X41" s="2">
        <f t="shared" si="5"/>
        <v>1067.3575129533679</v>
      </c>
      <c r="Y41" s="2">
        <f t="shared" si="6"/>
        <v>1938.946832866955</v>
      </c>
    </row>
    <row r="42" spans="1:25" x14ac:dyDescent="0.35">
      <c r="A42" s="1">
        <f t="shared" si="7"/>
        <v>45077</v>
      </c>
      <c r="B42" s="2">
        <v>605.79999999999995</v>
      </c>
      <c r="C42" s="2">
        <v>190.6</v>
      </c>
      <c r="D42" s="2">
        <v>336.5</v>
      </c>
      <c r="E42" s="2">
        <v>28.7</v>
      </c>
      <c r="F42" s="2">
        <v>30.9</v>
      </c>
      <c r="G42" s="2">
        <v>403.4</v>
      </c>
      <c r="H42" s="2">
        <v>288.10000000000002</v>
      </c>
      <c r="I42" s="2">
        <v>18.8</v>
      </c>
      <c r="J42" s="2">
        <v>352.7</v>
      </c>
      <c r="K42" s="2">
        <v>17.600000000000001</v>
      </c>
      <c r="L42" s="2">
        <v>36.5</v>
      </c>
      <c r="M42" s="2">
        <v>393.4</v>
      </c>
      <c r="N42" s="2">
        <v>1233.4000000000001</v>
      </c>
      <c r="O42" s="2">
        <v>524.5</v>
      </c>
      <c r="P42" s="2">
        <v>728.1</v>
      </c>
      <c r="Q42" s="2">
        <v>40.5</v>
      </c>
      <c r="R42" s="2">
        <v>18.399999999999999</v>
      </c>
      <c r="S42" s="2">
        <v>758.8</v>
      </c>
      <c r="T42" s="2">
        <f t="shared" si="1"/>
        <v>2035.9854737537141</v>
      </c>
      <c r="U42" s="2">
        <f t="shared" si="2"/>
        <v>2751.8363064008395</v>
      </c>
      <c r="V42" s="2">
        <f t="shared" si="3"/>
        <v>2163.7444279346209</v>
      </c>
      <c r="W42" s="2">
        <f t="shared" si="4"/>
        <v>1411.1498257839721</v>
      </c>
      <c r="X42" s="2">
        <f t="shared" si="5"/>
        <v>595.46925566343043</v>
      </c>
      <c r="Y42" s="2">
        <f t="shared" si="6"/>
        <v>1881.0114030738721</v>
      </c>
    </row>
    <row r="43" spans="1:25" x14ac:dyDescent="0.35">
      <c r="A43" s="1">
        <f t="shared" si="7"/>
        <v>45107</v>
      </c>
      <c r="B43" s="2">
        <v>576.90000000000009</v>
      </c>
      <c r="C43" s="2">
        <v>0</v>
      </c>
      <c r="D43" s="2">
        <v>359.09999999999991</v>
      </c>
      <c r="E43" s="2">
        <v>22.500000000000028</v>
      </c>
      <c r="F43" s="2">
        <v>37.699999999999989</v>
      </c>
      <c r="G43" s="2">
        <v>377.40000000000009</v>
      </c>
      <c r="H43" s="2">
        <v>475.9</v>
      </c>
      <c r="I43" s="2">
        <v>25.6</v>
      </c>
      <c r="J43" s="2">
        <v>358.99999999999977</v>
      </c>
      <c r="K43" s="2">
        <v>32</v>
      </c>
      <c r="L43" s="2">
        <v>36.5</v>
      </c>
      <c r="M43" s="2">
        <v>367</v>
      </c>
      <c r="N43" s="2">
        <v>845.39999999999964</v>
      </c>
      <c r="O43" s="2">
        <v>82.200000000000045</v>
      </c>
      <c r="P43" s="2">
        <v>736.70000000000027</v>
      </c>
      <c r="Q43" s="2">
        <v>22</v>
      </c>
      <c r="R43" s="2">
        <v>31.200000000000045</v>
      </c>
      <c r="S43" s="2">
        <v>679.39999999999964</v>
      </c>
      <c r="T43" s="2">
        <f t="shared" si="1"/>
        <v>1465.418616744669</v>
      </c>
      <c r="U43" s="2" t="str">
        <f t="shared" si="2"/>
        <v/>
      </c>
      <c r="V43" s="2">
        <f t="shared" si="3"/>
        <v>2051.5176830966316</v>
      </c>
      <c r="W43" s="2">
        <f t="shared" si="4"/>
        <v>977.77777777777658</v>
      </c>
      <c r="X43" s="2">
        <f t="shared" si="5"/>
        <v>827.58620689655311</v>
      </c>
      <c r="Y43" s="2">
        <f t="shared" si="6"/>
        <v>1800.2119766825635</v>
      </c>
    </row>
    <row r="44" spans="1:25" x14ac:dyDescent="0.35">
      <c r="A44" s="1">
        <f t="shared" si="7"/>
        <v>45138</v>
      </c>
      <c r="B44" s="2">
        <v>463.4</v>
      </c>
      <c r="C44" s="2">
        <v>24.7</v>
      </c>
      <c r="D44" s="2">
        <v>340.6</v>
      </c>
      <c r="E44" s="2">
        <v>39.4</v>
      </c>
      <c r="F44" s="2">
        <v>38.799999999999997</v>
      </c>
      <c r="G44" s="2">
        <v>358.3</v>
      </c>
      <c r="H44" s="2">
        <v>422.3</v>
      </c>
      <c r="I44" s="2">
        <v>25.1</v>
      </c>
      <c r="J44" s="2">
        <v>366.4</v>
      </c>
      <c r="K44" s="2">
        <v>75.400000000000006</v>
      </c>
      <c r="L44" s="2">
        <v>37.299999999999997</v>
      </c>
      <c r="M44" s="2">
        <v>348.3</v>
      </c>
      <c r="N44" s="2">
        <v>834</v>
      </c>
      <c r="O44" s="2">
        <v>53</v>
      </c>
      <c r="P44" s="2">
        <v>693.1</v>
      </c>
      <c r="Q44" s="2">
        <v>26.6</v>
      </c>
      <c r="R44" s="2">
        <v>31.6</v>
      </c>
      <c r="S44" s="2">
        <v>661.8</v>
      </c>
      <c r="T44" s="2">
        <f t="shared" si="1"/>
        <v>1799.7410444540353</v>
      </c>
      <c r="U44" s="2">
        <f t="shared" si="2"/>
        <v>2145.748987854251</v>
      </c>
      <c r="V44" s="2">
        <f t="shared" si="3"/>
        <v>2034.9383440986494</v>
      </c>
      <c r="W44" s="2">
        <f t="shared" si="4"/>
        <v>675.12690355329948</v>
      </c>
      <c r="X44" s="2">
        <f t="shared" si="5"/>
        <v>814.4329896907218</v>
      </c>
      <c r="Y44" s="2">
        <f t="shared" si="6"/>
        <v>1847.0555400502371</v>
      </c>
    </row>
    <row r="45" spans="1:25" x14ac:dyDescent="0.35">
      <c r="A45" s="1">
        <f t="shared" si="7"/>
        <v>45169</v>
      </c>
      <c r="B45" s="2">
        <v>178.2</v>
      </c>
      <c r="C45" s="2">
        <v>20.3</v>
      </c>
      <c r="D45" s="2">
        <v>19.399999999999999</v>
      </c>
      <c r="E45" s="2">
        <v>57.8</v>
      </c>
      <c r="F45" s="2">
        <v>41</v>
      </c>
      <c r="G45" s="2">
        <v>294.7</v>
      </c>
      <c r="H45" s="2">
        <v>320.39999999999998</v>
      </c>
      <c r="I45" s="2">
        <v>24.6</v>
      </c>
      <c r="J45" s="2">
        <v>44.5</v>
      </c>
      <c r="K45" s="2">
        <v>101</v>
      </c>
      <c r="L45" s="2">
        <v>33.700000000000003</v>
      </c>
      <c r="M45" s="2">
        <v>339.7</v>
      </c>
      <c r="N45" s="2">
        <v>481.8</v>
      </c>
      <c r="O45" s="2">
        <v>54.1</v>
      </c>
      <c r="P45" s="2">
        <v>78.7</v>
      </c>
      <c r="Q45" s="2">
        <v>83.6</v>
      </c>
      <c r="R45" s="2">
        <v>40.4</v>
      </c>
      <c r="S45" s="2">
        <v>569.29999999999995</v>
      </c>
      <c r="T45" s="2">
        <f t="shared" si="1"/>
        <v>2703.7037037037039</v>
      </c>
      <c r="U45" s="2">
        <f t="shared" si="2"/>
        <v>2665.0246305418718</v>
      </c>
      <c r="V45" s="2">
        <f t="shared" si="3"/>
        <v>4056.7010309278357</v>
      </c>
      <c r="W45" s="2">
        <f t="shared" si="4"/>
        <v>1446.3667820069204</v>
      </c>
      <c r="X45" s="2">
        <f t="shared" si="5"/>
        <v>985.36585365853659</v>
      </c>
      <c r="Y45" s="2">
        <f t="shared" si="6"/>
        <v>1931.7950458092976</v>
      </c>
    </row>
    <row r="46" spans="1:25" x14ac:dyDescent="0.35">
      <c r="A46" s="1">
        <f t="shared" si="7"/>
        <v>45199</v>
      </c>
      <c r="B46" s="2">
        <v>373.5</v>
      </c>
      <c r="C46" s="2">
        <v>28.400000000000091</v>
      </c>
      <c r="D46" s="2">
        <v>5</v>
      </c>
      <c r="E46" s="2">
        <v>95.100000000000023</v>
      </c>
      <c r="F46" s="2">
        <v>49.699999999999989</v>
      </c>
      <c r="G46" s="2">
        <v>376.5</v>
      </c>
      <c r="H46" s="2">
        <v>397.9</v>
      </c>
      <c r="I46" s="2">
        <v>206.9</v>
      </c>
      <c r="J46" s="2">
        <v>20.100000000000001</v>
      </c>
      <c r="K46" s="2">
        <v>107.3</v>
      </c>
      <c r="L46" s="2">
        <v>41.2</v>
      </c>
      <c r="M46" s="2">
        <v>507.5</v>
      </c>
      <c r="N46" s="2">
        <v>761.9</v>
      </c>
      <c r="O46" s="2">
        <v>297.39999999999998</v>
      </c>
      <c r="P46" s="2">
        <v>35.4</v>
      </c>
      <c r="Q46" s="2">
        <v>110.9</v>
      </c>
      <c r="R46" s="2">
        <v>53.2</v>
      </c>
      <c r="S46" s="2">
        <v>801.7</v>
      </c>
      <c r="T46" s="2">
        <f t="shared" si="1"/>
        <v>2039.8929049531457</v>
      </c>
      <c r="U46" s="2">
        <f t="shared" si="2"/>
        <v>10471.830985915458</v>
      </c>
      <c r="V46" s="2">
        <f t="shared" si="3"/>
        <v>7080</v>
      </c>
      <c r="W46" s="2">
        <f t="shared" si="4"/>
        <v>1166.1409043112512</v>
      </c>
      <c r="X46" s="2">
        <f t="shared" si="5"/>
        <v>1070.422535211268</v>
      </c>
      <c r="Y46" s="2">
        <f t="shared" si="6"/>
        <v>2129.3492695883133</v>
      </c>
    </row>
    <row r="47" spans="1:25" x14ac:dyDescent="0.35">
      <c r="A47" s="1">
        <f t="shared" si="7"/>
        <v>45230</v>
      </c>
      <c r="B47" s="2">
        <v>498.7</v>
      </c>
      <c r="C47" s="2">
        <v>111.7</v>
      </c>
      <c r="D47" s="2">
        <v>9.8000000000000007</v>
      </c>
      <c r="E47" s="2">
        <v>107.4</v>
      </c>
      <c r="F47" s="2">
        <v>40.299999999999997</v>
      </c>
      <c r="G47" s="2">
        <v>364.8</v>
      </c>
      <c r="H47" s="2">
        <v>445.9</v>
      </c>
      <c r="I47" s="2">
        <v>170.2</v>
      </c>
      <c r="J47" s="2">
        <v>9.8000000000000007</v>
      </c>
      <c r="K47" s="2">
        <v>115.4</v>
      </c>
      <c r="L47" s="2">
        <v>57</v>
      </c>
      <c r="M47" s="2">
        <v>452.1</v>
      </c>
      <c r="N47" s="2">
        <v>960</v>
      </c>
      <c r="O47" s="2">
        <v>325.60000000000002</v>
      </c>
      <c r="P47" s="2">
        <v>17.899999999999999</v>
      </c>
      <c r="Q47" s="2">
        <v>105.9</v>
      </c>
      <c r="R47" s="2">
        <v>39.4</v>
      </c>
      <c r="S47" s="2">
        <v>725.4</v>
      </c>
      <c r="T47" s="2">
        <f t="shared" si="1"/>
        <v>1925.005013033888</v>
      </c>
      <c r="U47" s="2">
        <f t="shared" si="2"/>
        <v>2914.9507609668758</v>
      </c>
      <c r="V47" s="2">
        <f t="shared" si="3"/>
        <v>1826.5306122448976</v>
      </c>
      <c r="W47" s="2">
        <f t="shared" si="4"/>
        <v>986.03351955307267</v>
      </c>
      <c r="X47" s="2">
        <f t="shared" si="5"/>
        <v>977.66749379652606</v>
      </c>
      <c r="Y47" s="2">
        <f t="shared" si="6"/>
        <v>1988.4868421052631</v>
      </c>
    </row>
    <row r="48" spans="1:25" x14ac:dyDescent="0.35">
      <c r="A48" s="1">
        <f t="shared" si="7"/>
        <v>45260</v>
      </c>
      <c r="B48" s="2">
        <v>366.80000000000018</v>
      </c>
      <c r="C48" s="2">
        <v>38.4</v>
      </c>
      <c r="D48" s="2">
        <v>219.4</v>
      </c>
      <c r="E48" s="2">
        <v>56.6</v>
      </c>
      <c r="F48" s="2">
        <v>54.9</v>
      </c>
      <c r="G48" s="2">
        <v>441.4</v>
      </c>
      <c r="H48" s="2">
        <v>231</v>
      </c>
      <c r="I48" s="2">
        <v>23.2</v>
      </c>
      <c r="J48" s="2">
        <v>380.5</v>
      </c>
      <c r="K48" s="2">
        <v>62.5</v>
      </c>
      <c r="L48" s="2">
        <v>57.3</v>
      </c>
      <c r="M48" s="2">
        <v>512</v>
      </c>
      <c r="N48" s="2">
        <v>1165.2999999999993</v>
      </c>
      <c r="O48" s="2">
        <v>161.90000000000009</v>
      </c>
      <c r="P48" s="2">
        <v>735.30000000000018</v>
      </c>
      <c r="Q48" s="2">
        <v>111.60000000000002</v>
      </c>
      <c r="R48" s="2">
        <v>152.40000000000003</v>
      </c>
      <c r="S48" s="2">
        <v>1077.8000000000002</v>
      </c>
      <c r="T48" s="2">
        <f t="shared" si="1"/>
        <v>3176.9356597600836</v>
      </c>
      <c r="U48" s="2">
        <f t="shared" si="2"/>
        <v>4216.1458333333358</v>
      </c>
      <c r="V48" s="2">
        <f t="shared" si="3"/>
        <v>3351.4129443938023</v>
      </c>
      <c r="W48" s="2">
        <f t="shared" si="4"/>
        <v>1971.7314487632511</v>
      </c>
      <c r="X48" s="2">
        <f t="shared" si="5"/>
        <v>2775.9562841530064</v>
      </c>
      <c r="Y48" s="2">
        <f t="shared" si="6"/>
        <v>2441.7761667421846</v>
      </c>
    </row>
    <row r="49" spans="1:25" x14ac:dyDescent="0.35">
      <c r="A49" s="1">
        <f t="shared" si="7"/>
        <v>45291</v>
      </c>
      <c r="B49" s="2">
        <v>298</v>
      </c>
      <c r="C49" s="2">
        <v>0.19999999999993179</v>
      </c>
      <c r="D49" s="2">
        <v>173.09999999999991</v>
      </c>
      <c r="E49" s="2">
        <v>25.399999999999977</v>
      </c>
      <c r="F49" s="2">
        <v>92.100000000000023</v>
      </c>
      <c r="G49" s="2">
        <v>394.29999999999973</v>
      </c>
      <c r="H49" s="2">
        <v>625.69999999999891</v>
      </c>
      <c r="I49" s="2">
        <v>20</v>
      </c>
      <c r="J49" s="2">
        <v>369.69999999999982</v>
      </c>
      <c r="K49" s="2">
        <v>44.700000000000045</v>
      </c>
      <c r="L49" s="2">
        <v>57.900000000000034</v>
      </c>
      <c r="M49" s="2">
        <v>712.5</v>
      </c>
      <c r="N49" s="2">
        <v>438</v>
      </c>
      <c r="O49" s="2">
        <v>150</v>
      </c>
      <c r="P49" s="2">
        <v>385</v>
      </c>
      <c r="Q49" s="2">
        <v>100</v>
      </c>
      <c r="R49" s="2">
        <v>50</v>
      </c>
      <c r="S49" s="2">
        <v>728</v>
      </c>
      <c r="T49" s="2">
        <f t="shared" si="1"/>
        <v>1469.7986577181207</v>
      </c>
      <c r="U49" s="2">
        <f t="shared" si="2"/>
        <v>750000.00000025576</v>
      </c>
      <c r="V49" s="2">
        <f t="shared" si="3"/>
        <v>2224.1478913922597</v>
      </c>
      <c r="W49" s="2">
        <f t="shared" si="4"/>
        <v>3937.0078740157519</v>
      </c>
      <c r="X49" s="2">
        <f t="shared" si="5"/>
        <v>542.88816503800206</v>
      </c>
      <c r="Y49" s="2">
        <f t="shared" si="6"/>
        <v>1846.3099163073814</v>
      </c>
    </row>
    <row r="50" spans="1:25" x14ac:dyDescent="0.35">
      <c r="A50" s="1">
        <f t="shared" si="7"/>
        <v>45322</v>
      </c>
      <c r="B50" s="2">
        <v>485.1</v>
      </c>
      <c r="C50" s="2">
        <v>3.3</v>
      </c>
      <c r="D50" s="2">
        <v>18.37</v>
      </c>
      <c r="E50" s="2">
        <v>32.1</v>
      </c>
      <c r="F50" s="2">
        <v>67.900000000000006</v>
      </c>
      <c r="G50" s="2">
        <v>625.29999999999995</v>
      </c>
      <c r="H50" s="2">
        <v>444</v>
      </c>
      <c r="I50" s="2">
        <v>0</v>
      </c>
      <c r="J50" s="2">
        <v>0</v>
      </c>
      <c r="K50" s="2">
        <v>21.5</v>
      </c>
      <c r="L50" s="2">
        <v>60.8</v>
      </c>
      <c r="M50" s="2">
        <v>283</v>
      </c>
      <c r="N50" s="2">
        <v>834.9</v>
      </c>
      <c r="O50" s="2">
        <v>7</v>
      </c>
      <c r="P50" s="2">
        <v>27.83</v>
      </c>
      <c r="Q50" s="2">
        <v>44.3</v>
      </c>
      <c r="R50" s="2">
        <v>58.3</v>
      </c>
      <c r="S50" s="2">
        <v>999.2</v>
      </c>
      <c r="T50" s="2">
        <f t="shared" si="1"/>
        <v>1721.0884353741496</v>
      </c>
      <c r="U50" s="2">
        <f t="shared" si="2"/>
        <v>2121.212121212121</v>
      </c>
      <c r="V50" s="2">
        <f t="shared" si="3"/>
        <v>1514.9700598802394</v>
      </c>
      <c r="W50" s="2">
        <f t="shared" si="4"/>
        <v>1380.06230529595</v>
      </c>
      <c r="X50" s="2">
        <f t="shared" si="5"/>
        <v>858.6156111929306</v>
      </c>
      <c r="Y50" s="2">
        <f t="shared" si="6"/>
        <v>1597.9529825683674</v>
      </c>
    </row>
    <row r="51" spans="1:25" x14ac:dyDescent="0.35">
      <c r="A51" s="1">
        <f t="shared" si="7"/>
        <v>45351</v>
      </c>
      <c r="B51" s="2">
        <v>477.2</v>
      </c>
      <c r="C51" s="2">
        <v>0</v>
      </c>
      <c r="D51" s="2">
        <v>7.89</v>
      </c>
      <c r="E51" s="2">
        <v>20.2</v>
      </c>
      <c r="F51" s="2">
        <v>36.6</v>
      </c>
      <c r="G51" s="2">
        <v>370.6</v>
      </c>
      <c r="H51" s="2">
        <v>333</v>
      </c>
      <c r="I51" s="2">
        <v>0</v>
      </c>
      <c r="J51" s="2">
        <v>0</v>
      </c>
      <c r="K51" s="2">
        <v>14</v>
      </c>
      <c r="L51" s="2">
        <v>28.6</v>
      </c>
      <c r="M51" s="2">
        <v>360</v>
      </c>
      <c r="N51" s="2">
        <v>838.9</v>
      </c>
      <c r="O51" s="2">
        <v>0.3</v>
      </c>
      <c r="P51" s="2">
        <v>13.59</v>
      </c>
      <c r="Q51" s="2">
        <v>27.4</v>
      </c>
      <c r="R51" s="2">
        <v>37.1</v>
      </c>
      <c r="S51" s="2">
        <v>644.5</v>
      </c>
      <c r="T51" s="2">
        <f t="shared" si="1"/>
        <v>1757.9631181894383</v>
      </c>
      <c r="U51" s="2" t="str">
        <f t="shared" si="2"/>
        <v/>
      </c>
      <c r="V51" s="2">
        <f t="shared" si="3"/>
        <v>1722.4334600760455</v>
      </c>
      <c r="W51" s="2">
        <f t="shared" si="4"/>
        <v>1356.4356435643563</v>
      </c>
      <c r="X51" s="2">
        <f t="shared" si="5"/>
        <v>1013.6612021857923</v>
      </c>
      <c r="Y51" s="2">
        <f t="shared" si="6"/>
        <v>1739.0717754991904</v>
      </c>
    </row>
    <row r="52" spans="1:25" x14ac:dyDescent="0.35">
      <c r="A52" s="1">
        <f t="shared" si="7"/>
        <v>45382</v>
      </c>
      <c r="B52" s="2">
        <v>508.40000000000009</v>
      </c>
      <c r="C52" s="2">
        <v>0</v>
      </c>
      <c r="D52" s="2">
        <v>125.28</v>
      </c>
      <c r="E52" s="2">
        <v>22.799999999999997</v>
      </c>
      <c r="F52" s="2">
        <v>30.199999999999989</v>
      </c>
      <c r="G52" s="2">
        <v>712.50000000000011</v>
      </c>
      <c r="H52" s="2">
        <v>391.79999999999995</v>
      </c>
      <c r="I52" s="2">
        <v>0</v>
      </c>
      <c r="J52" s="2">
        <v>1.3</v>
      </c>
      <c r="K52" s="2">
        <v>13.700000000000003</v>
      </c>
      <c r="L52" s="2">
        <v>27.599999999999994</v>
      </c>
      <c r="M52" s="2">
        <v>403.40000000000009</v>
      </c>
      <c r="N52" s="2">
        <v>1024.6000000000001</v>
      </c>
      <c r="O52" s="2">
        <v>-9.9999999999999645E-2</v>
      </c>
      <c r="P52" s="2">
        <v>220.15</v>
      </c>
      <c r="Q52" s="2">
        <v>44.400000000000006</v>
      </c>
      <c r="R52" s="2">
        <v>44.400000000000006</v>
      </c>
      <c r="S52" s="2">
        <v>1287.8999999999999</v>
      </c>
      <c r="T52" s="2">
        <f t="shared" si="1"/>
        <v>2015.3422501966954</v>
      </c>
      <c r="U52" s="2" t="str">
        <f t="shared" si="2"/>
        <v/>
      </c>
      <c r="V52" s="2">
        <f t="shared" si="3"/>
        <v>1757.2637292464879</v>
      </c>
      <c r="W52" s="2">
        <f t="shared" si="4"/>
        <v>1947.3684210526321</v>
      </c>
      <c r="X52" s="2">
        <f t="shared" si="5"/>
        <v>1470.1986754966897</v>
      </c>
      <c r="Y52" s="2">
        <f t="shared" si="6"/>
        <v>1807.5789473684206</v>
      </c>
    </row>
    <row r="53" spans="1:25" x14ac:dyDescent="0.35">
      <c r="A53" s="1">
        <f t="shared" si="7"/>
        <v>45412</v>
      </c>
      <c r="B53" s="2">
        <v>612.29999999999995</v>
      </c>
      <c r="C53" s="2">
        <v>8.5</v>
      </c>
      <c r="D53" s="2">
        <v>392.6</v>
      </c>
      <c r="E53" s="2">
        <v>24</v>
      </c>
      <c r="F53" s="2">
        <v>38.799999999999997</v>
      </c>
      <c r="G53" s="2">
        <v>635.70000000000005</v>
      </c>
      <c r="H53" s="2">
        <v>405.2</v>
      </c>
      <c r="I53" s="2"/>
      <c r="J53" s="2">
        <v>254.1</v>
      </c>
      <c r="K53" s="2">
        <v>18.5</v>
      </c>
      <c r="L53" s="2">
        <v>27.1</v>
      </c>
      <c r="M53" s="2">
        <v>392</v>
      </c>
      <c r="N53" s="2">
        <v>1194</v>
      </c>
      <c r="O53" s="2">
        <v>15.3</v>
      </c>
      <c r="P53" s="2">
        <v>787.3</v>
      </c>
      <c r="Q53" s="2">
        <v>28.1</v>
      </c>
      <c r="R53" s="2">
        <v>44</v>
      </c>
      <c r="S53" s="2">
        <v>1171.7</v>
      </c>
      <c r="T53" s="2">
        <f t="shared" si="1"/>
        <v>1950.0244977951986</v>
      </c>
      <c r="U53" s="2">
        <f t="shared" si="2"/>
        <v>1800</v>
      </c>
      <c r="V53" s="2">
        <f t="shared" si="3"/>
        <v>2005.3489556800814</v>
      </c>
      <c r="W53" s="2">
        <f t="shared" si="4"/>
        <v>1170.8333333333335</v>
      </c>
      <c r="X53" s="2">
        <f t="shared" si="5"/>
        <v>1134.0206185567013</v>
      </c>
      <c r="Y53" s="2">
        <f t="shared" si="6"/>
        <v>1843.1650149441562</v>
      </c>
    </row>
    <row r="54" spans="1:25" x14ac:dyDescent="0.35">
      <c r="A54" s="1">
        <f t="shared" si="7"/>
        <v>45443</v>
      </c>
      <c r="B54" s="2">
        <v>581.9</v>
      </c>
      <c r="C54" s="2">
        <v>74.7</v>
      </c>
      <c r="D54" s="2">
        <v>344.8</v>
      </c>
      <c r="E54" s="2">
        <v>22.4</v>
      </c>
      <c r="F54" s="2">
        <v>31.3</v>
      </c>
      <c r="G54" s="2">
        <v>711.2</v>
      </c>
      <c r="H54" s="2">
        <v>396.5</v>
      </c>
      <c r="I54" s="2">
        <v>0</v>
      </c>
      <c r="J54" s="2">
        <v>226.3</v>
      </c>
      <c r="K54" s="2">
        <v>23.7</v>
      </c>
      <c r="L54" s="2">
        <v>27.1</v>
      </c>
      <c r="M54" s="2">
        <v>432.3</v>
      </c>
      <c r="N54" s="2">
        <v>1159.5999999999999</v>
      </c>
      <c r="O54" s="2">
        <v>157.19999999999999</v>
      </c>
      <c r="P54" s="2">
        <v>676</v>
      </c>
      <c r="Q54" s="2">
        <v>20.6</v>
      </c>
      <c r="R54" s="2">
        <v>28.9</v>
      </c>
      <c r="S54" s="2">
        <v>1277.4000000000001</v>
      </c>
      <c r="T54" s="2">
        <f t="shared" si="1"/>
        <v>1992.7822649939853</v>
      </c>
      <c r="U54" s="2">
        <f t="shared" si="2"/>
        <v>2104.4176706827311</v>
      </c>
      <c r="V54" s="2">
        <f t="shared" si="3"/>
        <v>1960.5568445475637</v>
      </c>
      <c r="W54" s="2">
        <f t="shared" si="4"/>
        <v>919.64285714285734</v>
      </c>
      <c r="X54" s="2">
        <f t="shared" si="5"/>
        <v>923.32268370607017</v>
      </c>
      <c r="Y54" s="2">
        <f t="shared" si="6"/>
        <v>1796.119235095613</v>
      </c>
    </row>
    <row r="55" spans="1:25" x14ac:dyDescent="0.35">
      <c r="A55" s="1">
        <f t="shared" si="7"/>
        <v>45473</v>
      </c>
      <c r="B55" s="2">
        <v>445.10000000000025</v>
      </c>
      <c r="C55" s="2">
        <v>19.5</v>
      </c>
      <c r="D55" s="2">
        <v>289.06</v>
      </c>
      <c r="E55" s="2">
        <v>35.500000000000007</v>
      </c>
      <c r="F55" s="2">
        <v>50.200000000000017</v>
      </c>
      <c r="G55" s="2">
        <v>507.69999999999982</v>
      </c>
      <c r="H55" s="2">
        <v>370.5</v>
      </c>
      <c r="I55" s="2">
        <v>0</v>
      </c>
      <c r="J55" s="2">
        <v>311.29999999999995</v>
      </c>
      <c r="K55" s="2">
        <v>32.599999999999994</v>
      </c>
      <c r="L55" s="2">
        <v>37.800000000000011</v>
      </c>
      <c r="M55" s="2">
        <v>520.29999999999995</v>
      </c>
      <c r="N55" s="2">
        <v>921</v>
      </c>
      <c r="O55" s="2">
        <v>46.300000000000011</v>
      </c>
      <c r="P55" s="2">
        <v>703.13000000000011</v>
      </c>
      <c r="Q55" s="2">
        <v>12.200000000000017</v>
      </c>
      <c r="R55" s="2">
        <v>27.299999999999983</v>
      </c>
      <c r="S55" s="2">
        <v>980.29999999999927</v>
      </c>
      <c r="T55" s="2">
        <f t="shared" si="1"/>
        <v>2069.197933048752</v>
      </c>
      <c r="U55" s="2">
        <f t="shared" si="2"/>
        <v>2374.3589743589746</v>
      </c>
      <c r="V55" s="2">
        <f t="shared" si="3"/>
        <v>2432.4707673147445</v>
      </c>
      <c r="W55" s="2">
        <f t="shared" si="4"/>
        <v>343.66197183098632</v>
      </c>
      <c r="X55" s="2">
        <f t="shared" si="5"/>
        <v>543.82470119521861</v>
      </c>
      <c r="Y55" s="2">
        <f t="shared" si="6"/>
        <v>1930.8646838684256</v>
      </c>
    </row>
    <row r="56" spans="1:25" x14ac:dyDescent="0.35">
      <c r="A56" s="1">
        <f t="shared" si="7"/>
        <v>45504</v>
      </c>
      <c r="B56" s="2">
        <v>541.20000000000005</v>
      </c>
      <c r="C56" s="2">
        <v>0</v>
      </c>
      <c r="D56" s="2">
        <v>167.3</v>
      </c>
      <c r="E56" s="2">
        <v>54.4</v>
      </c>
      <c r="F56" s="2">
        <v>48.1</v>
      </c>
      <c r="G56" s="2">
        <v>230.7</v>
      </c>
      <c r="H56" s="2">
        <v>470.3</v>
      </c>
      <c r="I56" s="2">
        <v>0</v>
      </c>
      <c r="J56" s="2">
        <v>146</v>
      </c>
      <c r="K56" s="2">
        <v>38.1</v>
      </c>
      <c r="L56" s="2">
        <v>52.4</v>
      </c>
      <c r="M56" s="2">
        <v>413.1</v>
      </c>
      <c r="N56" s="2">
        <v>1012.1</v>
      </c>
      <c r="O56" s="2">
        <v>0.8</v>
      </c>
      <c r="P56" s="2">
        <v>350.2</v>
      </c>
      <c r="Q56" s="2">
        <v>62.8</v>
      </c>
      <c r="R56" s="2">
        <v>38.700000000000003</v>
      </c>
      <c r="S56" s="2">
        <v>599.5</v>
      </c>
      <c r="T56" s="2">
        <f t="shared" si="1"/>
        <v>1870.10347376201</v>
      </c>
      <c r="U56" s="2" t="str">
        <f t="shared" si="2"/>
        <v/>
      </c>
      <c r="V56" s="2">
        <f t="shared" si="3"/>
        <v>2093.2456664674237</v>
      </c>
      <c r="W56" s="2">
        <f t="shared" si="4"/>
        <v>1154.4117647058822</v>
      </c>
      <c r="X56" s="2">
        <f t="shared" si="5"/>
        <v>804.57380457380452</v>
      </c>
      <c r="Y56" s="2">
        <f t="shared" si="6"/>
        <v>2598.6129172084961</v>
      </c>
    </row>
    <row r="57" spans="1:25" x14ac:dyDescent="0.35">
      <c r="A57" s="1">
        <f t="shared" si="7"/>
        <v>45535</v>
      </c>
      <c r="B57" s="2">
        <v>279.3</v>
      </c>
      <c r="C57" s="2">
        <v>12.5</v>
      </c>
      <c r="D57" s="2">
        <v>309</v>
      </c>
      <c r="E57" s="2">
        <v>88.3</v>
      </c>
      <c r="F57" s="2">
        <v>53.1</v>
      </c>
      <c r="G57" s="2">
        <v>224.1</v>
      </c>
      <c r="H57" s="2">
        <v>243.8</v>
      </c>
      <c r="I57" s="2">
        <v>0</v>
      </c>
      <c r="J57" s="2">
        <v>326.8</v>
      </c>
      <c r="K57" s="2">
        <v>51.3</v>
      </c>
      <c r="L57" s="2">
        <v>52.2</v>
      </c>
      <c r="M57" s="2">
        <v>22.4</v>
      </c>
      <c r="N57" s="2">
        <v>560.20000000000005</v>
      </c>
      <c r="O57" s="2">
        <v>24.6</v>
      </c>
      <c r="P57" s="2">
        <v>702.2</v>
      </c>
      <c r="Q57" s="2">
        <v>110.9</v>
      </c>
      <c r="R57" s="2">
        <v>42.2</v>
      </c>
      <c r="S57" s="2">
        <v>356.1</v>
      </c>
      <c r="T57" s="2">
        <f t="shared" si="1"/>
        <v>2005.7286072323666</v>
      </c>
      <c r="U57" s="2">
        <f t="shared" si="2"/>
        <v>1968.0000000000002</v>
      </c>
      <c r="V57" s="2">
        <f t="shared" si="3"/>
        <v>2272.4919093851136</v>
      </c>
      <c r="W57" s="2">
        <f t="shared" si="4"/>
        <v>1255.9456398640998</v>
      </c>
      <c r="X57" s="2">
        <f t="shared" si="5"/>
        <v>794.7269303201507</v>
      </c>
      <c r="Y57" s="2">
        <f t="shared" si="6"/>
        <v>1589.0227576974567</v>
      </c>
    </row>
    <row r="58" spans="1:25" x14ac:dyDescent="0.35">
      <c r="A58" s="1">
        <f t="shared" si="7"/>
        <v>45565</v>
      </c>
      <c r="B58" s="2">
        <v>259.39999999999998</v>
      </c>
      <c r="C58" s="2">
        <v>121.4</v>
      </c>
      <c r="D58" s="2">
        <v>296.5</v>
      </c>
      <c r="E58" s="2">
        <v>95.300000000000011</v>
      </c>
      <c r="F58" s="2">
        <v>34.799999999999955</v>
      </c>
      <c r="G58" s="2">
        <v>260</v>
      </c>
      <c r="H58" s="2">
        <v>247.89999999999964</v>
      </c>
      <c r="I58" s="2">
        <v>139</v>
      </c>
      <c r="J58" s="2">
        <v>297.20000000000005</v>
      </c>
      <c r="K58" s="2">
        <v>72.600000000000023</v>
      </c>
      <c r="L58" s="2">
        <v>17.400000000000034</v>
      </c>
      <c r="M58" s="2">
        <v>248.5</v>
      </c>
      <c r="N58" s="2">
        <v>521.1</v>
      </c>
      <c r="O58" s="2">
        <v>306</v>
      </c>
      <c r="P58" s="2">
        <v>668.9</v>
      </c>
      <c r="Q58" s="2">
        <v>108.5</v>
      </c>
      <c r="R58" s="2">
        <v>44.2</v>
      </c>
      <c r="S58" s="2">
        <v>517.6</v>
      </c>
      <c r="T58" s="2">
        <f t="shared" si="1"/>
        <v>2008.8666152659989</v>
      </c>
      <c r="U58" s="2">
        <f t="shared" si="2"/>
        <v>2520.5930807248765</v>
      </c>
      <c r="V58" s="2">
        <f t="shared" si="3"/>
        <v>2255.9865092748732</v>
      </c>
      <c r="W58" s="2">
        <f t="shared" si="4"/>
        <v>1138.5099685204616</v>
      </c>
      <c r="X58" s="2">
        <f t="shared" si="5"/>
        <v>1270.1149425287374</v>
      </c>
      <c r="Y58" s="2">
        <f t="shared" si="6"/>
        <v>1990.7692307692309</v>
      </c>
    </row>
    <row r="59" spans="1:25" x14ac:dyDescent="0.35">
      <c r="A59" s="1">
        <f t="shared" si="7"/>
        <v>45596</v>
      </c>
      <c r="B59" s="2">
        <v>486</v>
      </c>
      <c r="C59" s="2">
        <v>8.1999999999999993</v>
      </c>
      <c r="D59" s="2">
        <v>163.80000000000001</v>
      </c>
      <c r="E59" s="2">
        <v>134.30000000000001</v>
      </c>
      <c r="F59" s="2">
        <v>62.8</v>
      </c>
      <c r="G59" s="2">
        <v>419.7</v>
      </c>
      <c r="H59" s="2">
        <v>422.9</v>
      </c>
      <c r="I59" s="2">
        <v>0</v>
      </c>
      <c r="J59" s="2">
        <v>0</v>
      </c>
      <c r="K59" s="2">
        <v>113.8</v>
      </c>
      <c r="L59" s="2">
        <v>80.599999999999994</v>
      </c>
      <c r="M59" s="2">
        <v>412.2</v>
      </c>
      <c r="N59" s="2">
        <v>850.4</v>
      </c>
      <c r="O59" s="2">
        <v>17.600000000000001</v>
      </c>
      <c r="P59" s="2">
        <v>358.2</v>
      </c>
      <c r="Q59" s="2">
        <v>141.9</v>
      </c>
      <c r="R59" s="2">
        <v>41.9</v>
      </c>
      <c r="S59" s="2">
        <v>784.4</v>
      </c>
      <c r="T59" s="2">
        <f t="shared" si="1"/>
        <v>1749.7942386831276</v>
      </c>
      <c r="U59" s="2">
        <f t="shared" si="2"/>
        <v>2146.3414634146347</v>
      </c>
      <c r="V59" s="2">
        <f t="shared" si="3"/>
        <v>2186.8131868131868</v>
      </c>
      <c r="W59" s="2">
        <f t="shared" si="4"/>
        <v>1056.5897244973939</v>
      </c>
      <c r="X59" s="2">
        <f t="shared" si="5"/>
        <v>667.19745222929942</v>
      </c>
      <c r="Y59" s="2">
        <f t="shared" si="6"/>
        <v>1868.9540147724565</v>
      </c>
    </row>
    <row r="60" spans="1:25" x14ac:dyDescent="0.35">
      <c r="A60" s="1">
        <f t="shared" si="7"/>
        <v>45626</v>
      </c>
      <c r="B60" s="2">
        <v>587.70000000000005</v>
      </c>
      <c r="C60" s="2">
        <v>2.7</v>
      </c>
      <c r="D60" s="2">
        <v>261</v>
      </c>
      <c r="E60" s="2">
        <v>56.1</v>
      </c>
      <c r="F60" s="2">
        <v>67</v>
      </c>
      <c r="G60" s="2">
        <v>622.4</v>
      </c>
      <c r="H60" s="2">
        <v>454.5</v>
      </c>
      <c r="I60" s="2">
        <v>0</v>
      </c>
      <c r="J60" s="2">
        <v>165.5</v>
      </c>
      <c r="K60" s="2">
        <v>51.8</v>
      </c>
      <c r="L60" s="2">
        <v>75.099999999999994</v>
      </c>
      <c r="M60" s="2">
        <v>429.4</v>
      </c>
      <c r="N60" s="2">
        <v>1087.2</v>
      </c>
      <c r="O60" s="2">
        <v>6.4</v>
      </c>
      <c r="P60" s="2">
        <v>521.1</v>
      </c>
      <c r="Q60" s="2">
        <v>57.5</v>
      </c>
      <c r="R60" s="2">
        <v>41.4</v>
      </c>
      <c r="S60" s="2">
        <v>1130.8</v>
      </c>
      <c r="T60" s="2">
        <f t="shared" si="1"/>
        <v>1849.9234303215926</v>
      </c>
      <c r="U60" s="2">
        <f t="shared" si="2"/>
        <v>2370.3703703703704</v>
      </c>
      <c r="V60" s="2">
        <f t="shared" si="3"/>
        <v>1996.5517241379312</v>
      </c>
      <c r="W60" s="2">
        <f t="shared" si="4"/>
        <v>1024.9554367201426</v>
      </c>
      <c r="X60" s="2">
        <f t="shared" si="5"/>
        <v>617.91044776119395</v>
      </c>
      <c r="Y60" s="2">
        <f t="shared" si="6"/>
        <v>1816.8380462724936</v>
      </c>
    </row>
    <row r="61" spans="1:25" x14ac:dyDescent="0.35">
      <c r="A61" s="1">
        <f t="shared" si="7"/>
        <v>45657</v>
      </c>
      <c r="B61" s="2">
        <v>682</v>
      </c>
      <c r="C61" s="2">
        <v>400</v>
      </c>
      <c r="D61" s="2">
        <v>439</v>
      </c>
      <c r="E61" s="2">
        <v>35</v>
      </c>
      <c r="F61" s="2">
        <v>55</v>
      </c>
      <c r="G61" s="2">
        <v>723</v>
      </c>
      <c r="H61" s="2">
        <v>460</v>
      </c>
      <c r="I61" s="2">
        <v>51</v>
      </c>
      <c r="J61" s="2">
        <v>492.5</v>
      </c>
      <c r="K61" s="2">
        <v>19</v>
      </c>
      <c r="L61" s="2">
        <v>29</v>
      </c>
      <c r="M61" s="2">
        <v>481</v>
      </c>
      <c r="N61" s="2">
        <v>1000</v>
      </c>
      <c r="O61" s="2">
        <v>20</v>
      </c>
      <c r="P61" s="2">
        <v>400</v>
      </c>
      <c r="Q61" s="2">
        <v>100</v>
      </c>
      <c r="R61" s="2">
        <v>40</v>
      </c>
      <c r="S61" s="2">
        <v>1000</v>
      </c>
      <c r="T61" s="2">
        <f t="shared" si="1"/>
        <v>1466.2756598240469</v>
      </c>
      <c r="U61" s="2">
        <f t="shared" si="2"/>
        <v>50</v>
      </c>
      <c r="V61" s="2">
        <f t="shared" si="3"/>
        <v>911.16173120728922</v>
      </c>
      <c r="W61" s="2">
        <f t="shared" si="4"/>
        <v>2857.1428571428573</v>
      </c>
      <c r="X61" s="2">
        <f t="shared" si="5"/>
        <v>727.27272727272725</v>
      </c>
      <c r="Y61" s="2">
        <f t="shared" si="6"/>
        <v>1383.1258644536651</v>
      </c>
    </row>
    <row r="62" spans="1:25" x14ac:dyDescent="0.35">
      <c r="A62" s="1">
        <f t="shared" si="7"/>
        <v>45688</v>
      </c>
      <c r="B62" s="2">
        <v>415.4</v>
      </c>
      <c r="C62" s="2">
        <v>28</v>
      </c>
      <c r="D62" s="2">
        <v>135</v>
      </c>
      <c r="E62" s="2">
        <v>39.700000000000003</v>
      </c>
      <c r="F62" s="2">
        <v>74.3</v>
      </c>
      <c r="G62" s="2">
        <v>447</v>
      </c>
      <c r="H62" s="2">
        <v>345.5</v>
      </c>
      <c r="I62" s="2">
        <v>28</v>
      </c>
      <c r="J62" s="2">
        <v>151.5</v>
      </c>
      <c r="K62" s="2">
        <v>20.7</v>
      </c>
      <c r="L62" s="2">
        <v>48.4</v>
      </c>
      <c r="M62" s="2">
        <v>453</v>
      </c>
      <c r="N62" s="2">
        <v>744.3</v>
      </c>
      <c r="O62" s="2">
        <v>58.4</v>
      </c>
      <c r="P62" s="2">
        <v>319.10000000000002</v>
      </c>
      <c r="Q62" s="2">
        <v>47.6</v>
      </c>
      <c r="R62" s="2">
        <v>66.599999999999994</v>
      </c>
      <c r="S62" s="2">
        <v>851</v>
      </c>
      <c r="T62" s="2">
        <f t="shared" si="1"/>
        <v>1791.7669715936447</v>
      </c>
      <c r="U62" s="2">
        <f t="shared" si="2"/>
        <v>2085.7142857142858</v>
      </c>
      <c r="V62" s="2">
        <f t="shared" si="3"/>
        <v>2363.7037037037039</v>
      </c>
      <c r="W62" s="2">
        <f t="shared" si="4"/>
        <v>1198.9924433249371</v>
      </c>
      <c r="X62" s="2">
        <f t="shared" si="5"/>
        <v>896.3660834454912</v>
      </c>
      <c r="Y62" s="2">
        <f t="shared" si="6"/>
        <v>1903.8031319910515</v>
      </c>
    </row>
    <row r="63" spans="1:25" x14ac:dyDescent="0.35">
      <c r="A63" s="1">
        <f t="shared" si="7"/>
        <v>45716</v>
      </c>
      <c r="B63" s="2">
        <v>493.5</v>
      </c>
      <c r="C63" s="2">
        <v>0</v>
      </c>
      <c r="D63" s="2">
        <v>161.4</v>
      </c>
      <c r="E63" s="2">
        <v>38.6</v>
      </c>
      <c r="F63" s="2">
        <v>55.4</v>
      </c>
      <c r="G63" s="2">
        <v>540.9</v>
      </c>
      <c r="H63" s="2">
        <v>432.3</v>
      </c>
      <c r="I63" s="2">
        <v>30</v>
      </c>
      <c r="J63" s="2">
        <v>144.30000000000001</v>
      </c>
      <c r="K63" s="2">
        <v>24.2</v>
      </c>
      <c r="L63" s="2">
        <v>35.700000000000003</v>
      </c>
      <c r="M63" s="2">
        <v>468.4</v>
      </c>
      <c r="N63" s="2">
        <v>942.9</v>
      </c>
      <c r="O63" s="2">
        <v>27</v>
      </c>
      <c r="P63" s="2">
        <v>347.6</v>
      </c>
      <c r="Q63" s="2">
        <v>49.2</v>
      </c>
      <c r="R63" s="2">
        <v>54.8</v>
      </c>
      <c r="S63" s="2">
        <v>943.7</v>
      </c>
      <c r="T63" s="2">
        <f t="shared" si="1"/>
        <v>1910.6382978723404</v>
      </c>
      <c r="U63" s="2" t="str">
        <f t="shared" si="2"/>
        <v/>
      </c>
      <c r="V63" s="2">
        <f t="shared" si="3"/>
        <v>2153.6555142503098</v>
      </c>
      <c r="W63" s="2">
        <f t="shared" si="4"/>
        <v>1274.6113989637306</v>
      </c>
      <c r="X63" s="2">
        <f t="shared" si="5"/>
        <v>989.16967509025267</v>
      </c>
      <c r="Y63" s="2">
        <f t="shared" si="6"/>
        <v>1744.6847846182291</v>
      </c>
    </row>
    <row r="64" spans="1:25" x14ac:dyDescent="0.35">
      <c r="A64" s="1">
        <f t="shared" si="7"/>
        <v>45747</v>
      </c>
      <c r="B64" s="2">
        <v>600</v>
      </c>
      <c r="C64" s="2">
        <v>150</v>
      </c>
      <c r="D64" s="2">
        <v>300</v>
      </c>
      <c r="E64" s="2">
        <v>26.5</v>
      </c>
      <c r="F64" s="2">
        <v>30</v>
      </c>
      <c r="G64" s="2">
        <v>700</v>
      </c>
      <c r="H64" s="2">
        <v>467.20000000000005</v>
      </c>
      <c r="I64" s="2">
        <v>121</v>
      </c>
      <c r="J64" s="2">
        <v>332</v>
      </c>
      <c r="K64" s="2">
        <v>20.100000000000001</v>
      </c>
      <c r="L64" s="2">
        <v>32.900000000000006</v>
      </c>
      <c r="M64" s="2">
        <v>546.6</v>
      </c>
      <c r="N64" s="2">
        <v>1011</v>
      </c>
      <c r="O64" s="2">
        <v>398.6</v>
      </c>
      <c r="P64" s="2">
        <v>610.9</v>
      </c>
      <c r="Q64" s="2">
        <v>40.200000000000003</v>
      </c>
      <c r="R64" s="2">
        <v>29.5</v>
      </c>
      <c r="S64" s="2">
        <v>1249</v>
      </c>
      <c r="T64" s="2">
        <f t="shared" si="1"/>
        <v>1685</v>
      </c>
      <c r="U64" s="2">
        <f t="shared" si="2"/>
        <v>2657.3333333333335</v>
      </c>
      <c r="V64" s="2">
        <f t="shared" si="3"/>
        <v>2036.3333333333333</v>
      </c>
      <c r="W64" s="2">
        <f t="shared" si="4"/>
        <v>1516.9811320754718</v>
      </c>
      <c r="X64" s="2">
        <f t="shared" si="5"/>
        <v>983.33333333333326</v>
      </c>
      <c r="Y64" s="2">
        <f t="shared" si="6"/>
        <v>1784.2857142857142</v>
      </c>
    </row>
    <row r="65" spans="1:25" x14ac:dyDescent="0.35">
      <c r="A65" s="1">
        <f t="shared" si="7"/>
        <v>45777</v>
      </c>
      <c r="B65" s="2">
        <v>471</v>
      </c>
      <c r="C65" s="2">
        <v>121</v>
      </c>
      <c r="D65" s="2">
        <v>259</v>
      </c>
      <c r="E65" s="2">
        <v>50</v>
      </c>
      <c r="F65" s="2">
        <v>52</v>
      </c>
      <c r="G65" s="2">
        <v>775</v>
      </c>
      <c r="H65" s="2">
        <v>446.9</v>
      </c>
      <c r="I65" s="2">
        <v>127.1</v>
      </c>
      <c r="J65" s="2">
        <v>311.60000000000002</v>
      </c>
      <c r="K65" s="2">
        <v>39.6</v>
      </c>
      <c r="L65" s="2">
        <v>37.299999999999997</v>
      </c>
      <c r="M65" s="2">
        <v>573.5</v>
      </c>
      <c r="N65" s="2">
        <v>902</v>
      </c>
      <c r="O65" s="2">
        <v>291</v>
      </c>
      <c r="P65" s="2">
        <v>644</v>
      </c>
      <c r="Q65" s="2">
        <v>62</v>
      </c>
      <c r="R65" s="2">
        <v>56</v>
      </c>
      <c r="S65" s="2">
        <v>1346</v>
      </c>
      <c r="T65" s="2">
        <f t="shared" si="1"/>
        <v>1915.0743099787685</v>
      </c>
      <c r="U65" s="2">
        <f t="shared" si="2"/>
        <v>2404.9586776859505</v>
      </c>
      <c r="V65" s="2">
        <f t="shared" si="3"/>
        <v>2486.4864864864862</v>
      </c>
      <c r="W65" s="2">
        <f t="shared" si="4"/>
        <v>1240</v>
      </c>
      <c r="X65" s="2">
        <f t="shared" si="5"/>
        <v>1076.9230769230769</v>
      </c>
      <c r="Y65" s="2">
        <f t="shared" si="6"/>
        <v>1736.7741935483871</v>
      </c>
    </row>
    <row r="66" spans="1:25" x14ac:dyDescent="0.35">
      <c r="A66" s="1">
        <f t="shared" si="7"/>
        <v>45808</v>
      </c>
      <c r="B66" s="2">
        <v>517</v>
      </c>
      <c r="C66" s="2">
        <v>130</v>
      </c>
      <c r="D66" s="2">
        <v>296</v>
      </c>
      <c r="E66" s="2">
        <v>65</v>
      </c>
      <c r="F66" s="2">
        <v>48</v>
      </c>
      <c r="G66" s="2">
        <v>688</v>
      </c>
      <c r="H66" s="2">
        <v>481.6</v>
      </c>
      <c r="I66" s="2">
        <v>131.5</v>
      </c>
      <c r="J66" s="2">
        <v>327.39999999999998</v>
      </c>
      <c r="K66" s="2">
        <v>34.200000000000003</v>
      </c>
      <c r="L66" s="2">
        <v>46.1</v>
      </c>
      <c r="M66" s="2">
        <v>587.70000000000005</v>
      </c>
      <c r="N66" s="2">
        <v>988</v>
      </c>
      <c r="O66" s="2">
        <v>308</v>
      </c>
      <c r="P66" s="2">
        <v>700</v>
      </c>
      <c r="Q66" s="2">
        <v>89</v>
      </c>
      <c r="R66" s="2">
        <v>45</v>
      </c>
      <c r="S66" s="2">
        <v>1253</v>
      </c>
      <c r="T66" s="2">
        <f t="shared" si="1"/>
        <v>1911.0251450676983</v>
      </c>
      <c r="U66" s="2">
        <f t="shared" si="2"/>
        <v>2369.2307692307691</v>
      </c>
      <c r="V66" s="2">
        <f t="shared" si="3"/>
        <v>2364.864864864865</v>
      </c>
      <c r="W66" s="2">
        <f t="shared" si="4"/>
        <v>1369.2307692307693</v>
      </c>
      <c r="X66" s="2">
        <f t="shared" si="5"/>
        <v>937.5</v>
      </c>
      <c r="Y66" s="2">
        <f t="shared" si="6"/>
        <v>1821.2209302325582</v>
      </c>
    </row>
    <row r="67" spans="1:25" x14ac:dyDescent="0.35">
      <c r="A67" s="1">
        <f t="shared" si="7"/>
        <v>45838</v>
      </c>
      <c r="B67" s="2">
        <v>365.09999999999991</v>
      </c>
      <c r="C67" s="2">
        <v>43</v>
      </c>
      <c r="D67" s="2">
        <v>217.59999999999991</v>
      </c>
      <c r="E67" s="2">
        <v>72.199999999999989</v>
      </c>
      <c r="F67" s="2">
        <v>65.300000000000011</v>
      </c>
      <c r="G67" s="2">
        <v>545.09999999999991</v>
      </c>
      <c r="H67" s="2">
        <v>373.5</v>
      </c>
      <c r="I67" s="2">
        <v>199.39999999999998</v>
      </c>
      <c r="J67" s="2">
        <v>317.20000000000005</v>
      </c>
      <c r="K67" s="2">
        <v>40.199999999999989</v>
      </c>
      <c r="L67" s="2">
        <v>44.599999999999994</v>
      </c>
      <c r="M67" s="2">
        <v>546.80000000000018</v>
      </c>
      <c r="N67" s="2">
        <v>637.80000000000018</v>
      </c>
      <c r="O67" s="2">
        <v>120</v>
      </c>
      <c r="P67" s="2">
        <v>784.40000000000009</v>
      </c>
      <c r="Q67" s="2">
        <v>47</v>
      </c>
      <c r="R67" s="2">
        <v>37.100000000000023</v>
      </c>
      <c r="S67" s="3">
        <v>1028</v>
      </c>
      <c r="T67" s="3">
        <f t="shared" ref="T67" si="8">IFERROR(N67/B67*1000,"")</f>
        <v>1746.9186524239944</v>
      </c>
      <c r="U67" s="3">
        <f t="shared" ref="U67" si="9">IFERROR(O67/C67*1000,"")</f>
        <v>2790.6976744186049</v>
      </c>
      <c r="V67" s="3">
        <f t="shared" ref="V67" si="10">IFERROR(P67/D67*1000,"")</f>
        <v>3604.7794117647077</v>
      </c>
      <c r="W67" s="3">
        <f t="shared" ref="W67" si="11">IFERROR(Q67/E67*1000,"")</f>
        <v>650.96952908587264</v>
      </c>
      <c r="X67" s="3">
        <f t="shared" ref="X67" si="12">IFERROR(R67/F67*1000,"")</f>
        <v>568.14701378254244</v>
      </c>
      <c r="Y67" s="3">
        <f t="shared" ref="Y67" si="13">IFERROR(S67/G67*1000,"")</f>
        <v>1885.8924967895803</v>
      </c>
    </row>
    <row r="68" spans="1:25" x14ac:dyDescent="0.35">
      <c r="A68" s="1" t="str">
        <f>IF(B68="","",EOMONTH(A67,1))</f>
        <v/>
      </c>
      <c r="B68" t="str" cm="1">
        <f t="array" ref="B68:G73">IF(TRANSPOSE([1]MoM2!$I$5:$N$10)="","",(TRANSPOSE([1]MoM2!$I$5:$N$10)))</f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 cm="1">
        <f t="array" ref="H68:M73">IF(TRANSPOSE([1]MoM2!$I$29:$N$34)="","",(TRANSPOSE([1]MoM2!$I$29:$N$34)))</f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 cm="1">
        <f t="array" ref="N68:S73">IF(TRANSPOSE([1]MoM2!$I$69:$N$74)="","",(TRANSPOSE([1]MoM2!$I$69:$N$74)))</f>
        <v/>
      </c>
      <c r="O68" t="str">
        <v/>
      </c>
      <c r="P68" t="str">
        <v/>
      </c>
      <c r="Q68" t="str">
        <v/>
      </c>
      <c r="R68" t="str">
        <v/>
      </c>
      <c r="S68" s="4" t="str">
        <v/>
      </c>
      <c r="T68" s="3" t="str">
        <f t="shared" ref="T68:T73" si="14">IFERROR(N68/B68*1000,"")</f>
        <v/>
      </c>
      <c r="U68" s="3" t="str">
        <f t="shared" ref="U68:U73" si="15">IFERROR(O68/C68*1000,"")</f>
        <v/>
      </c>
      <c r="V68" s="3" t="str">
        <f t="shared" ref="V68:V73" si="16">IFERROR(P68/D68*1000,"")</f>
        <v/>
      </c>
      <c r="W68" s="3" t="str">
        <f t="shared" ref="W68:W73" si="17">IFERROR(Q68/E68*1000,"")</f>
        <v/>
      </c>
      <c r="X68" s="3" t="str">
        <f t="shared" ref="X68:X73" si="18">IFERROR(R68/F68*1000,"")</f>
        <v/>
      </c>
      <c r="Y68" s="3" t="str">
        <f t="shared" ref="Y68:Y73" si="19">IFERROR(S68/G68*1000,"")</f>
        <v/>
      </c>
    </row>
    <row r="69" spans="1:25" x14ac:dyDescent="0.35">
      <c r="A69" s="1" t="str">
        <f t="shared" ref="A69:A73" si="20">IF(B69="","",EOMONTH(A68,1))</f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s="4" t="str">
        <v/>
      </c>
      <c r="T69" s="3" t="str">
        <f t="shared" si="14"/>
        <v/>
      </c>
      <c r="U69" s="3" t="str">
        <f t="shared" si="15"/>
        <v/>
      </c>
      <c r="V69" s="3" t="str">
        <f t="shared" si="16"/>
        <v/>
      </c>
      <c r="W69" s="3" t="str">
        <f t="shared" si="17"/>
        <v/>
      </c>
      <c r="X69" s="3" t="str">
        <f t="shared" si="18"/>
        <v/>
      </c>
      <c r="Y69" s="3" t="str">
        <f t="shared" si="19"/>
        <v/>
      </c>
    </row>
    <row r="70" spans="1:25" x14ac:dyDescent="0.35">
      <c r="A70" s="1" t="str">
        <f t="shared" si="20"/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s="4" t="str">
        <v/>
      </c>
      <c r="T70" s="3" t="str">
        <f t="shared" si="14"/>
        <v/>
      </c>
      <c r="U70" s="3" t="str">
        <f t="shared" si="15"/>
        <v/>
      </c>
      <c r="V70" s="3" t="str">
        <f t="shared" si="16"/>
        <v/>
      </c>
      <c r="W70" s="3" t="str">
        <f t="shared" si="17"/>
        <v/>
      </c>
      <c r="X70" s="3" t="str">
        <f t="shared" si="18"/>
        <v/>
      </c>
      <c r="Y70" s="3" t="str">
        <f t="shared" si="19"/>
        <v/>
      </c>
    </row>
    <row r="71" spans="1:25" x14ac:dyDescent="0.35">
      <c r="A71" s="1" t="str">
        <f t="shared" si="20"/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s="4" t="str">
        <v/>
      </c>
      <c r="T71" s="3" t="str">
        <f t="shared" si="14"/>
        <v/>
      </c>
      <c r="U71" s="3" t="str">
        <f t="shared" si="15"/>
        <v/>
      </c>
      <c r="V71" s="3" t="str">
        <f t="shared" si="16"/>
        <v/>
      </c>
      <c r="W71" s="3" t="str">
        <f t="shared" si="17"/>
        <v/>
      </c>
      <c r="X71" s="3" t="str">
        <f t="shared" si="18"/>
        <v/>
      </c>
      <c r="Y71" s="3" t="str">
        <f t="shared" si="19"/>
        <v/>
      </c>
    </row>
    <row r="72" spans="1:25" x14ac:dyDescent="0.35">
      <c r="A72" s="1" t="str">
        <f t="shared" si="20"/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s="4" t="str">
        <v/>
      </c>
      <c r="T72" s="3" t="str">
        <f t="shared" si="14"/>
        <v/>
      </c>
      <c r="U72" s="3" t="str">
        <f t="shared" si="15"/>
        <v/>
      </c>
      <c r="V72" s="3" t="str">
        <f t="shared" si="16"/>
        <v/>
      </c>
      <c r="W72" s="3" t="str">
        <f t="shared" si="17"/>
        <v/>
      </c>
      <c r="X72" s="3" t="str">
        <f t="shared" si="18"/>
        <v/>
      </c>
      <c r="Y72" s="3" t="str">
        <f t="shared" si="19"/>
        <v/>
      </c>
    </row>
    <row r="73" spans="1:25" x14ac:dyDescent="0.35">
      <c r="A73" s="1" t="str">
        <f t="shared" si="20"/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s="4" t="str">
        <v/>
      </c>
      <c r="T73" s="3" t="str">
        <f t="shared" si="14"/>
        <v/>
      </c>
      <c r="U73" s="3" t="str">
        <f t="shared" si="15"/>
        <v/>
      </c>
      <c r="V73" s="3" t="str">
        <f t="shared" si="16"/>
        <v/>
      </c>
      <c r="W73" s="3" t="str">
        <f t="shared" si="17"/>
        <v/>
      </c>
      <c r="X73" s="3" t="str">
        <f t="shared" si="18"/>
        <v/>
      </c>
      <c r="Y73" s="3" t="str">
        <f t="shared" si="19"/>
        <v/>
      </c>
    </row>
    <row r="74" spans="1:25" x14ac:dyDescent="0.35">
      <c r="A74" s="1"/>
    </row>
    <row r="75" spans="1:25" x14ac:dyDescent="0.35">
      <c r="A75" s="1"/>
    </row>
    <row r="76" spans="1:25" x14ac:dyDescent="0.35">
      <c r="A76" s="1"/>
    </row>
    <row r="77" spans="1:25" x14ac:dyDescent="0.35">
      <c r="A77" s="1"/>
    </row>
    <row r="78" spans="1:25" x14ac:dyDescent="0.35">
      <c r="A78" s="1"/>
    </row>
    <row r="79" spans="1:25" x14ac:dyDescent="0.35">
      <c r="A79" s="1"/>
    </row>
    <row r="80" spans="1:25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Vu Ha Huy (AMIR)</dc:creator>
  <cp:lastModifiedBy>Dan Vu Ha Huy (AMIR)</cp:lastModifiedBy>
  <dcterms:created xsi:type="dcterms:W3CDTF">2015-06-05T18:17:20Z</dcterms:created>
  <dcterms:modified xsi:type="dcterms:W3CDTF">2025-08-13T10:00:21Z</dcterms:modified>
</cp:coreProperties>
</file>