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Q:\WI\WSA\02_STI\451_SCIENCE_TECHNOLOGIE\451_1_INDICATEURS\451_11_PRODUCTION_STATISTIQUE\INDICATEURS_ST\20_207_Femmes et science\"/>
    </mc:Choice>
  </mc:AlternateContent>
  <bookViews>
    <workbookView xWindow="-50" yWindow="-50" windowWidth="25260" windowHeight="6170" tabRatio="898"/>
  </bookViews>
  <sheets>
    <sheet name="Index" sheetId="54798" r:id="rId1"/>
    <sheet name=" G1 Sektor" sheetId="54882" r:id="rId2"/>
    <sheet name="G2 Entwicklung" sheetId="54932" r:id="rId3"/>
    <sheet name="G3 Pipeline" sheetId="54890" r:id="rId4"/>
    <sheet name="G4 FORD" sheetId="54914" r:id="rId5"/>
    <sheet name="G5 SNF" sheetId="54913" r:id="rId6"/>
    <sheet name="G6 Int.Vergleich" sheetId="54937" r:id="rId7"/>
    <sheet name="Tablong 1" sheetId="54933" r:id="rId8"/>
    <sheet name="Tablong 2" sheetId="54938" r:id="rId9"/>
    <sheet name="Tablong 3" sheetId="54880" r:id="rId10"/>
    <sheet name="Tablong 4" sheetId="54881" r:id="rId11"/>
    <sheet name="Tablong 5" sheetId="54946" r:id="rId12"/>
    <sheet name="Tablong 6" sheetId="54947" r:id="rId13"/>
    <sheet name="Tablong 7 Wirtschaftszweig" sheetId="54944" r:id="rId14"/>
    <sheet name="Tablong 8 FORD" sheetId="54917" r:id="rId15"/>
    <sheet name="Tablong 9_PhD" sheetId="54898" r:id="rId16"/>
    <sheet name="Tablong 10 Stufe" sheetId="54889" r:id="rId17"/>
    <sheet name="Tablong 11 SNF" sheetId="54912" r:id="rId18"/>
    <sheet name="Tablong 12 IV" sheetId="54948" r:id="rId19"/>
    <sheet name="Tablong 13 IV" sheetId="54949" r:id="rId20"/>
    <sheet name="Tablong 14 IV" sheetId="54950" r:id="rId21"/>
    <sheet name="Tablong 15 IV" sheetId="54851" r:id="rId22"/>
    <sheet name="Tablong 16 IV" sheetId="54892" r:id="rId23"/>
    <sheet name="Tablong 17 IV" sheetId="54891" r:id="rId24"/>
  </sheets>
  <externalReferences>
    <externalReference r:id="rId25"/>
    <externalReference r:id="rId26"/>
    <externalReference r:id="rId27"/>
  </externalReferences>
  <definedNames>
    <definedName name="____W.O.R.K.B.O.O.K..C.O.N.T.E.N.T.S____" localSheetId="1">#REF!</definedName>
    <definedName name="____W.O.R.K.B.O.O.K..C.O.N.T.E.N.T.S____" localSheetId="2">#REF!</definedName>
    <definedName name="____W.O.R.K.B.O.O.K..C.O.N.T.E.N.T.S____" localSheetId="3">#REF!</definedName>
    <definedName name="____W.O.R.K.B.O.O.K..C.O.N.T.E.N.T.S____" localSheetId="4">#REF!</definedName>
    <definedName name="____W.O.R.K.B.O.O.K..C.O.N.T.E.N.T.S____" localSheetId="5">#REF!</definedName>
    <definedName name="____W.O.R.K.B.O.O.K..C.O.N.T.E.N.T.S____" localSheetId="7">#REF!</definedName>
    <definedName name="____W.O.R.K.B.O.O.K..C.O.N.T.E.N.T.S____" localSheetId="17">#REF!</definedName>
    <definedName name="____W.O.R.K.B.O.O.K..C.O.N.T.E.N.T.S____" localSheetId="21">#REF!</definedName>
    <definedName name="____W.O.R.K.B.O.O.K..C.O.N.T.E.N.T.S____" localSheetId="22">#REF!</definedName>
    <definedName name="____W.O.R.K.B.O.O.K..C.O.N.T.E.N.T.S____" localSheetId="23">#REF!</definedName>
    <definedName name="____W.O.R.K.B.O.O.K..C.O.N.T.E.N.T.S____" localSheetId="8">#REF!</definedName>
    <definedName name="____W.O.R.K.B.O.O.K..C.O.N.T.E.N.T.S____" localSheetId="9">#REF!</definedName>
    <definedName name="____W.O.R.K.B.O.O.K..C.O.N.T.E.N.T.S____" localSheetId="10">#REF!</definedName>
    <definedName name="____W.O.R.K.B.O.O.K..C.O.N.T.E.N.T.S____" localSheetId="12">#REF!</definedName>
    <definedName name="____W.O.R.K.B.O.O.K..C.O.N.T.E.N.T.S____" localSheetId="13">#REF!</definedName>
    <definedName name="____W.O.R.K.B.O.O.K..C.O.N.T.E.N.T.S____" localSheetId="14">#REF!</definedName>
    <definedName name="____W.O.R.K.B.O.O.K..C.O.N.T.E.N.T.S____" localSheetId="15">#REF!</definedName>
    <definedName name="____W.O.R.K.B.O.O.K..C.O.N.T.E.N.T.S____">#REF!</definedName>
    <definedName name="_1_2004_BES_ID_group_D_SUM" localSheetId="1">#REF!</definedName>
    <definedName name="_1_2004_BES_ID_group_D_SUM" localSheetId="2">#REF!</definedName>
    <definedName name="_1_2004_BES_ID_group_D_SUM" localSheetId="3">#REF!</definedName>
    <definedName name="_1_2004_BES_ID_group_D_SUM" localSheetId="4">#REF!</definedName>
    <definedName name="_1_2004_BES_ID_group_D_SUM" localSheetId="5">#REF!</definedName>
    <definedName name="_1_2004_BES_ID_group_D_SUM" localSheetId="7">#REF!</definedName>
    <definedName name="_1_2004_BES_ID_group_D_SUM" localSheetId="16">#REF!</definedName>
    <definedName name="_1_2004_BES_ID_group_D_SUM" localSheetId="17">#REF!</definedName>
    <definedName name="_1_2004_BES_ID_group_D_SUM" localSheetId="22">#REF!</definedName>
    <definedName name="_1_2004_BES_ID_group_D_SUM" localSheetId="23">#REF!</definedName>
    <definedName name="_1_2004_BES_ID_group_D_SUM" localSheetId="8">#REF!</definedName>
    <definedName name="_1_2004_BES_ID_group_D_SUM" localSheetId="9">#REF!</definedName>
    <definedName name="_1_2004_BES_ID_group_D_SUM" localSheetId="10">#REF!</definedName>
    <definedName name="_1_2004_BES_ID_group_D_SUM" localSheetId="12">#REF!</definedName>
    <definedName name="_1_2004_BES_ID_group_D_SUM" localSheetId="13">#REF!</definedName>
    <definedName name="_1_2004_BES_ID_group_D_SUM" localSheetId="14">#REF!</definedName>
    <definedName name="_1_2004_BES_ID_group_D_SUM" localSheetId="15">#REF!</definedName>
    <definedName name="_1_2004_BES_ID_group_D_SUM">#REF!</definedName>
    <definedName name="_2_2004_INDICATOR_AcademicStaff_grade__f" localSheetId="1">#REF!</definedName>
    <definedName name="_2_2004_INDICATOR_AcademicStaff_grade__f" localSheetId="2">#REF!</definedName>
    <definedName name="_2_2004_INDICATOR_AcademicStaff_grade__f" localSheetId="3">#REF!</definedName>
    <definedName name="_2_2004_INDICATOR_AcademicStaff_grade__f" localSheetId="4">#REF!</definedName>
    <definedName name="_2_2004_INDICATOR_AcademicStaff_grade__f" localSheetId="5">#REF!</definedName>
    <definedName name="_2_2004_INDICATOR_AcademicStaff_grade__f" localSheetId="7">#REF!</definedName>
    <definedName name="_2_2004_INDICATOR_AcademicStaff_grade__f" localSheetId="16">#REF!</definedName>
    <definedName name="_2_2004_INDICATOR_AcademicStaff_grade__f" localSheetId="17">#REF!</definedName>
    <definedName name="_2_2004_INDICATOR_AcademicStaff_grade__f" localSheetId="22">#REF!</definedName>
    <definedName name="_2_2004_INDICATOR_AcademicStaff_grade__f" localSheetId="23">#REF!</definedName>
    <definedName name="_2_2004_INDICATOR_AcademicStaff_grade__f" localSheetId="8">#REF!</definedName>
    <definedName name="_2_2004_INDICATOR_AcademicStaff_grade__f" localSheetId="9">#REF!</definedName>
    <definedName name="_2_2004_INDICATOR_AcademicStaff_grade__f" localSheetId="10">#REF!</definedName>
    <definedName name="_2_2004_INDICATOR_AcademicStaff_grade__f" localSheetId="12">#REF!</definedName>
    <definedName name="_2_2004_INDICATOR_AcademicStaff_grade__f" localSheetId="13">#REF!</definedName>
    <definedName name="_2_2004_INDICATOR_AcademicStaff_grade__f" localSheetId="14">#REF!</definedName>
    <definedName name="_2_2004_INDICATOR_AcademicStaff_grade__f" localSheetId="15">#REF!</definedName>
    <definedName name="_2_2004_INDICATOR_AcademicStaff_grade__f">#REF!</definedName>
    <definedName name="_3_2004_INDICATOR_BES_total__f" localSheetId="1">#REF!</definedName>
    <definedName name="_3_2004_INDICATOR_BES_total__f" localSheetId="2">#REF!</definedName>
    <definedName name="_3_2004_INDICATOR_BES_total__f" localSheetId="3">#REF!</definedName>
    <definedName name="_3_2004_INDICATOR_BES_total__f" localSheetId="4">#REF!</definedName>
    <definedName name="_3_2004_INDICATOR_BES_total__f" localSheetId="5">#REF!</definedName>
    <definedName name="_3_2004_INDICATOR_BES_total__f" localSheetId="7">#REF!</definedName>
    <definedName name="_3_2004_INDICATOR_BES_total__f" localSheetId="16">#REF!</definedName>
    <definedName name="_3_2004_INDICATOR_BES_total__f" localSheetId="17">#REF!</definedName>
    <definedName name="_3_2004_INDICATOR_BES_total__f" localSheetId="22">#REF!</definedName>
    <definedName name="_3_2004_INDICATOR_BES_total__f" localSheetId="23">#REF!</definedName>
    <definedName name="_3_2004_INDICATOR_BES_total__f" localSheetId="8">#REF!</definedName>
    <definedName name="_3_2004_INDICATOR_BES_total__f" localSheetId="9">#REF!</definedName>
    <definedName name="_3_2004_INDICATOR_BES_total__f" localSheetId="10">#REF!</definedName>
    <definedName name="_3_2004_INDICATOR_BES_total__f" localSheetId="12">#REF!</definedName>
    <definedName name="_3_2004_INDICATOR_BES_total__f" localSheetId="13">#REF!</definedName>
    <definedName name="_3_2004_INDICATOR_BES_total__f" localSheetId="14">#REF!</definedName>
    <definedName name="_3_2004_INDICATOR_BES_total__f" localSheetId="15">#REF!</definedName>
    <definedName name="_3_2004_INDICATOR_BES_total__f">#REF!</definedName>
    <definedName name="_4_2004_TOTAL_Academic_Staff__f__m" localSheetId="1">#REF!</definedName>
    <definedName name="_4_2004_TOTAL_Academic_Staff__f__m" localSheetId="2">#REF!</definedName>
    <definedName name="_4_2004_TOTAL_Academic_Staff__f__m" localSheetId="3">#REF!</definedName>
    <definedName name="_4_2004_TOTAL_Academic_Staff__f__m" localSheetId="4">#REF!</definedName>
    <definedName name="_4_2004_TOTAL_Academic_Staff__f__m" localSheetId="5">#REF!</definedName>
    <definedName name="_4_2004_TOTAL_Academic_Staff__f__m" localSheetId="7">#REF!</definedName>
    <definedName name="_4_2004_TOTAL_Academic_Staff__f__m" localSheetId="16">#REF!</definedName>
    <definedName name="_4_2004_TOTAL_Academic_Staff__f__m" localSheetId="17">#REF!</definedName>
    <definedName name="_4_2004_TOTAL_Academic_Staff__f__m" localSheetId="22">#REF!</definedName>
    <definedName name="_4_2004_TOTAL_Academic_Staff__f__m" localSheetId="23">#REF!</definedName>
    <definedName name="_4_2004_TOTAL_Academic_Staff__f__m" localSheetId="8">#REF!</definedName>
    <definedName name="_4_2004_TOTAL_Academic_Staff__f__m" localSheetId="9">#REF!</definedName>
    <definedName name="_4_2004_TOTAL_Academic_Staff__f__m" localSheetId="10">#REF!</definedName>
    <definedName name="_4_2004_TOTAL_Academic_Staff__f__m" localSheetId="12">#REF!</definedName>
    <definedName name="_4_2004_TOTAL_Academic_Staff__f__m" localSheetId="13">#REF!</definedName>
    <definedName name="_4_2004_TOTAL_Academic_Staff__f__m" localSheetId="14">#REF!</definedName>
    <definedName name="_4_2004_TOTAL_Academic_Staff__f__m" localSheetId="15">#REF!</definedName>
    <definedName name="_4_2004_TOTAL_Academic_Staff__f__m">#REF!</definedName>
    <definedName name="_D" localSheetId="2">#REF!</definedName>
    <definedName name="_D" localSheetId="7">#REF!</definedName>
    <definedName name="_D" localSheetId="8">#REF!</definedName>
    <definedName name="_D" localSheetId="12">#REF!</definedName>
    <definedName name="_D" localSheetId="13">#REF!</definedName>
    <definedName name="_D">#REF!</definedName>
    <definedName name="_IDX1" localSheetId="3">'G3 Pipeline'!#REF!</definedName>
    <definedName name="_IDX1" localSheetId="16">'Tablong 10 Stufe'!#REF!</definedName>
    <definedName name="AkademikerAusländer" localSheetId="1">#REF!</definedName>
    <definedName name="AkademikerAusländer" localSheetId="2">#REF!</definedName>
    <definedName name="AkademikerAusländer" localSheetId="3">#REF!</definedName>
    <definedName name="AkademikerAusländer" localSheetId="4">#REF!</definedName>
    <definedName name="AkademikerAusländer" localSheetId="5">#REF!</definedName>
    <definedName name="AkademikerAusländer" localSheetId="7">#REF!</definedName>
    <definedName name="AkademikerAusländer" localSheetId="17">#REF!</definedName>
    <definedName name="AkademikerAusländer" localSheetId="18">#REF!</definedName>
    <definedName name="AkademikerAusländer" localSheetId="19">#REF!</definedName>
    <definedName name="AkademikerAusländer" localSheetId="21">#REF!</definedName>
    <definedName name="AkademikerAusländer" localSheetId="22">#REF!</definedName>
    <definedName name="AkademikerAusländer" localSheetId="23">#REF!</definedName>
    <definedName name="AkademikerAusländer" localSheetId="8">#REF!</definedName>
    <definedName name="AkademikerAusländer" localSheetId="9">#REF!</definedName>
    <definedName name="AkademikerAusländer" localSheetId="10">#REF!</definedName>
    <definedName name="AkademikerAusländer" localSheetId="12">#REF!</definedName>
    <definedName name="AkademikerAusländer" localSheetId="13">#REF!</definedName>
    <definedName name="AkademikerAusländer" localSheetId="14">#REF!</definedName>
    <definedName name="AkademikerAusländer" localSheetId="15">#REF!</definedName>
    <definedName name="AkademikerAusländer">#REF!</definedName>
    <definedName name="AkademikerFrauen" localSheetId="1">#REF!</definedName>
    <definedName name="AkademikerFrauen" localSheetId="2">#REF!</definedName>
    <definedName name="AkademikerFrauen" localSheetId="3">#REF!</definedName>
    <definedName name="AkademikerFrauen" localSheetId="4">#REF!</definedName>
    <definedName name="AkademikerFrauen" localSheetId="5">#REF!</definedName>
    <definedName name="AkademikerFrauen" localSheetId="7">#REF!</definedName>
    <definedName name="AkademikerFrauen" localSheetId="17">#REF!</definedName>
    <definedName name="AkademikerFrauen" localSheetId="18">#REF!</definedName>
    <definedName name="AkademikerFrauen" localSheetId="19">#REF!</definedName>
    <definedName name="AkademikerFrauen" localSheetId="21">#REF!</definedName>
    <definedName name="AkademikerFrauen" localSheetId="22">#REF!</definedName>
    <definedName name="AkademikerFrauen" localSheetId="23">#REF!</definedName>
    <definedName name="AkademikerFrauen" localSheetId="8">#REF!</definedName>
    <definedName name="AkademikerFrauen" localSheetId="9">#REF!</definedName>
    <definedName name="AkademikerFrauen" localSheetId="10">#REF!</definedName>
    <definedName name="AkademikerFrauen" localSheetId="12">#REF!</definedName>
    <definedName name="AkademikerFrauen" localSheetId="13">#REF!</definedName>
    <definedName name="AkademikerFrauen" localSheetId="14">#REF!</definedName>
    <definedName name="AkademikerFrauen" localSheetId="15">#REF!</definedName>
    <definedName name="AkademikerFrauen">#REF!</definedName>
    <definedName name="AkademikerPersJahre" localSheetId="1">#REF!</definedName>
    <definedName name="AkademikerPersJahre" localSheetId="2">#REF!</definedName>
    <definedName name="AkademikerPersJahre" localSheetId="3">#REF!</definedName>
    <definedName name="AkademikerPersJahre" localSheetId="4">#REF!</definedName>
    <definedName name="AkademikerPersJahre" localSheetId="5">#REF!</definedName>
    <definedName name="AkademikerPersJahre" localSheetId="7">#REF!</definedName>
    <definedName name="AkademikerPersJahre" localSheetId="17">#REF!</definedName>
    <definedName name="AkademikerPersJahre" localSheetId="18">#REF!</definedName>
    <definedName name="AkademikerPersJahre" localSheetId="19">#REF!</definedName>
    <definedName name="AkademikerPersJahre" localSheetId="21">#REF!</definedName>
    <definedName name="AkademikerPersJahre" localSheetId="22">#REF!</definedName>
    <definedName name="AkademikerPersJahre" localSheetId="23">#REF!</definedName>
    <definedName name="AkademikerPersJahre" localSheetId="8">#REF!</definedName>
    <definedName name="AkademikerPersJahre" localSheetId="9">#REF!</definedName>
    <definedName name="AkademikerPersJahre" localSheetId="10">#REF!</definedName>
    <definedName name="AkademikerPersJahre" localSheetId="12">#REF!</definedName>
    <definedName name="AkademikerPersJahre" localSheetId="13">#REF!</definedName>
    <definedName name="AkademikerPersJahre" localSheetId="14">#REF!</definedName>
    <definedName name="AkademikerPersJahre" localSheetId="15">#REF!</definedName>
    <definedName name="AkademikerPersJahre">#REF!</definedName>
    <definedName name="as" localSheetId="1">#REF!</definedName>
    <definedName name="as" localSheetId="2">#REF!</definedName>
    <definedName name="as" localSheetId="3">#REF!</definedName>
    <definedName name="as" localSheetId="4">#REF!</definedName>
    <definedName name="as" localSheetId="5">#REF!</definedName>
    <definedName name="as" localSheetId="7">#REF!</definedName>
    <definedName name="as" localSheetId="17">#REF!</definedName>
    <definedName name="as" localSheetId="21">#REF!</definedName>
    <definedName name="as" localSheetId="22">#REF!</definedName>
    <definedName name="as" localSheetId="23">#REF!</definedName>
    <definedName name="as" localSheetId="8">#REF!</definedName>
    <definedName name="as" localSheetId="9">#REF!</definedName>
    <definedName name="as" localSheetId="10">#REF!</definedName>
    <definedName name="as" localSheetId="12">#REF!</definedName>
    <definedName name="as" localSheetId="13">#REF!</definedName>
    <definedName name="as" localSheetId="14">#REF!</definedName>
    <definedName name="as" localSheetId="15">#REF!</definedName>
    <definedName name="as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17">#REF!</definedName>
    <definedName name="asd" localSheetId="21">#REF!</definedName>
    <definedName name="asd" localSheetId="22">#REF!</definedName>
    <definedName name="asd" localSheetId="23">#REF!</definedName>
    <definedName name="asd" localSheetId="8">#REF!</definedName>
    <definedName name="asd" localSheetId="9">#REF!</definedName>
    <definedName name="asd" localSheetId="10">#REF!</definedName>
    <definedName name="asd" localSheetId="12">#REF!</definedName>
    <definedName name="asd" localSheetId="13">#REF!</definedName>
    <definedName name="asd" localSheetId="14">#REF!</definedName>
    <definedName name="asd" localSheetId="15">#REF!</definedName>
    <definedName name="asd">#REF!</definedName>
    <definedName name="asdf" localSheetId="2">#REF!</definedName>
    <definedName name="asdf" localSheetId="7">#REF!</definedName>
    <definedName name="asdf" localSheetId="8">#REF!</definedName>
    <definedName name="asdf" localSheetId="12">#REF!</definedName>
    <definedName name="asdf" localSheetId="13">#REF!</definedName>
    <definedName name="asdf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7">#REF!</definedName>
    <definedName name="B" localSheetId="17">#REF!</definedName>
    <definedName name="B" localSheetId="21">#REF!</definedName>
    <definedName name="B" localSheetId="22">#REF!</definedName>
    <definedName name="B" localSheetId="23">#REF!</definedName>
    <definedName name="B" localSheetId="8">#REF!</definedName>
    <definedName name="B" localSheetId="9">#REF!</definedName>
    <definedName name="B" localSheetId="10">#REF!</definedName>
    <definedName name="B" localSheetId="12">#REF!</definedName>
    <definedName name="B" localSheetId="13">#REF!</definedName>
    <definedName name="B" localSheetId="14">#REF!</definedName>
    <definedName name="B" localSheetId="15">#REF!</definedName>
    <definedName name="B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7">#REF!</definedName>
    <definedName name="_xlnm.Database" localSheetId="17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>#REF!</definedName>
    <definedName name="Bd" localSheetId="2">#REF!</definedName>
    <definedName name="Bd" localSheetId="7">#REF!</definedName>
    <definedName name="Bd" localSheetId="8">#REF!</definedName>
    <definedName name="Bd" localSheetId="12">#REF!</definedName>
    <definedName name="Bd" localSheetId="13">#REF!</definedName>
    <definedName name="Bd">#REF!</definedName>
    <definedName name="br_sexe" localSheetId="6" hidden="1">{"'tabcourt_207'!$A$2:$H$9"}</definedName>
    <definedName name="br_sexe" localSheetId="0" hidden="1">{"'tabcourt_207'!$A$2:$H$9"}</definedName>
    <definedName name="br_sexe" localSheetId="18" hidden="1">{"'tabcourt_207'!$A$2:$H$9"}</definedName>
    <definedName name="br_sexe" localSheetId="19" hidden="1">{"'tabcourt_207'!$A$2:$H$9"}</definedName>
    <definedName name="br_sexe" localSheetId="20" hidden="1">{"'tabcourt_207'!$A$2:$H$9"}</definedName>
    <definedName name="br_sexe" localSheetId="11" hidden="1">{"'tabcourt_207'!$A$2:$H$9"}</definedName>
    <definedName name="br_sexe" localSheetId="12" hidden="1">{"'tabcourt_207'!$A$2:$H$9"}</definedName>
    <definedName name="br_sexe" localSheetId="13" hidden="1">{"'tabcourt_207'!$A$2:$H$9"}</definedName>
    <definedName name="br_sexe" localSheetId="15" hidden="1">{"'tabcourt_207'!$A$2:$H$9"}</definedName>
    <definedName name="br_sexe" hidden="1">{"'tabcourt_207'!$A$2:$H$9"}</definedName>
    <definedName name="CC" localSheetId="1">#REF!</definedName>
    <definedName name="CC" localSheetId="2">#REF!</definedName>
    <definedName name="CC" localSheetId="3">#REF!</definedName>
    <definedName name="CC" localSheetId="4">#REF!</definedName>
    <definedName name="CC" localSheetId="5">#REF!</definedName>
    <definedName name="CC" localSheetId="7">#REF!</definedName>
    <definedName name="CC" localSheetId="17">#REF!</definedName>
    <definedName name="CC" localSheetId="21">#REF!</definedName>
    <definedName name="CC" localSheetId="22">#REF!</definedName>
    <definedName name="CC" localSheetId="23">#REF!</definedName>
    <definedName name="CC" localSheetId="8">#REF!</definedName>
    <definedName name="CC" localSheetId="9">#REF!</definedName>
    <definedName name="CC" localSheetId="10">#REF!</definedName>
    <definedName name="CC" localSheetId="12">#REF!</definedName>
    <definedName name="CC" localSheetId="13">#REF!</definedName>
    <definedName name="CC" localSheetId="14">#REF!</definedName>
    <definedName name="CC" localSheetId="15">#REF!</definedName>
    <definedName name="CC">#REF!</definedName>
    <definedName name="CoherenceInterval" localSheetId="2">#REF!</definedName>
    <definedName name="CoherenceInterval" localSheetId="3">#REF!</definedName>
    <definedName name="CoherenceInterval" localSheetId="4">#REF!</definedName>
    <definedName name="CoherenceInterval" localSheetId="5">#REF!</definedName>
    <definedName name="CoherenceInterval" localSheetId="7">#REF!</definedName>
    <definedName name="CoherenceInterval" localSheetId="17">#REF!</definedName>
    <definedName name="CoherenceInterval" localSheetId="22">#REF!</definedName>
    <definedName name="CoherenceInterval" localSheetId="23">#REF!</definedName>
    <definedName name="CoherenceInterval" localSheetId="8">#REF!</definedName>
    <definedName name="CoherenceInterval" localSheetId="12">#REF!</definedName>
    <definedName name="CoherenceInterval" localSheetId="13">#REF!</definedName>
    <definedName name="CoherenceInterval" localSheetId="14">#REF!</definedName>
    <definedName name="CoherenceInterval" localSheetId="15">#REF!</definedName>
    <definedName name="CoherenceInterval">#REF!</definedName>
    <definedName name="CountryName">[1]HiddenSettings!$F$4</definedName>
    <definedName name="cp" localSheetId="2">#REF!</definedName>
    <definedName name="cp" localSheetId="3">#REF!</definedName>
    <definedName name="cp" localSheetId="4">#REF!</definedName>
    <definedName name="cp" localSheetId="5">#REF!</definedName>
    <definedName name="cp" localSheetId="7">#REF!</definedName>
    <definedName name="cp" localSheetId="17">#REF!</definedName>
    <definedName name="cp" localSheetId="22">#REF!</definedName>
    <definedName name="cp" localSheetId="23">#REF!</definedName>
    <definedName name="cp" localSheetId="8">#REF!</definedName>
    <definedName name="cp" localSheetId="12">#REF!</definedName>
    <definedName name="cp" localSheetId="13">#REF!</definedName>
    <definedName name="cp" localSheetId="14">#REF!</definedName>
    <definedName name="cp" localSheetId="15">#REF!</definedName>
    <definedName name="cp">#REF!</definedName>
    <definedName name="_xlnm.Criteria">[1]HiddenSettings!$K$4</definedName>
    <definedName name="CriteriaSelected">[1]HiddenSettings!$L$4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5">#REF!</definedName>
    <definedName name="D" localSheetId="7">#REF!</definedName>
    <definedName name="D" localSheetId="17">#REF!</definedName>
    <definedName name="D" localSheetId="21">#REF!</definedName>
    <definedName name="D" localSheetId="22">#REF!</definedName>
    <definedName name="D" localSheetId="23">#REF!</definedName>
    <definedName name="D" localSheetId="8">#REF!</definedName>
    <definedName name="D" localSheetId="9">#REF!</definedName>
    <definedName name="D" localSheetId="10">#REF!</definedName>
    <definedName name="D" localSheetId="12">#REF!</definedName>
    <definedName name="D" localSheetId="13">#REF!</definedName>
    <definedName name="D" localSheetId="14">#REF!</definedName>
    <definedName name="D" localSheetId="15">#REF!</definedName>
    <definedName name="D">#REF!</definedName>
    <definedName name="dbo_d_1_4_1to3and5to7_FP7" localSheetId="1">#REF!</definedName>
    <definedName name="dbo_d_1_4_1to3and5to7_FP7" localSheetId="2">#REF!</definedName>
    <definedName name="dbo_d_1_4_1to3and5to7_FP7" localSheetId="3">#REF!</definedName>
    <definedName name="dbo_d_1_4_1to3and5to7_FP7" localSheetId="4">#REF!</definedName>
    <definedName name="dbo_d_1_4_1to3and5to7_FP7" localSheetId="5">#REF!</definedName>
    <definedName name="dbo_d_1_4_1to3and5to7_FP7" localSheetId="7">#REF!</definedName>
    <definedName name="dbo_d_1_4_1to3and5to7_FP7" localSheetId="17">#REF!</definedName>
    <definedName name="dbo_d_1_4_1to3and5to7_FP7" localSheetId="21">#REF!</definedName>
    <definedName name="dbo_d_1_4_1to3and5to7_FP7" localSheetId="22">#REF!</definedName>
    <definedName name="dbo_d_1_4_1to3and5to7_FP7" localSheetId="23">#REF!</definedName>
    <definedName name="dbo_d_1_4_1to3and5to7_FP7" localSheetId="8">#REF!</definedName>
    <definedName name="dbo_d_1_4_1to3and5to7_FP7" localSheetId="9">#REF!</definedName>
    <definedName name="dbo_d_1_4_1to3and5to7_FP7" localSheetId="10">#REF!</definedName>
    <definedName name="dbo_d_1_4_1to3and5to7_FP7" localSheetId="12">#REF!</definedName>
    <definedName name="dbo_d_1_4_1to3and5to7_FP7" localSheetId="13">#REF!</definedName>
    <definedName name="dbo_d_1_4_1to3and5to7_FP7" localSheetId="14">#REF!</definedName>
    <definedName name="dbo_d_1_4_1to3and5to7_FP7" localSheetId="15">#REF!</definedName>
    <definedName name="dbo_d_1_4_1to3and5to7_FP7">#REF!</definedName>
    <definedName name="dbo_d_1_4_1to3and5to7_Main_Fields" localSheetId="1">#REF!</definedName>
    <definedName name="dbo_d_1_4_1to3and5to7_Main_Fields" localSheetId="2">#REF!</definedName>
    <definedName name="dbo_d_1_4_1to3and5to7_Main_Fields" localSheetId="3">#REF!</definedName>
    <definedName name="dbo_d_1_4_1to3and5to7_Main_Fields" localSheetId="4">#REF!</definedName>
    <definedName name="dbo_d_1_4_1to3and5to7_Main_Fields" localSheetId="5">#REF!</definedName>
    <definedName name="dbo_d_1_4_1to3and5to7_Main_Fields" localSheetId="7">#REF!</definedName>
    <definedName name="dbo_d_1_4_1to3and5to7_Main_Fields" localSheetId="17">#REF!</definedName>
    <definedName name="dbo_d_1_4_1to3and5to7_Main_Fields" localSheetId="21">#REF!</definedName>
    <definedName name="dbo_d_1_4_1to3and5to7_Main_Fields" localSheetId="22">#REF!</definedName>
    <definedName name="dbo_d_1_4_1to3and5to7_Main_Fields" localSheetId="23">#REF!</definedName>
    <definedName name="dbo_d_1_4_1to3and5to7_Main_Fields" localSheetId="8">#REF!</definedName>
    <definedName name="dbo_d_1_4_1to3and5to7_Main_Fields" localSheetId="9">#REF!</definedName>
    <definedName name="dbo_d_1_4_1to3and5to7_Main_Fields" localSheetId="10">#REF!</definedName>
    <definedName name="dbo_d_1_4_1to3and5to7_Main_Fields" localSheetId="12">#REF!</definedName>
    <definedName name="dbo_d_1_4_1to3and5to7_Main_Fields" localSheetId="13">#REF!</definedName>
    <definedName name="dbo_d_1_4_1to3and5to7_Main_Fields" localSheetId="14">#REF!</definedName>
    <definedName name="dbo_d_1_4_1to3and5to7_Main_Fields" localSheetId="15">#REF!</definedName>
    <definedName name="dbo_d_1_4_1to3and5to7_Main_Fields">#REF!</definedName>
    <definedName name="dbo_d_1_4_25to27and33to36and38to43_FP7" localSheetId="1">#REF!</definedName>
    <definedName name="dbo_d_1_4_25to27and33to36and38to43_FP7" localSheetId="2">#REF!</definedName>
    <definedName name="dbo_d_1_4_25to27and33to36and38to43_FP7" localSheetId="3">#REF!</definedName>
    <definedName name="dbo_d_1_4_25to27and33to36and38to43_FP7" localSheetId="4">#REF!</definedName>
    <definedName name="dbo_d_1_4_25to27and33to36and38to43_FP7" localSheetId="5">#REF!</definedName>
    <definedName name="dbo_d_1_4_25to27and33to36and38to43_FP7" localSheetId="7">#REF!</definedName>
    <definedName name="dbo_d_1_4_25to27and33to36and38to43_FP7" localSheetId="17">#REF!</definedName>
    <definedName name="dbo_d_1_4_25to27and33to36and38to43_FP7" localSheetId="21">#REF!</definedName>
    <definedName name="dbo_d_1_4_25to27and33to36and38to43_FP7" localSheetId="22">#REF!</definedName>
    <definedName name="dbo_d_1_4_25to27and33to36and38to43_FP7" localSheetId="23">#REF!</definedName>
    <definedName name="dbo_d_1_4_25to27and33to36and38to43_FP7" localSheetId="8">#REF!</definedName>
    <definedName name="dbo_d_1_4_25to27and33to36and38to43_FP7" localSheetId="9">#REF!</definedName>
    <definedName name="dbo_d_1_4_25to27and33to36and38to43_FP7" localSheetId="10">#REF!</definedName>
    <definedName name="dbo_d_1_4_25to27and33to36and38to43_FP7" localSheetId="12">#REF!</definedName>
    <definedName name="dbo_d_1_4_25to27and33to36and38to43_FP7" localSheetId="13">#REF!</definedName>
    <definedName name="dbo_d_1_4_25to27and33to36and38to43_FP7" localSheetId="14">#REF!</definedName>
    <definedName name="dbo_d_1_4_25to27and33to36and38to43_FP7" localSheetId="15">#REF!</definedName>
    <definedName name="dbo_d_1_4_25to27and33to36and38to43_FP7">#REF!</definedName>
    <definedName name="Fd" localSheetId="2">#REF!</definedName>
    <definedName name="Fd" localSheetId="7">#REF!</definedName>
    <definedName name="Fd" localSheetId="8">#REF!</definedName>
    <definedName name="Fd" localSheetId="12">#REF!</definedName>
    <definedName name="Fd" localSheetId="13">#REF!</definedName>
    <definedName name="Fd">#REF!</definedName>
    <definedName name="fgfff" localSheetId="1">#REF!</definedName>
    <definedName name="fgfff" localSheetId="2">#REF!</definedName>
    <definedName name="fgfff" localSheetId="3">#REF!</definedName>
    <definedName name="fgfff" localSheetId="4">#REF!</definedName>
    <definedName name="fgfff" localSheetId="5">#REF!</definedName>
    <definedName name="fgfff" localSheetId="7">#REF!</definedName>
    <definedName name="fgfff" localSheetId="17">#REF!</definedName>
    <definedName name="fgfff" localSheetId="21">#REF!</definedName>
    <definedName name="fgfff" localSheetId="22">#REF!</definedName>
    <definedName name="fgfff" localSheetId="23">#REF!</definedName>
    <definedName name="fgfff" localSheetId="8">#REF!</definedName>
    <definedName name="fgfff" localSheetId="9">#REF!</definedName>
    <definedName name="fgfff" localSheetId="10">#REF!</definedName>
    <definedName name="fgfff" localSheetId="12">#REF!</definedName>
    <definedName name="fgfff" localSheetId="13">#REF!</definedName>
    <definedName name="fgfff" localSheetId="14">#REF!</definedName>
    <definedName name="fgfff" localSheetId="15">#REF!</definedName>
    <definedName name="fgfff">#REF!</definedName>
    <definedName name="Fuel_CellARC" localSheetId="1">#REF!</definedName>
    <definedName name="Fuel_CellARC" localSheetId="2">#REF!</definedName>
    <definedName name="Fuel_CellARC" localSheetId="3">#REF!</definedName>
    <definedName name="Fuel_CellARC" localSheetId="4">#REF!</definedName>
    <definedName name="Fuel_CellARC" localSheetId="5">#REF!</definedName>
    <definedName name="Fuel_CellARC" localSheetId="7">#REF!</definedName>
    <definedName name="Fuel_CellARC" localSheetId="17">#REF!</definedName>
    <definedName name="Fuel_CellARC" localSheetId="21">#REF!</definedName>
    <definedName name="Fuel_CellARC" localSheetId="22">#REF!</definedName>
    <definedName name="Fuel_CellARC" localSheetId="23">#REF!</definedName>
    <definedName name="Fuel_CellARC" localSheetId="8">#REF!</definedName>
    <definedName name="Fuel_CellARC" localSheetId="9">#REF!</definedName>
    <definedName name="Fuel_CellARC" localSheetId="10">#REF!</definedName>
    <definedName name="Fuel_CellARC" localSheetId="12">#REF!</definedName>
    <definedName name="Fuel_CellARC" localSheetId="13">#REF!</definedName>
    <definedName name="Fuel_CellARC" localSheetId="14">#REF!</definedName>
    <definedName name="Fuel_CellARC" localSheetId="15">#REF!</definedName>
    <definedName name="Fuel_CellARC">#REF!</definedName>
    <definedName name="G1v5" localSheetId="11" hidden="1">{"'Tabkurz_3'!$A$2:$B$18"}</definedName>
    <definedName name="G1v5" localSheetId="12" hidden="1">{"'Tabkurz_3'!$A$2:$B$18"}</definedName>
    <definedName name="G1v5" hidden="1">{"'Tabkurz_3'!$A$2:$B$18"}</definedName>
    <definedName name="g20301_216" hidden="1">"Elisabeth Pastor"</definedName>
    <definedName name="gh" localSheetId="2">#REF!</definedName>
    <definedName name="gh" localSheetId="7">#REF!</definedName>
    <definedName name="gh" localSheetId="8">#REF!</definedName>
    <definedName name="gh" localSheetId="12">#REF!</definedName>
    <definedName name="gh" localSheetId="13">#REF!</definedName>
    <definedName name="gh">#REF!</definedName>
    <definedName name="HTML_CodePage" hidden="1">1252</definedName>
    <definedName name="HTML_Control" localSheetId="1" hidden="1">{"'tabcourt_207'!$A$2:$H$9"}</definedName>
    <definedName name="HTML_Control" localSheetId="6" hidden="1">{"'tabcourt_207'!$A$2:$H$9"}</definedName>
    <definedName name="HTML_Control" localSheetId="0" hidden="1">{"'tabcourt_3'!$A$2:$O$11"}</definedName>
    <definedName name="HTML_Control" localSheetId="18" hidden="1">{"'tabcourt_207'!$A$2:$H$9"}</definedName>
    <definedName name="HTML_Control" localSheetId="19" hidden="1">{"'tabcourt_207'!$A$2:$H$9"}</definedName>
    <definedName name="HTML_Control" localSheetId="20" hidden="1">{"'tabcourt_207'!$A$2:$H$9"}</definedName>
    <definedName name="HTML_Control" localSheetId="11" hidden="1">{"'tablong5'!$A$2:$O$38"}</definedName>
    <definedName name="HTML_Control" localSheetId="12" hidden="1">{"'tabcourt_207'!$A$2:$H$9"}</definedName>
    <definedName name="HTML_Control" localSheetId="13" hidden="1">{"'tablong5'!$A$2:$O$38"}</definedName>
    <definedName name="HTML_Control" localSheetId="15" hidden="1">{"'tablong5'!$A$2:$O$38"}</definedName>
    <definedName name="HTML_Control" hidden="1">{"'tablong5'!$A$2:$O$38"}</definedName>
    <definedName name="HTML_Description" hidden="1">""</definedName>
    <definedName name="HTML_Email" hidden="1">""</definedName>
    <definedName name="HTML_Header" localSheetId="0" hidden="1">"tabcourt_3"</definedName>
    <definedName name="HTML_Header" hidden="1">"tabcourt_207"</definedName>
    <definedName name="HTML_LastUpdate" hidden="1">"25.11.00"</definedName>
    <definedName name="HTML_LineAfter" hidden="1">FALSE</definedName>
    <definedName name="HTML_LineBefore" hidden="1">FALSE</definedName>
    <definedName name="HTML_Name" hidden="1">"Elisabeth Pastor"</definedName>
    <definedName name="HTML_OBDlg2" hidden="1">TRUE</definedName>
    <definedName name="HTML_OBDlg4" hidden="1">TRUE</definedName>
    <definedName name="HTML_OS" hidden="1">0</definedName>
    <definedName name="HTML_PathFile" localSheetId="0" hidden="1">"T:\PROGRAMME SCIENCE\E_EP_SCIENCE ET TECHNOLOGIE\A_EP-INDICATEURS\Tableaux\Tableaux htm\ind 20402\ind20402_3_ftabk.htm"</definedName>
    <definedName name="HTML_PathFile" hidden="1">"T:\PROGRAMME SCIENCE\E_EP_SCIENCE ET TECHNOLOGIE\A_EP-INDICATEURS\Tableaux\Tableaux htm\ind 20201\ind20201_207_ftabk.htm"</definedName>
    <definedName name="HTML_Title" localSheetId="0" hidden="1">"20402 Tableaux"</definedName>
    <definedName name="HTML_Title" hidden="1">"20201 Tableaux"</definedName>
    <definedName name="_xlnm.Print_Titles" localSheetId="17">'Tablong 11 SNF'!$1:$7</definedName>
    <definedName name="_xlnm.Print_Titles" localSheetId="13">'Tablong 7 Wirtschaftszweig'!$B:$B,'Tablong 7 Wirtschaftszweig'!$1:$1</definedName>
    <definedName name="_xlnm.Print_Titles" localSheetId="14">'Tablong 8 FORD'!$1:$6</definedName>
    <definedName name="new" localSheetId="1">#REF!</definedName>
    <definedName name="new" localSheetId="2">#REF!</definedName>
    <definedName name="new" localSheetId="3">#REF!</definedName>
    <definedName name="new" localSheetId="4">#REF!</definedName>
    <definedName name="new" localSheetId="5">#REF!</definedName>
    <definedName name="new" localSheetId="7">#REF!</definedName>
    <definedName name="new" localSheetId="17">#REF!</definedName>
    <definedName name="new" localSheetId="21">#REF!</definedName>
    <definedName name="new" localSheetId="22">#REF!</definedName>
    <definedName name="new" localSheetId="23">#REF!</definedName>
    <definedName name="new" localSheetId="8">#REF!</definedName>
    <definedName name="new" localSheetId="9">#REF!</definedName>
    <definedName name="new" localSheetId="10">#REF!</definedName>
    <definedName name="new" localSheetId="12">#REF!</definedName>
    <definedName name="new" localSheetId="13">#REF!</definedName>
    <definedName name="new" localSheetId="14">#REF!</definedName>
    <definedName name="new" localSheetId="15">#REF!</definedName>
    <definedName name="new">#REF!</definedName>
    <definedName name="QWE" localSheetId="2">#REF!</definedName>
    <definedName name="QWE" localSheetId="7">#REF!</definedName>
    <definedName name="QWE" localSheetId="8">#REF!</definedName>
    <definedName name="QWE" localSheetId="12">#REF!</definedName>
    <definedName name="QWE" localSheetId="13">#REF!</definedName>
    <definedName name="QWE">#REF!</definedName>
    <definedName name="SpecificCoherenceInterval">[1]HiddenSettings!$B$5</definedName>
    <definedName name="T15_tabcourt_3" localSheetId="6" hidden="1">{"'tabcourt_207'!$A$2:$H$9"}</definedName>
    <definedName name="T15_tabcourt_3" localSheetId="0" hidden="1">{"'tabcourt_207'!$A$2:$H$9"}</definedName>
    <definedName name="T15_tabcourt_3" localSheetId="18" hidden="1">{"'tabcourt_207'!$A$2:$H$9"}</definedName>
    <definedName name="T15_tabcourt_3" localSheetId="19" hidden="1">{"'tabcourt_207'!$A$2:$H$9"}</definedName>
    <definedName name="T15_tabcourt_3" localSheetId="20" hidden="1">{"'tabcourt_207'!$A$2:$H$9"}</definedName>
    <definedName name="T15_tabcourt_3" localSheetId="11" hidden="1">{"'tabcourt_207'!$A$2:$H$9"}</definedName>
    <definedName name="T15_tabcourt_3" localSheetId="12" hidden="1">{"'tabcourt_207'!$A$2:$H$9"}</definedName>
    <definedName name="T15_tabcourt_3" localSheetId="13" hidden="1">{"'tabcourt_207'!$A$2:$H$9"}</definedName>
    <definedName name="T15_tabcourt_3" localSheetId="15" hidden="1">{"'tabcourt_207'!$A$2:$H$9"}</definedName>
    <definedName name="T15_tabcourt_3" hidden="1">{"'tabcourt_207'!$A$2:$H$9"}</definedName>
    <definedName name="tabcourt_2182" localSheetId="6" hidden="1">{"'tabcourt_5'!$A$2:$C$10"}</definedName>
    <definedName name="tabcourt_2182" localSheetId="18" hidden="1">{"'tabcourt_5'!$A$2:$C$10"}</definedName>
    <definedName name="tabcourt_2182" localSheetId="19" hidden="1">{"'tabcourt_5'!$A$2:$C$10"}</definedName>
    <definedName name="tabcourt_2182" localSheetId="11" hidden="1">{"'tabcourt_5'!$A$2:$C$10"}</definedName>
    <definedName name="tabcourt_2182" localSheetId="12" hidden="1">{"'tabcourt_5'!$A$2:$C$10"}</definedName>
    <definedName name="tabcourt_2182" localSheetId="13" hidden="1">{"'tabcourt_5'!$A$2:$C$10"}</definedName>
    <definedName name="tabcourt_2182" localSheetId="15" hidden="1">{"'tabcourt_5'!$A$2:$C$10"}</definedName>
    <definedName name="tabcourt_2182" hidden="1">{"'tabcourt_5'!$A$2:$C$10"}</definedName>
    <definedName name="tabcourt2172" localSheetId="6" hidden="1">{"'tabcourt_5'!$A$2:$C$10"}</definedName>
    <definedName name="tabcourt2172" localSheetId="18" hidden="1">{"'tabcourt_5'!$A$2:$C$10"}</definedName>
    <definedName name="tabcourt2172" localSheetId="19" hidden="1">{"'tabcourt_5'!$A$2:$C$10"}</definedName>
    <definedName name="tabcourt2172" localSheetId="11" hidden="1">{"'tabcourt_5'!$A$2:$C$10"}</definedName>
    <definedName name="tabcourt2172" localSheetId="12" hidden="1">{"'tabcourt_5'!$A$2:$C$10"}</definedName>
    <definedName name="tabcourt2172" localSheetId="13" hidden="1">{"'tabcourt_5'!$A$2:$C$10"}</definedName>
    <definedName name="tabcourt2172" localSheetId="15" hidden="1">{"'tabcourt_5'!$A$2:$C$10"}</definedName>
    <definedName name="tabcourt2172" hidden="1">{"'tabcourt_5'!$A$2:$C$10"}</definedName>
    <definedName name="tabcourt218" localSheetId="6" hidden="1">{"'tabcourt_5'!$A$2:$C$10"}</definedName>
    <definedName name="tabcourt218" localSheetId="18" hidden="1">{"'tabcourt_5'!$A$2:$C$10"}</definedName>
    <definedName name="tabcourt218" localSheetId="19" hidden="1">{"'tabcourt_5'!$A$2:$C$10"}</definedName>
    <definedName name="tabcourt218" localSheetId="11" hidden="1">{"'tabcourt_5'!$A$2:$C$10"}</definedName>
    <definedName name="tabcourt218" localSheetId="12" hidden="1">{"'tabcourt_5'!$A$2:$C$10"}</definedName>
    <definedName name="tabcourt218" localSheetId="13" hidden="1">{"'tabcourt_5'!$A$2:$C$10"}</definedName>
    <definedName name="tabcourt218" localSheetId="15" hidden="1">{"'tabcourt_5'!$A$2:$C$10"}</definedName>
    <definedName name="tabcourt218" hidden="1">{"'tabcourt_5'!$A$2:$C$10"}</definedName>
    <definedName name="TABLE1" localSheetId="1">#REF!</definedName>
    <definedName name="TABLE1" localSheetId="2">#REF!</definedName>
    <definedName name="TABLE1" localSheetId="3">#REF!</definedName>
    <definedName name="TABLE1" localSheetId="4">#REF!</definedName>
    <definedName name="TABLE1" localSheetId="5">#REF!</definedName>
    <definedName name="TABLE1" localSheetId="6">#REF!</definedName>
    <definedName name="TABLE1" localSheetId="0">#REF!</definedName>
    <definedName name="TABLE1" localSheetId="7">#REF!</definedName>
    <definedName name="TABLE1" localSheetId="17">#REF!</definedName>
    <definedName name="TABLE1" localSheetId="18">#REF!</definedName>
    <definedName name="TABLE1" localSheetId="19">#REF!</definedName>
    <definedName name="TABLE1" localSheetId="20">#REF!</definedName>
    <definedName name="TABLE1" localSheetId="21">#REF!</definedName>
    <definedName name="TABLE1" localSheetId="22">#REF!</definedName>
    <definedName name="TABLE1" localSheetId="23">#REF!</definedName>
    <definedName name="TABLE1" localSheetId="8">#REF!</definedName>
    <definedName name="TABLE1" localSheetId="9">#REF!</definedName>
    <definedName name="TABLE1" localSheetId="10">#REF!</definedName>
    <definedName name="TABLE1" localSheetId="12">#REF!</definedName>
    <definedName name="TABLE1" localSheetId="13">#REF!</definedName>
    <definedName name="TABLE1" localSheetId="14">#REF!</definedName>
    <definedName name="TABLE1" localSheetId="15">#REF!</definedName>
    <definedName name="TABLE1">#REF!</definedName>
    <definedName name="TABLE10" localSheetId="1">[2]TCHE!#REF!</definedName>
    <definedName name="TABLE10" localSheetId="2">[2]TCHE!#REF!</definedName>
    <definedName name="TABLE10" localSheetId="3">[2]TCHE!#REF!</definedName>
    <definedName name="TABLE10" localSheetId="4">[2]TCHE!#REF!</definedName>
    <definedName name="TABLE10" localSheetId="5">[2]TCHE!#REF!</definedName>
    <definedName name="TABLE10" localSheetId="6">[2]TCHE!#REF!</definedName>
    <definedName name="TABLE10" localSheetId="0">[2]TCHE!#REF!</definedName>
    <definedName name="TABLE10" localSheetId="7">[2]TCHE!#REF!</definedName>
    <definedName name="TABLE10" localSheetId="17">[2]TCHE!#REF!</definedName>
    <definedName name="TABLE10" localSheetId="18">[2]TCHE!#REF!</definedName>
    <definedName name="TABLE10" localSheetId="19">[2]TCHE!#REF!</definedName>
    <definedName name="TABLE10" localSheetId="20">[2]TCHE!#REF!</definedName>
    <definedName name="TABLE10" localSheetId="21">[2]TCHE!#REF!</definedName>
    <definedName name="TABLE10" localSheetId="22">[2]TCHE!#REF!</definedName>
    <definedName name="TABLE10" localSheetId="23">[2]TCHE!#REF!</definedName>
    <definedName name="TABLE10" localSheetId="8">[2]TCHE!#REF!</definedName>
    <definedName name="TABLE10" localSheetId="9">[2]TCHE!#REF!</definedName>
    <definedName name="TABLE10" localSheetId="10">[2]TCHE!#REF!</definedName>
    <definedName name="TABLE10" localSheetId="12">[2]TCHE!#REF!</definedName>
    <definedName name="TABLE10" localSheetId="13">[2]TCHE!#REF!</definedName>
    <definedName name="TABLE10" localSheetId="14">[2]TCHE!#REF!</definedName>
    <definedName name="TABLE10" localSheetId="15">[2]TCHE!#REF!</definedName>
    <definedName name="TABLE10">[2]TCHE!#REF!</definedName>
    <definedName name="TABLE11" localSheetId="1">[2]TCHE!#REF!</definedName>
    <definedName name="TABLE11" localSheetId="2">[2]TCHE!#REF!</definedName>
    <definedName name="TABLE11" localSheetId="3">[2]TCHE!#REF!</definedName>
    <definedName name="TABLE11" localSheetId="4">[2]TCHE!#REF!</definedName>
    <definedName name="TABLE11" localSheetId="5">[2]TCHE!#REF!</definedName>
    <definedName name="TABLE11" localSheetId="6">[2]TCHE!#REF!</definedName>
    <definedName name="TABLE11" localSheetId="0">[2]TCHE!#REF!</definedName>
    <definedName name="TABLE11" localSheetId="7">[2]TCHE!#REF!</definedName>
    <definedName name="TABLE11" localSheetId="17">[2]TCHE!#REF!</definedName>
    <definedName name="TABLE11" localSheetId="18">[2]TCHE!#REF!</definedName>
    <definedName name="TABLE11" localSheetId="19">[2]TCHE!#REF!</definedName>
    <definedName name="TABLE11" localSheetId="20">[2]TCHE!#REF!</definedName>
    <definedName name="TABLE11" localSheetId="21">[2]TCHE!#REF!</definedName>
    <definedName name="TABLE11" localSheetId="22">[2]TCHE!#REF!</definedName>
    <definedName name="TABLE11" localSheetId="23">[2]TCHE!#REF!</definedName>
    <definedName name="TABLE11" localSheetId="8">[2]TCHE!#REF!</definedName>
    <definedName name="TABLE11" localSheetId="9">[2]TCHE!#REF!</definedName>
    <definedName name="TABLE11" localSheetId="10">[2]TCHE!#REF!</definedName>
    <definedName name="TABLE11" localSheetId="12">[2]TCHE!#REF!</definedName>
    <definedName name="TABLE11" localSheetId="13">[2]TCHE!#REF!</definedName>
    <definedName name="TABLE11" localSheetId="14">[2]TCHE!#REF!</definedName>
    <definedName name="TABLE11" localSheetId="15">[2]TCHE!#REF!</definedName>
    <definedName name="TABLE11">[2]TCHE!#REF!</definedName>
    <definedName name="TABLE2" localSheetId="1">#REF!</definedName>
    <definedName name="TABLE2" localSheetId="2">#REF!</definedName>
    <definedName name="TABLE2" localSheetId="3">#REF!</definedName>
    <definedName name="TABLE2" localSheetId="4">#REF!</definedName>
    <definedName name="TABLE2" localSheetId="5">#REF!</definedName>
    <definedName name="TABLE2" localSheetId="6">#REF!</definedName>
    <definedName name="TABLE2" localSheetId="0">#REF!</definedName>
    <definedName name="TABLE2" localSheetId="7">#REF!</definedName>
    <definedName name="TABLE2" localSheetId="17">#REF!</definedName>
    <definedName name="TABLE2" localSheetId="18">#REF!</definedName>
    <definedName name="TABLE2" localSheetId="19">#REF!</definedName>
    <definedName name="TABLE2" localSheetId="20">#REF!</definedName>
    <definedName name="TABLE2" localSheetId="21">#REF!</definedName>
    <definedName name="TABLE2" localSheetId="22">#REF!</definedName>
    <definedName name="TABLE2" localSheetId="23">#REF!</definedName>
    <definedName name="TABLE2" localSheetId="8">#REF!</definedName>
    <definedName name="TABLE2" localSheetId="9">#REF!</definedName>
    <definedName name="TABLE2" localSheetId="10">#REF!</definedName>
    <definedName name="TABLE2" localSheetId="12">#REF!</definedName>
    <definedName name="TABLE2" localSheetId="13">#REF!</definedName>
    <definedName name="TABLE2" localSheetId="14">#REF!</definedName>
    <definedName name="TABLE2" localSheetId="15">#REF!</definedName>
    <definedName name="TABLE2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0">#REF!</definedName>
    <definedName name="TABLE3" localSheetId="7">#REF!</definedName>
    <definedName name="TABLE3" localSheetId="17">#REF!</definedName>
    <definedName name="TABLE3" localSheetId="18">#REF!</definedName>
    <definedName name="TABLE3" localSheetId="19">#REF!</definedName>
    <definedName name="TABLE3" localSheetId="20">#REF!</definedName>
    <definedName name="TABLE3" localSheetId="21">#REF!</definedName>
    <definedName name="TABLE3" localSheetId="22">#REF!</definedName>
    <definedName name="TABLE3" localSheetId="23">#REF!</definedName>
    <definedName name="TABLE3" localSheetId="8">#REF!</definedName>
    <definedName name="TABLE3" localSheetId="9">#REF!</definedName>
    <definedName name="TABLE3" localSheetId="10">#REF!</definedName>
    <definedName name="TABLE3" localSheetId="12">#REF!</definedName>
    <definedName name="TABLE3" localSheetId="13">#REF!</definedName>
    <definedName name="TABLE3" localSheetId="14">#REF!</definedName>
    <definedName name="TABLE3" localSheetId="15">#REF!</definedName>
    <definedName name="TABLE3">#REF!</definedName>
    <definedName name="TABLE4" localSheetId="1">#REF!</definedName>
    <definedName name="TABLE4" localSheetId="2">#REF!</definedName>
    <definedName name="TABLE4" localSheetId="3">#REF!</definedName>
    <definedName name="TABLE4" localSheetId="4">#REF!</definedName>
    <definedName name="TABLE4" localSheetId="5">#REF!</definedName>
    <definedName name="TABLE4" localSheetId="6">#REF!</definedName>
    <definedName name="TABLE4" localSheetId="0">#REF!</definedName>
    <definedName name="TABLE4" localSheetId="7">#REF!</definedName>
    <definedName name="TABLE4" localSheetId="17">#REF!</definedName>
    <definedName name="TABLE4" localSheetId="18">#REF!</definedName>
    <definedName name="TABLE4" localSheetId="19">#REF!</definedName>
    <definedName name="TABLE4" localSheetId="20">#REF!</definedName>
    <definedName name="TABLE4" localSheetId="21">#REF!</definedName>
    <definedName name="TABLE4" localSheetId="22">#REF!</definedName>
    <definedName name="TABLE4" localSheetId="23">#REF!</definedName>
    <definedName name="TABLE4" localSheetId="8">#REF!</definedName>
    <definedName name="TABLE4" localSheetId="9">#REF!</definedName>
    <definedName name="TABLE4" localSheetId="10">#REF!</definedName>
    <definedName name="TABLE4" localSheetId="12">#REF!</definedName>
    <definedName name="TABLE4" localSheetId="13">#REF!</definedName>
    <definedName name="TABLE4" localSheetId="14">#REF!</definedName>
    <definedName name="TABLE4" localSheetId="15">#REF!</definedName>
    <definedName name="TABLE4">#REF!</definedName>
    <definedName name="TABLE5" localSheetId="1">#REF!</definedName>
    <definedName name="TABLE5" localSheetId="2">#REF!</definedName>
    <definedName name="TABLE5" localSheetId="3">#REF!</definedName>
    <definedName name="TABLE5" localSheetId="4">#REF!</definedName>
    <definedName name="TABLE5" localSheetId="5">#REF!</definedName>
    <definedName name="TABLE5" localSheetId="6">#REF!</definedName>
    <definedName name="TABLE5" localSheetId="0">#REF!</definedName>
    <definedName name="TABLE5" localSheetId="7">#REF!</definedName>
    <definedName name="TABLE5" localSheetId="17">#REF!</definedName>
    <definedName name="TABLE5" localSheetId="18">#REF!</definedName>
    <definedName name="TABLE5" localSheetId="19">#REF!</definedName>
    <definedName name="TABLE5" localSheetId="20">#REF!</definedName>
    <definedName name="TABLE5" localSheetId="21">#REF!</definedName>
    <definedName name="TABLE5" localSheetId="22">#REF!</definedName>
    <definedName name="TABLE5" localSheetId="23">#REF!</definedName>
    <definedName name="TABLE5" localSheetId="8">#REF!</definedName>
    <definedName name="TABLE5" localSheetId="9">#REF!</definedName>
    <definedName name="TABLE5" localSheetId="10">#REF!</definedName>
    <definedName name="TABLE5" localSheetId="12">#REF!</definedName>
    <definedName name="TABLE5" localSheetId="13">#REF!</definedName>
    <definedName name="TABLE5" localSheetId="14">#REF!</definedName>
    <definedName name="TABLE5" localSheetId="15">#REF!</definedName>
    <definedName name="TABLE5">#REF!</definedName>
    <definedName name="TABLE6" localSheetId="1">#REF!</definedName>
    <definedName name="TABLE6" localSheetId="2">#REF!</definedName>
    <definedName name="TABLE6" localSheetId="3">#REF!</definedName>
    <definedName name="TABLE6" localSheetId="4">#REF!</definedName>
    <definedName name="TABLE6" localSheetId="5">#REF!</definedName>
    <definedName name="TABLE6" localSheetId="7">#REF!</definedName>
    <definedName name="TABLE6" localSheetId="17">#REF!</definedName>
    <definedName name="TABLE6" localSheetId="21">#REF!</definedName>
    <definedName name="TABLE6" localSheetId="22">#REF!</definedName>
    <definedName name="TABLE6" localSheetId="23">#REF!</definedName>
    <definedName name="TABLE6" localSheetId="8">#REF!</definedName>
    <definedName name="TABLE6" localSheetId="9">#REF!</definedName>
    <definedName name="TABLE6" localSheetId="10">#REF!</definedName>
    <definedName name="TABLE6" localSheetId="12">#REF!</definedName>
    <definedName name="TABLE6" localSheetId="13">#REF!</definedName>
    <definedName name="TABLE6" localSheetId="14">#REF!</definedName>
    <definedName name="TABLE6" localSheetId="15">#REF!</definedName>
    <definedName name="TABLE6">#REF!</definedName>
    <definedName name="TABLE6_1" localSheetId="1">[2]TCHE!#REF!</definedName>
    <definedName name="TABLE6_1" localSheetId="2">[2]TCHE!#REF!</definedName>
    <definedName name="TABLE6_1" localSheetId="3">[2]TCHE!#REF!</definedName>
    <definedName name="TABLE6_1" localSheetId="4">[2]TCHE!#REF!</definedName>
    <definedName name="TABLE6_1" localSheetId="5">[2]TCHE!#REF!</definedName>
    <definedName name="TABLE6_1" localSheetId="6">[2]TCHE!#REF!</definedName>
    <definedName name="TABLE6_1" localSheetId="0">[2]TCHE!#REF!</definedName>
    <definedName name="TABLE6_1" localSheetId="7">[2]TCHE!#REF!</definedName>
    <definedName name="TABLE6_1" localSheetId="17">[2]TCHE!#REF!</definedName>
    <definedName name="TABLE6_1" localSheetId="18">[2]TCHE!#REF!</definedName>
    <definedName name="TABLE6_1" localSheetId="19">[2]TCHE!#REF!</definedName>
    <definedName name="TABLE6_1" localSheetId="20">[2]TCHE!#REF!</definedName>
    <definedName name="TABLE6_1" localSheetId="21">[2]TCHE!#REF!</definedName>
    <definedName name="TABLE6_1" localSheetId="22">[2]TCHE!#REF!</definedName>
    <definedName name="TABLE6_1" localSheetId="23">[2]TCHE!#REF!</definedName>
    <definedName name="TABLE6_1" localSheetId="8">[2]TCHE!#REF!</definedName>
    <definedName name="TABLE6_1" localSheetId="9">[2]TCHE!#REF!</definedName>
    <definedName name="TABLE6_1" localSheetId="10">[2]TCHE!#REF!</definedName>
    <definedName name="TABLE6_1" localSheetId="12">[2]TCHE!#REF!</definedName>
    <definedName name="TABLE6_1" localSheetId="13">[2]TCHE!#REF!</definedName>
    <definedName name="TABLE6_1" localSheetId="14">[2]TCHE!#REF!</definedName>
    <definedName name="TABLE6_1" localSheetId="15">[2]TCHE!#REF!</definedName>
    <definedName name="TABLE6_1">[2]TCHE!#REF!</definedName>
    <definedName name="TABLE6_2" localSheetId="1">[2]TCHE!#REF!</definedName>
    <definedName name="TABLE6_2" localSheetId="2">[2]TCHE!#REF!</definedName>
    <definedName name="TABLE6_2" localSheetId="3">[2]TCHE!#REF!</definedName>
    <definedName name="TABLE6_2" localSheetId="4">[2]TCHE!#REF!</definedName>
    <definedName name="TABLE6_2" localSheetId="5">[2]TCHE!#REF!</definedName>
    <definedName name="TABLE6_2" localSheetId="6">[2]TCHE!#REF!</definedName>
    <definedName name="TABLE6_2" localSheetId="0">[2]TCHE!#REF!</definedName>
    <definedName name="TABLE6_2" localSheetId="7">[2]TCHE!#REF!</definedName>
    <definedName name="TABLE6_2" localSheetId="17">[2]TCHE!#REF!</definedName>
    <definedName name="TABLE6_2" localSheetId="18">[2]TCHE!#REF!</definedName>
    <definedName name="TABLE6_2" localSheetId="19">[2]TCHE!#REF!</definedName>
    <definedName name="TABLE6_2" localSheetId="20">[2]TCHE!#REF!</definedName>
    <definedName name="TABLE6_2" localSheetId="21">[2]TCHE!#REF!</definedName>
    <definedName name="TABLE6_2" localSheetId="22">[2]TCHE!#REF!</definedName>
    <definedName name="TABLE6_2" localSheetId="23">[2]TCHE!#REF!</definedName>
    <definedName name="TABLE6_2" localSheetId="8">[2]TCHE!#REF!</definedName>
    <definedName name="TABLE6_2" localSheetId="9">[2]TCHE!#REF!</definedName>
    <definedName name="TABLE6_2" localSheetId="10">[2]TCHE!#REF!</definedName>
    <definedName name="TABLE6_2" localSheetId="12">[2]TCHE!#REF!</definedName>
    <definedName name="TABLE6_2" localSheetId="13">[2]TCHE!#REF!</definedName>
    <definedName name="TABLE6_2" localSheetId="14">[2]TCHE!#REF!</definedName>
    <definedName name="TABLE6_2" localSheetId="15">[2]TCHE!#REF!</definedName>
    <definedName name="TABLE6_2">[2]TCHE!#REF!</definedName>
    <definedName name="TABLE6AND7" localSheetId="1">#REF!</definedName>
    <definedName name="TABLE6AND7" localSheetId="2">#REF!</definedName>
    <definedName name="TABLE6AND7" localSheetId="3">#REF!</definedName>
    <definedName name="TABLE6AND7" localSheetId="4">#REF!</definedName>
    <definedName name="TABLE6AND7" localSheetId="5">#REF!</definedName>
    <definedName name="TABLE6AND7" localSheetId="6">#REF!</definedName>
    <definedName name="TABLE6AND7" localSheetId="7">#REF!</definedName>
    <definedName name="TABLE6AND7" localSheetId="17">#REF!</definedName>
    <definedName name="TABLE6AND7" localSheetId="18">#REF!</definedName>
    <definedName name="TABLE6AND7" localSheetId="19">#REF!</definedName>
    <definedName name="TABLE6AND7" localSheetId="21">#REF!</definedName>
    <definedName name="TABLE6AND7" localSheetId="22">#REF!</definedName>
    <definedName name="TABLE6AND7" localSheetId="23">#REF!</definedName>
    <definedName name="TABLE6AND7" localSheetId="8">#REF!</definedName>
    <definedName name="TABLE6AND7" localSheetId="9">#REF!</definedName>
    <definedName name="TABLE6AND7" localSheetId="10">#REF!</definedName>
    <definedName name="TABLE6AND7" localSheetId="12">#REF!</definedName>
    <definedName name="TABLE6AND7" localSheetId="13">#REF!</definedName>
    <definedName name="TABLE6AND7" localSheetId="14">#REF!</definedName>
    <definedName name="TABLE6AND7" localSheetId="15">#REF!</definedName>
    <definedName name="TABLE6AND7">#REF!</definedName>
    <definedName name="TABLE7" localSheetId="1">#REF!</definedName>
    <definedName name="TABLE7" localSheetId="2">#REF!</definedName>
    <definedName name="TABLE7" localSheetId="3">#REF!</definedName>
    <definedName name="TABLE7" localSheetId="4">#REF!</definedName>
    <definedName name="TABLE7" localSheetId="5">#REF!</definedName>
    <definedName name="TABLE7" localSheetId="6">#REF!</definedName>
    <definedName name="TABLE7" localSheetId="7">#REF!</definedName>
    <definedName name="TABLE7" localSheetId="17">#REF!</definedName>
    <definedName name="TABLE7" localSheetId="18">#REF!</definedName>
    <definedName name="TABLE7" localSheetId="19">#REF!</definedName>
    <definedName name="TABLE7" localSheetId="21">#REF!</definedName>
    <definedName name="TABLE7" localSheetId="22">#REF!</definedName>
    <definedName name="TABLE7" localSheetId="23">#REF!</definedName>
    <definedName name="TABLE7" localSheetId="8">#REF!</definedName>
    <definedName name="TABLE7" localSheetId="9">#REF!</definedName>
    <definedName name="TABLE7" localSheetId="10">#REF!</definedName>
    <definedName name="TABLE7" localSheetId="12">#REF!</definedName>
    <definedName name="TABLE7" localSheetId="13">#REF!</definedName>
    <definedName name="TABLE7" localSheetId="14">#REF!</definedName>
    <definedName name="TABLE7" localSheetId="15">#REF!</definedName>
    <definedName name="TABLE7">#REF!</definedName>
    <definedName name="TABLE8" localSheetId="1">[2]TCHE!#REF!</definedName>
    <definedName name="TABLE8" localSheetId="2">[2]TCHE!#REF!</definedName>
    <definedName name="TABLE8" localSheetId="3">[2]TCHE!#REF!</definedName>
    <definedName name="TABLE8" localSheetId="4">[2]TCHE!#REF!</definedName>
    <definedName name="TABLE8" localSheetId="5">[2]TCHE!#REF!</definedName>
    <definedName name="TABLE8" localSheetId="6">[2]TCHE!#REF!</definedName>
    <definedName name="TABLE8" localSheetId="0">[2]TCHE!#REF!</definedName>
    <definedName name="TABLE8" localSheetId="7">[2]TCHE!#REF!</definedName>
    <definedName name="TABLE8" localSheetId="17">[2]TCHE!#REF!</definedName>
    <definedName name="TABLE8" localSheetId="18">[2]TCHE!#REF!</definedName>
    <definedName name="TABLE8" localSheetId="19">[2]TCHE!#REF!</definedName>
    <definedName name="TABLE8" localSheetId="20">[2]TCHE!#REF!</definedName>
    <definedName name="TABLE8" localSheetId="21">[2]TCHE!#REF!</definedName>
    <definedName name="TABLE8" localSheetId="22">[2]TCHE!#REF!</definedName>
    <definedName name="TABLE8" localSheetId="23">[2]TCHE!#REF!</definedName>
    <definedName name="TABLE8" localSheetId="8">[2]TCHE!#REF!</definedName>
    <definedName name="TABLE8" localSheetId="9">[2]TCHE!#REF!</definedName>
    <definedName name="TABLE8" localSheetId="10">[2]TCHE!#REF!</definedName>
    <definedName name="TABLE8" localSheetId="12">[2]TCHE!#REF!</definedName>
    <definedName name="TABLE8" localSheetId="13">[2]TCHE!#REF!</definedName>
    <definedName name="TABLE8" localSheetId="14">[2]TCHE!#REF!</definedName>
    <definedName name="TABLE8" localSheetId="15">[2]TCHE!#REF!</definedName>
    <definedName name="TABLE8">[2]TCHE!#REF!</definedName>
    <definedName name="TABLE9" localSheetId="1">[2]TCHE!#REF!</definedName>
    <definedName name="TABLE9" localSheetId="2">[2]TCHE!#REF!</definedName>
    <definedName name="TABLE9" localSheetId="3">[2]TCHE!#REF!</definedName>
    <definedName name="TABLE9" localSheetId="4">[2]TCHE!#REF!</definedName>
    <definedName name="TABLE9" localSheetId="5">[2]TCHE!#REF!</definedName>
    <definedName name="TABLE9" localSheetId="6">[2]TCHE!#REF!</definedName>
    <definedName name="TABLE9" localSheetId="0">[2]TCHE!#REF!</definedName>
    <definedName name="TABLE9" localSheetId="7">[2]TCHE!#REF!</definedName>
    <definedName name="TABLE9" localSheetId="17">[2]TCHE!#REF!</definedName>
    <definedName name="TABLE9" localSheetId="18">[2]TCHE!#REF!</definedName>
    <definedName name="TABLE9" localSheetId="19">[2]TCHE!#REF!</definedName>
    <definedName name="TABLE9" localSheetId="20">[2]TCHE!#REF!</definedName>
    <definedName name="TABLE9" localSheetId="21">[2]TCHE!#REF!</definedName>
    <definedName name="TABLE9" localSheetId="22">[2]TCHE!#REF!</definedName>
    <definedName name="TABLE9" localSheetId="23">[2]TCHE!#REF!</definedName>
    <definedName name="TABLE9" localSheetId="8">[2]TCHE!#REF!</definedName>
    <definedName name="TABLE9" localSheetId="9">[2]TCHE!#REF!</definedName>
    <definedName name="TABLE9" localSheetId="10">[2]TCHE!#REF!</definedName>
    <definedName name="TABLE9" localSheetId="12">[2]TCHE!#REF!</definedName>
    <definedName name="TABLE9" localSheetId="13">[2]TCHE!#REF!</definedName>
    <definedName name="TABLE9" localSheetId="14">[2]TCHE!#REF!</definedName>
    <definedName name="TABLE9" localSheetId="15">[2]TCHE!#REF!</definedName>
    <definedName name="TABLE9">[2]TCHE!#REF!</definedName>
    <definedName name="tablong1" localSheetId="11" hidden="1">{"'tabcourt_5'!$A$2:$C$10"}</definedName>
    <definedName name="tablong1" localSheetId="12" hidden="1">{"'tabcourt_5'!$A$2:$C$10"}</definedName>
    <definedName name="tablong1" localSheetId="15" hidden="1">{"'tabcourt_5'!$A$2:$C$10"}</definedName>
    <definedName name="tablong1" hidden="1">{"'tabcourt_5'!$A$2:$C$10"}</definedName>
    <definedName name="tablong30" localSheetId="6" hidden="1">{"'tabcourt_5'!$A$2:$C$10"}</definedName>
    <definedName name="tablong30" localSheetId="18" hidden="1">{"'tabcourt_5'!$A$2:$C$10"}</definedName>
    <definedName name="tablong30" localSheetId="19" hidden="1">{"'tabcourt_5'!$A$2:$C$10"}</definedName>
    <definedName name="tablong30" localSheetId="11" hidden="1">{"'tabcourt_5'!$A$2:$C$10"}</definedName>
    <definedName name="tablong30" localSheetId="12" hidden="1">{"'tabcourt_5'!$A$2:$C$10"}</definedName>
    <definedName name="tablong30" localSheetId="13" hidden="1">{"'tabcourt_5'!$A$2:$C$10"}</definedName>
    <definedName name="tablong30" localSheetId="15" hidden="1">{"'tabcourt_5'!$A$2:$C$10"}</definedName>
    <definedName name="tablong30" hidden="1">{"'tabcourt_5'!$A$2:$C$10"}</definedName>
    <definedName name="TotalAkademiker" localSheetId="1">#REF!</definedName>
    <definedName name="TotalAkademiker" localSheetId="2">#REF!</definedName>
    <definedName name="TotalAkademiker" localSheetId="3">#REF!</definedName>
    <definedName name="TotalAkademiker" localSheetId="4">#REF!</definedName>
    <definedName name="TotalAkademiker" localSheetId="5">#REF!</definedName>
    <definedName name="TotalAkademiker" localSheetId="7">#REF!</definedName>
    <definedName name="TotalAkademiker" localSheetId="17">#REF!</definedName>
    <definedName name="TotalAkademiker" localSheetId="21">#REF!</definedName>
    <definedName name="TotalAkademiker" localSheetId="22">#REF!</definedName>
    <definedName name="TotalAkademiker" localSheetId="23">#REF!</definedName>
    <definedName name="TotalAkademiker" localSheetId="8">#REF!</definedName>
    <definedName name="TotalAkademiker" localSheetId="9">#REF!</definedName>
    <definedName name="TotalAkademiker" localSheetId="10">#REF!</definedName>
    <definedName name="TotalAkademiker" localSheetId="12">#REF!</definedName>
    <definedName name="TotalAkademiker" localSheetId="13">#REF!</definedName>
    <definedName name="TotalAkademiker" localSheetId="14">#REF!</definedName>
    <definedName name="TotalAkademiker" localSheetId="15">#REF!</definedName>
    <definedName name="TotalAkademiker">#REF!</definedName>
    <definedName name="xdata1" localSheetId="1" hidden="1">-1+(ROW(OFFSET(#REF!,0,0,100,1))-1)*0.0606060606060606</definedName>
    <definedName name="xdata1" localSheetId="2" hidden="1">-1+(ROW(OFFSET(#REF!,0,0,100,1))-1)*0.0606060606060606</definedName>
    <definedName name="xdata1" localSheetId="3" hidden="1">-1+(ROW(OFFSET(#REF!,0,0,100,1))-1)*0.0606060606060606</definedName>
    <definedName name="xdata1" localSheetId="4" hidden="1">-1+(ROW(OFFSET(#REF!,0,0,100,1))-1)*0.0606060606060606</definedName>
    <definedName name="xdata1" localSheetId="5" hidden="1">-1+(ROW(OFFSET(#REF!,0,0,100,1))-1)*0.0606060606060606</definedName>
    <definedName name="xdata1" localSheetId="7" hidden="1">-1+(ROW(OFFSET(#REF!,0,0,100,1))-1)*0.0606060606060606</definedName>
    <definedName name="xdata1" localSheetId="17" hidden="1">-1+(ROW(OFFSET(#REF!,0,0,100,1))-1)*0.0606060606060606</definedName>
    <definedName name="xdata1" localSheetId="21" hidden="1">-1+(ROW(OFFSET(#REF!,0,0,100,1))-1)*0.0606060606060606</definedName>
    <definedName name="xdata1" localSheetId="22" hidden="1">-1+(ROW(OFFSET(#REF!,0,0,100,1))-1)*0.0606060606060606</definedName>
    <definedName name="xdata1" localSheetId="23" hidden="1">-1+(ROW(OFFSET(#REF!,0,0,100,1))-1)*0.0606060606060606</definedName>
    <definedName name="xdata1" localSheetId="8" hidden="1">-1+(ROW(OFFSET(#REF!,0,0,100,1))-1)*0.0606060606060606</definedName>
    <definedName name="xdata1" localSheetId="9" hidden="1">-1+(ROW(OFFSET(#REF!,0,0,100,1))-1)*0.0606060606060606</definedName>
    <definedName name="xdata1" localSheetId="10" hidden="1">-1+(ROW(OFFSET(#REF!,0,0,100,1))-1)*0.0606060606060606</definedName>
    <definedName name="xdata1" localSheetId="12" hidden="1">-1+(ROW(OFFSET(#REF!,0,0,100,1))-1)*0.0606060606060606</definedName>
    <definedName name="xdata1" localSheetId="13" hidden="1">-1+(ROW(OFFSET(#REF!,0,0,100,1))-1)*0.0606060606060606</definedName>
    <definedName name="xdata1" localSheetId="14" hidden="1">-1+(ROW(OFFSET(#REF!,0,0,100,1))-1)*0.0606060606060606</definedName>
    <definedName name="xdata1" localSheetId="15" hidden="1">-1+(ROW(OFFSET(#REF!,0,0,100,1))-1)*0.0606060606060606</definedName>
    <definedName name="xdata1" hidden="1">-1+(ROW(OFFSET(#REF!,0,0,100,1))-1)*0.0606060606060606</definedName>
    <definedName name="xx" localSheetId="1">#REF!</definedName>
    <definedName name="xx" localSheetId="2">#REF!</definedName>
    <definedName name="xx" localSheetId="3">#REF!</definedName>
    <definedName name="xx" localSheetId="4">#REF!</definedName>
    <definedName name="xx" localSheetId="5">#REF!</definedName>
    <definedName name="xx" localSheetId="6">#REF!</definedName>
    <definedName name="xx" localSheetId="7">#REF!</definedName>
    <definedName name="xx" localSheetId="17">#REF!</definedName>
    <definedName name="xx" localSheetId="18">#REF!</definedName>
    <definedName name="xx" localSheetId="19">#REF!</definedName>
    <definedName name="xx" localSheetId="20">#REF!</definedName>
    <definedName name="xx" localSheetId="21">#REF!</definedName>
    <definedName name="xx" localSheetId="22">#REF!</definedName>
    <definedName name="xx" localSheetId="23">#REF!</definedName>
    <definedName name="xx" localSheetId="8">#REF!</definedName>
    <definedName name="xx" localSheetId="9">#REF!</definedName>
    <definedName name="xx" localSheetId="10">#REF!</definedName>
    <definedName name="xx" localSheetId="12">#REF!</definedName>
    <definedName name="xx" localSheetId="13">#REF!</definedName>
    <definedName name="xx" localSheetId="14">#REF!</definedName>
    <definedName name="xx" localSheetId="15">#REF!</definedName>
    <definedName name="xx">#REF!</definedName>
    <definedName name="_xlnm.Print_Area" localSheetId="2">#REF!</definedName>
    <definedName name="_xlnm.Print_Area" localSheetId="4">#REF!</definedName>
    <definedName name="_xlnm.Print_Area" localSheetId="6">#REF!</definedName>
    <definedName name="_xlnm.Print_Area" localSheetId="7">#REF!</definedName>
    <definedName name="_xlnm.Print_Area" localSheetId="16">'Tablong 10 Stufe'!$A$1:$M$88</definedName>
    <definedName name="_xlnm.Print_Area" localSheetId="18">#REF!</definedName>
    <definedName name="_xlnm.Print_Area" localSheetId="19">#REF!</definedName>
    <definedName name="_xlnm.Print_Area" localSheetId="20">'Tablong 14 IV'!$A$1:$M$148</definedName>
    <definedName name="_xlnm.Print_Area" localSheetId="21">'Tablong 15 IV'!$A$1:$K$28</definedName>
    <definedName name="_xlnm.Print_Area" localSheetId="22">'Tablong 16 IV'!$A$1:$K$38</definedName>
    <definedName name="_xlnm.Print_Area" localSheetId="23">'Tablong 17 IV'!$A$1:$K$32</definedName>
    <definedName name="_xlnm.Print_Area" localSheetId="8">#REF!</definedName>
    <definedName name="_xlnm.Print_Area" localSheetId="9">#REF!</definedName>
    <definedName name="_xlnm.Print_Area" localSheetId="10">#REF!</definedName>
    <definedName name="_xlnm.Print_Area" localSheetId="12">#REF!</definedName>
    <definedName name="_xlnm.Print_Area" localSheetId="13">'Tablong 7 Wirtschaftszweig'!$A$1:$N$192</definedName>
    <definedName name="_xlnm.Print_Area">#REF!</definedName>
  </definedNames>
  <calcPr calcId="162913"/>
</workbook>
</file>

<file path=xl/calcChain.xml><?xml version="1.0" encoding="utf-8"?>
<calcChain xmlns="http://schemas.openxmlformats.org/spreadsheetml/2006/main">
  <c r="J89" i="54950" l="1"/>
  <c r="J88" i="54950"/>
  <c r="J87" i="54950"/>
  <c r="J86" i="54950"/>
  <c r="J85" i="54950"/>
  <c r="J84" i="54950"/>
  <c r="J83" i="54950"/>
  <c r="J82" i="54950"/>
  <c r="J81" i="54950"/>
  <c r="J80" i="54950"/>
  <c r="J79" i="54950"/>
  <c r="J77" i="54950"/>
  <c r="J76" i="54950"/>
  <c r="J75" i="54950"/>
  <c r="J74" i="54950"/>
  <c r="J73" i="54950"/>
  <c r="J72" i="54950"/>
  <c r="J71" i="54950"/>
  <c r="F24" i="54891" l="1"/>
  <c r="E24" i="54851"/>
  <c r="F24" i="54851"/>
</calcChain>
</file>

<file path=xl/sharedStrings.xml><?xml version="1.0" encoding="utf-8"?>
<sst xmlns="http://schemas.openxmlformats.org/spreadsheetml/2006/main" count="2259" uniqueCount="343">
  <si>
    <t>Total</t>
  </si>
  <si>
    <t xml:space="preserve">Total </t>
  </si>
  <si>
    <t>Portugal</t>
  </si>
  <si>
    <t>Hommes</t>
  </si>
  <si>
    <t>Femmes</t>
  </si>
  <si>
    <t xml:space="preserve"> </t>
  </si>
  <si>
    <t>2015 *</t>
  </si>
  <si>
    <t>Tableau long 1</t>
  </si>
  <si>
    <t>Tableau long 2</t>
  </si>
  <si>
    <t>Tableau long 3</t>
  </si>
  <si>
    <t>Tableau long 4</t>
  </si>
  <si>
    <t>Tableau long 5</t>
  </si>
  <si>
    <t>Bachelors</t>
  </si>
  <si>
    <t>Masters</t>
  </si>
  <si>
    <t>Tableau long 8</t>
  </si>
  <si>
    <t>EU-28</t>
  </si>
  <si>
    <t>:</t>
  </si>
  <si>
    <t>% Femmes</t>
  </si>
  <si>
    <t>% Hommes</t>
  </si>
  <si>
    <t>Tableau long 9</t>
  </si>
  <si>
    <t>Tableau long 10</t>
  </si>
  <si>
    <t>Tableau long 11</t>
  </si>
  <si>
    <t>Tableau long 12</t>
  </si>
  <si>
    <t>Tableau long 13</t>
  </si>
  <si>
    <t>Tableau long 14</t>
  </si>
  <si>
    <t>2017 *</t>
  </si>
  <si>
    <t>Tableau long 6</t>
  </si>
  <si>
    <t>Tableau long 7</t>
  </si>
  <si>
    <t xml:space="preserve">: </t>
  </si>
  <si>
    <t>1 289 </t>
  </si>
  <si>
    <t>2009 *</t>
  </si>
  <si>
    <t>2011 *</t>
  </si>
  <si>
    <t>-</t>
  </si>
  <si>
    <t xml:space="preserve">Source: Women in Science database, DG Research and Innovation. </t>
  </si>
  <si>
    <t>2000-2004</t>
  </si>
  <si>
    <t>2004-2008</t>
  </si>
  <si>
    <t>2008-2012</t>
  </si>
  <si>
    <t>2012-2015</t>
  </si>
  <si>
    <t>2015-2017</t>
  </si>
  <si>
    <t>Set 202 : Input S-T</t>
  </si>
  <si>
    <t>Business enterprise</t>
  </si>
  <si>
    <t>Government</t>
  </si>
  <si>
    <t>Higher education</t>
  </si>
  <si>
    <t xml:space="preserve"> Total </t>
  </si>
  <si>
    <t>Tableau long 15</t>
  </si>
  <si>
    <t>2012 *</t>
  </si>
  <si>
    <t>2008 *</t>
  </si>
  <si>
    <t>Tableau long 16</t>
  </si>
  <si>
    <t>%
Total</t>
  </si>
  <si>
    <t>Tableau long 17</t>
  </si>
  <si>
    <t>In % (Personen)</t>
  </si>
  <si>
    <t>Privat-
wirtschaft</t>
  </si>
  <si>
    <t>In Personen</t>
  </si>
  <si>
    <t>Bund</t>
  </si>
  <si>
    <t>Hochschulen</t>
  </si>
  <si>
    <t>Total Sektoren</t>
  </si>
  <si>
    <t>Frauen</t>
  </si>
  <si>
    <t>Männer</t>
  </si>
  <si>
    <t>Quelle: BFS - Forschung und Entwicklung (F+E) Synthese Schweiz (FE Schweiz)</t>
  </si>
  <si>
    <t>© BFS</t>
  </si>
  <si>
    <t>In %</t>
  </si>
  <si>
    <t>Jahr</t>
  </si>
  <si>
    <t>Forscher/innen</t>
  </si>
  <si>
    <t>Forscherinnen</t>
  </si>
  <si>
    <t>Forscher</t>
  </si>
  <si>
    <t>G3. Leaky pipeline</t>
  </si>
  <si>
    <t>Forscher/innen nach Sektor und Geschlecht im internationalen Vergleich, 2017*</t>
  </si>
  <si>
    <t>Forscher/innen nach Sektor und Geschlecht im internationalen Vergleich, 2015*</t>
  </si>
  <si>
    <t>Forscher/innen nach Sektor und Geschlecht im internationalen Vergleich, 2011*</t>
  </si>
  <si>
    <t>Forscher/innen nach Sektor und Geschlecht im internationalen Vergleich, 2009*</t>
  </si>
  <si>
    <t>*   2015 oder nächstes verfügbares Jahr</t>
  </si>
  <si>
    <t>*  Schweiz: 2008</t>
  </si>
  <si>
    <t>*  Schweiz:  2012</t>
  </si>
  <si>
    <t>Privatwirtschaft</t>
  </si>
  <si>
    <t>Sektoren</t>
  </si>
  <si>
    <t>Tertiärstufe Hochschulen</t>
  </si>
  <si>
    <t>Tertiärstufe höhere Berufsbildung</t>
  </si>
  <si>
    <t>Total F+E-Personnal</t>
  </si>
  <si>
    <r>
      <t xml:space="preserve">davon Frauen
</t>
    </r>
    <r>
      <rPr>
        <b/>
        <sz val="8"/>
        <color rgb="FFFF0000"/>
        <rFont val="Arial"/>
        <family val="2"/>
      </rPr>
      <t>in Personen</t>
    </r>
  </si>
  <si>
    <r>
      <t xml:space="preserve">davon Männer
</t>
    </r>
    <r>
      <rPr>
        <b/>
        <sz val="8"/>
        <color rgb="FFFF0000"/>
        <rFont val="Arial"/>
        <family val="2"/>
      </rPr>
      <t>in Personen</t>
    </r>
  </si>
  <si>
    <t>%
Frauen</t>
  </si>
  <si>
    <r>
      <t>Total F+E-Personal</t>
    </r>
    <r>
      <rPr>
        <b/>
        <sz val="8"/>
        <color rgb="FFFF0000"/>
        <rFont val="Arial"/>
        <family val="2"/>
      </rPr>
      <t xml:space="preserve">
in VZÄ</t>
    </r>
  </si>
  <si>
    <r>
      <t>Total F+E-Personal</t>
    </r>
    <r>
      <rPr>
        <b/>
        <sz val="8"/>
        <color rgb="FFFF0000"/>
        <rFont val="Arial"/>
        <family val="2"/>
      </rPr>
      <t xml:space="preserve">
in Personen</t>
    </r>
  </si>
  <si>
    <t>%
Männer</t>
  </si>
  <si>
    <t>In Vollzeitäquivalenten (VZÄ), in Personen und in %</t>
  </si>
  <si>
    <t>In Personen und in %</t>
  </si>
  <si>
    <t>In Personen, in Millionen Franken und in %</t>
  </si>
  <si>
    <t>Personal Forschung+Entwicklung (F+E) nach Sektor und Geschlecht im internationalen Vergleich, 2017</t>
  </si>
  <si>
    <t>Personal Forschung+Entwicklung (F+E) nach Sektor und Geschlecht im internationalen Vergleich, 2015</t>
  </si>
  <si>
    <t>Personal Forschung+Entwicklung (F+E) nach Sektor und Geschlecht im internationalen Vergleich, 2012*</t>
  </si>
  <si>
    <t>Personal Forschung+Entwicklung (F+E) nach Sektor und Geschlecht im internationalen Vergleich, 2008*</t>
  </si>
  <si>
    <t>Forscher/innen nach Sektor und Geschlecht im internationalen Vergleich, 2012*</t>
  </si>
  <si>
    <t>Forscher/innen nach Sektor und Geschlecht im internationalen Vergleich, 2008*</t>
  </si>
  <si>
    <t>* 2017 oder nächstes verfügbares Jahr</t>
  </si>
  <si>
    <t>*  2017 oder nächstes verfügbares Jahr</t>
  </si>
  <si>
    <t>*  2015 oder nächstes verfügbares Jahr</t>
  </si>
  <si>
    <t>*   2012 oder nächstes verfügbares Jahr</t>
  </si>
  <si>
    <t>*   2008 oder nächstes verfügbares Jahr</t>
  </si>
  <si>
    <r>
      <t xml:space="preserve">Privatwirtschaft
</t>
    </r>
    <r>
      <rPr>
        <sz val="8"/>
        <rFont val="Arial"/>
        <family val="2"/>
      </rPr>
      <t>(%)</t>
    </r>
  </si>
  <si>
    <r>
      <t xml:space="preserve">Hochschulen
</t>
    </r>
    <r>
      <rPr>
        <sz val="8"/>
        <rFont val="Arial"/>
        <family val="2"/>
      </rPr>
      <t>(%)</t>
    </r>
  </si>
  <si>
    <t>Deutschland</t>
  </si>
  <si>
    <t>Österreich</t>
  </si>
  <si>
    <t>Belgien</t>
  </si>
  <si>
    <t>Dänemark</t>
  </si>
  <si>
    <t>Spanien</t>
  </si>
  <si>
    <t>Finnland</t>
  </si>
  <si>
    <t>Frankreich</t>
  </si>
  <si>
    <t>Italien</t>
  </si>
  <si>
    <t>Japan</t>
  </si>
  <si>
    <t>Norwegen</t>
  </si>
  <si>
    <t>Niederlande</t>
  </si>
  <si>
    <t>Schweden</t>
  </si>
  <si>
    <t>Schweiz</t>
  </si>
  <si>
    <t>Korea</t>
  </si>
  <si>
    <t>Island</t>
  </si>
  <si>
    <t>Russland</t>
  </si>
  <si>
    <t>Vereinigtes Königreich</t>
  </si>
  <si>
    <r>
      <t xml:space="preserve">Bund
</t>
    </r>
    <r>
      <rPr>
        <sz val="8"/>
        <rFont val="Arial"/>
        <family val="2"/>
      </rPr>
      <t>(%)</t>
    </r>
  </si>
  <si>
    <t>Total
In %</t>
  </si>
  <si>
    <r>
      <t xml:space="preserve">Total Sektoren
</t>
    </r>
    <r>
      <rPr>
        <sz val="8"/>
        <rFont val="Arial"/>
        <family val="2"/>
      </rPr>
      <t>In Personen</t>
    </r>
  </si>
  <si>
    <r>
      <rPr>
        <b/>
        <sz val="8"/>
        <rFont val="Arial"/>
        <family val="2"/>
      </rPr>
      <t>Total Sektoren</t>
    </r>
    <r>
      <rPr>
        <sz val="8"/>
        <rFont val="Arial"/>
        <family val="2"/>
      </rPr>
      <t xml:space="preserve">
In Personen</t>
    </r>
  </si>
  <si>
    <t>Israel</t>
  </si>
  <si>
    <t>*   2016 oder nächstes verfügbares Jahr</t>
  </si>
  <si>
    <t>Länder</t>
  </si>
  <si>
    <t>% Frauen</t>
  </si>
  <si>
    <r>
      <rPr>
        <b/>
        <sz val="8"/>
        <rFont val="Arial"/>
        <family val="2"/>
      </rPr>
      <t>Total Forscher/innen</t>
    </r>
    <r>
      <rPr>
        <sz val="8"/>
        <rFont val="Arial"/>
        <family val="2"/>
      </rPr>
      <t xml:space="preserve">
In Personen</t>
    </r>
  </si>
  <si>
    <t>F+E-Personal : Frauen</t>
  </si>
  <si>
    <t>F+E-Personal : Männer</t>
  </si>
  <si>
    <t>Doktortitel</t>
  </si>
  <si>
    <t>Studierende</t>
  </si>
  <si>
    <t>Gymnasiale Maturität, Berufsmaturität und Fachmaturität</t>
  </si>
  <si>
    <t xml:space="preserve">Eintritt in eine Hochschule </t>
  </si>
  <si>
    <t>Leaky pipline</t>
  </si>
  <si>
    <t>Forscher/ innen, Stufe A</t>
  </si>
  <si>
    <t>Forscher/ 
innen, 
Stufe D</t>
  </si>
  <si>
    <t>Forscher/ innen, Stufe C</t>
  </si>
  <si>
    <t>Forscher/ innen, Stufe B</t>
  </si>
  <si>
    <t>Naturwissenschaften</t>
  </si>
  <si>
    <t>Ingenieurwesen und Technologie</t>
  </si>
  <si>
    <t>Medizin- und Gesundheitswissenschaften</t>
  </si>
  <si>
    <t>Sozialwissenschaften</t>
  </si>
  <si>
    <t>Geisteswissenschaften und Künste</t>
  </si>
  <si>
    <t>Agrarwissenschaften und Veterinärwesen</t>
  </si>
  <si>
    <t>Durchschnittliche jährliche Wachstumsrate</t>
  </si>
  <si>
    <t>in %</t>
  </si>
  <si>
    <t xml:space="preserve">in % </t>
  </si>
  <si>
    <t>Durchschnittliche jährliche Wachstumsrate in %</t>
  </si>
  <si>
    <t>Durchschnittliche jährliche Wachstumsrate
2015-2017</t>
  </si>
  <si>
    <t>Durchschnittliche jährliche Wachstumsrate 
2012-2015</t>
  </si>
  <si>
    <t>Durchschnittliche jährliche Wachstumsrate
2008-2012</t>
  </si>
  <si>
    <t>Durchschnittliche jährliche Wachstumsrate
2004-2008</t>
  </si>
  <si>
    <t>Durchschnittliche jährliche Wachstumsrate
2000-2004</t>
  </si>
  <si>
    <t>Sektor</t>
  </si>
  <si>
    <t>F+E-Techniker/inenn</t>
  </si>
  <si>
    <t>F+E-Hilfspersonal</t>
  </si>
  <si>
    <t>Total F+E-Personal</t>
  </si>
  <si>
    <r>
      <t xml:space="preserve">davon
Frauen
</t>
    </r>
    <r>
      <rPr>
        <b/>
        <sz val="8"/>
        <color rgb="FFFF0000"/>
        <rFont val="Arial"/>
        <family val="2"/>
      </rPr>
      <t>in Personen</t>
    </r>
  </si>
  <si>
    <t>Durchschnittliche jährliche Wachstumsrate 
2015-2017</t>
  </si>
  <si>
    <t>Durchschnittliche jährliche Wachstumsrate
2012-2015</t>
  </si>
  <si>
    <t>Hochschulsektor</t>
  </si>
  <si>
    <t>F+E-Personal</t>
  </si>
  <si>
    <t>1. Naturwissenschaften</t>
  </si>
  <si>
    <t>Naturwissenschaften und Ingenieurwesen</t>
  </si>
  <si>
    <t>2. Ingenieurwesen und Technologie</t>
  </si>
  <si>
    <t>3. Medizin- und Gesundheitswissenschaften</t>
  </si>
  <si>
    <t>4. Agrarwissenschaften und Veterinärwesen</t>
  </si>
  <si>
    <t>5. Sozialwissenschaften</t>
  </si>
  <si>
    <t>Sozialwissenschaften, Geisteswissenschaften und Künste</t>
  </si>
  <si>
    <t>6. Geisteswissenschaften und Künste</t>
  </si>
  <si>
    <t>% Männer</t>
  </si>
  <si>
    <t>Nahrungsmittel</t>
  </si>
  <si>
    <t>Chemie</t>
  </si>
  <si>
    <t>Pharma</t>
  </si>
  <si>
    <t>Metall</t>
  </si>
  <si>
    <t>Maschinen</t>
  </si>
  <si>
    <t>Hochtechnologieinstrumente</t>
  </si>
  <si>
    <r>
      <t>IKT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-Herstellung</t>
    </r>
  </si>
  <si>
    <r>
      <t>IKT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-Dienstleistungen</t>
    </r>
  </si>
  <si>
    <t xml:space="preserve">Forschung und Entwicklung </t>
  </si>
  <si>
    <t>Andere</t>
  </si>
  <si>
    <r>
      <t>1</t>
    </r>
    <r>
      <rPr>
        <sz val="8"/>
        <rFont val="Arial"/>
        <family val="2"/>
      </rPr>
      <t xml:space="preserve">   IKT: Informations- und Kommunikationstechnologien</t>
    </r>
  </si>
  <si>
    <t>Quelle: BFS - Forschung und Entwicklung (F+E) in der Privatwirtschaft (FE priv)</t>
  </si>
  <si>
    <t>Quelle: BFS - Forschung und Entwicklung (F+E) in den Hochschulen (FE Hochschulen)</t>
  </si>
  <si>
    <t>In Millionen Franken</t>
  </si>
  <si>
    <t>Quelle: BFS - Forschung und Entwicklung (F+E) Synthese Schweiz (FE Schweiz) und database Eurostat</t>
  </si>
  <si>
    <t>*   2017 oder nächstes verfügbares Jahr</t>
  </si>
  <si>
    <t xml:space="preserve">Quelle: BFS - Forschung und Entwicklung (F+E) Synthese Schweiz (FE Schweiz) und Eurostat database </t>
  </si>
  <si>
    <t>Definitionen und Kommentare: Siehe Indikator im Internet</t>
  </si>
  <si>
    <t>Quelle: OECD - MSTI-Datenbank, Abteilung STI / EAS, Paris, August 2019; BFS - Forschung und Entwicklung (F+E) Synthese Schweiz (FE Schweiz)</t>
  </si>
  <si>
    <t xml:space="preserve">Quelle: Women in Science database, DG Research and Innovation. </t>
  </si>
  <si>
    <t>Frauen, Stufe A* in den Hochschulen, im internationalen Vergleich, 2016</t>
  </si>
  <si>
    <t xml:space="preserve">Frauen
Stufe A
</t>
  </si>
  <si>
    <t>Männer
Stufe A</t>
  </si>
  <si>
    <t>Stufe A
Total (Frauen + Männer)</t>
  </si>
  <si>
    <t>Quelle: SNF-Data Team – BFS: Berechnungen anhand von Quellen</t>
  </si>
  <si>
    <t>Anteil berücksichtigte Gesuchstellerinnen am Total der Gesuchstellerinnen (Frauen), in %</t>
  </si>
  <si>
    <t>Anteil der von Frauen erhaltenen Mittel am Total der von Frauen beantragten Mittel, in %</t>
  </si>
  <si>
    <t>Anteil berücksichtigte Gesuchsteller am Total der Gesuchsteller (Männer), in %</t>
  </si>
  <si>
    <t>Anteil der von Männern erhaltenen Mittel am Total der von Männern beantragten Mittel, in %</t>
  </si>
  <si>
    <t>% Berücksichtigte am Total der Gesuchstellerinnen (Frauen)</t>
  </si>
  <si>
    <t>% von Frauen erhaltene Mittel am Total der von Frauen beantragten Mittel</t>
  </si>
  <si>
    <t>% Berücksichtigte am Total der Gesuchsteller (Männer)</t>
  </si>
  <si>
    <t>% von Männern erhaltene Mittel am Total der von Männern beantragten Mittel</t>
  </si>
  <si>
    <t>Andere Ausbildungen und unbekannte Ausbildungen</t>
  </si>
  <si>
    <t>% innerhalb jedes Wirtschaftszweigs</t>
  </si>
  <si>
    <t>% zwischen den Wirtschaftszweigen</t>
  </si>
  <si>
    <t>% innerhalb jedes F+E-Bereichs</t>
  </si>
  <si>
    <t>% zwischen den F+E-Bereichen</t>
  </si>
  <si>
    <t xml:space="preserve">*Stufe </t>
  </si>
  <si>
    <t xml:space="preserve">Die Statistiken zum Dienstalter des akademischen Personals werden landesweit mittels Erhebungen zur höheren Bildung </t>
  </si>
  <si>
    <t xml:space="preserve">und zum Bereich F+E bzw. direkt in Zusammenarbeit mit den Hochschulen über deren Monitoringsystem </t>
  </si>
  <si>
    <t>und administrative Dossiers erfasst.</t>
  </si>
  <si>
    <t xml:space="preserve">Dabei ist anzumerken, dass die Daten der verschiedenen Länder nicht immer vollständig vergleichbar sind, </t>
  </si>
  <si>
    <t>da es für die Statistiken zum Dienstalter noch keine offizielle internationale Klassifikation gibt.</t>
  </si>
  <si>
    <t xml:space="preserve">Zur Grundgesamtheit gehören die Forschenden innerhalb des akademischen Personals an den Hochschulen. </t>
  </si>
  <si>
    <t>Wenn diese nicht bestimmt werden können, gilt das ganze akademische Personal als Grundgesamtheit.</t>
  </si>
  <si>
    <t>Stufe A</t>
  </si>
  <si>
    <t xml:space="preserve">Stufe A in der Schweiz: </t>
  </si>
  <si>
    <t>Stellen auf der höchsten Karrierestufe, die normalerweise für die Forschung bestimmt sind.</t>
  </si>
  <si>
    <t>Kat. 51 + Kat. 56 (Professor/innen und Führungspersonal)</t>
  </si>
  <si>
    <t xml:space="preserve">* Der Sektor Hochschulen wird nicht vollständig abgebildet: Die Forschungsanstalten im Bereich der Eidgenössischen Technischen Hochschulen (FA-ETH) </t>
  </si>
  <si>
    <t>werden in diesen Statistiken nicht berücksichtigt.</t>
  </si>
  <si>
    <t>Finanzierungsgesuchsteller/ innen</t>
  </si>
  <si>
    <t>Berücksichtigte Gesuchsteller/ innen</t>
  </si>
  <si>
    <t xml:space="preserve">Beantragte Mittel </t>
  </si>
  <si>
    <t xml:space="preserve">Erhaltene Mittel </t>
  </si>
  <si>
    <t xml:space="preserve">%
Beantragte Mittel </t>
  </si>
  <si>
    <t xml:space="preserve">%
Erhaltene Mittel </t>
  </si>
  <si>
    <t>% Finanzierungsgesuchsteller/ innen</t>
  </si>
  <si>
    <t>%
Berücksichtigte Gesuchsteller/ innen</t>
  </si>
  <si>
    <t>% Berücksichtigte am Total der Gesuchsteller/innen</t>
  </si>
  <si>
    <t>% erhaltene Mittel am Total der beantragten Mittel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</si>
  <si>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Ergibt das Total einer Zeile weniger als 100%, ist die Differenz auf das F+E-Personal im Sektor POeE zurückzuführen.</t>
    </r>
  </si>
  <si>
    <r>
      <t>Verteilung</t>
    </r>
    <r>
      <rPr>
        <b/>
        <sz val="9"/>
        <color rgb="FF0070C0"/>
        <rFont val="Arial"/>
        <family val="2"/>
      </rPr>
      <t xml:space="preserve"> zwischen den Sektoren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</si>
  <si>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Ergibt das Total einer Zeile weniger als 100%, ist die Differenz auf das F+E-Personal im Sektor POeE zurückzuführen.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</si>
  <si>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Ergibt das Total einer Zeile weniger als 100%, ist die Differenz auf das F+E-Personal im Sektor POeE zurückzuführen.
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</si>
  <si>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Ergibt das Total einer Zeile weniger als 100%, ist die Differenz auf das F+E-Personal im Sektor POeE zurückzuführen.
</t>
    </r>
  </si>
  <si>
    <r>
      <t>In Personen und in %. Verteilung der Gesamtbestände (Frauen und Männer)</t>
    </r>
    <r>
      <rPr>
        <sz val="8"/>
        <color rgb="FF0070C0"/>
        <rFont val="Arial"/>
        <family val="2"/>
      </rPr>
      <t xml:space="preserve"> innerhalb der Sektoren</t>
    </r>
  </si>
  <si>
    <r>
      <t xml:space="preserve">Verteilung </t>
    </r>
    <r>
      <rPr>
        <b/>
        <sz val="9"/>
        <color rgb="FF0070C0"/>
        <rFont val="Arial"/>
        <family val="2"/>
      </rPr>
      <t>innerhalb</t>
    </r>
    <r>
      <rPr>
        <b/>
        <sz val="9"/>
        <rFont val="Arial"/>
        <family val="2"/>
      </rPr>
      <t xml:space="preserve"> der Sektoren </t>
    </r>
  </si>
  <si>
    <r>
      <t xml:space="preserve">In Personen und in %. Verteilung der Gesamtbestände (Frauen und Männer) </t>
    </r>
    <r>
      <rPr>
        <sz val="8"/>
        <color rgb="FF0070C0"/>
        <rFont val="Arial"/>
        <family val="2"/>
      </rPr>
      <t>innerhalb der Sektoren</t>
    </r>
  </si>
  <si>
    <r>
      <t>In Personen und in %. Verteilung der Gesamtbestände (Frauen und Männer)</t>
    </r>
    <r>
      <rPr>
        <sz val="8"/>
        <color rgb="FF0070C0"/>
        <rFont val="Arial"/>
        <family val="2"/>
      </rPr>
      <t xml:space="preserve"> zwischen den Sektoren</t>
    </r>
    <r>
      <rPr>
        <vertAlign val="superscript"/>
        <sz val="8"/>
        <color rgb="FF0070C0"/>
        <rFont val="Arial"/>
        <family val="2"/>
      </rPr>
      <t>1</t>
    </r>
  </si>
  <si>
    <r>
      <t xml:space="preserve">In Personen und in %. Verteilung der Gesamtbestände (Frauen und Männer) </t>
    </r>
    <r>
      <rPr>
        <sz val="8"/>
        <color rgb="FF0070C0"/>
        <rFont val="Arial"/>
        <family val="2"/>
      </rPr>
      <t>zwischen den Sektoren</t>
    </r>
    <r>
      <rPr>
        <vertAlign val="superscript"/>
        <sz val="8"/>
        <color rgb="FF0070C0"/>
        <rFont val="Arial"/>
        <family val="2"/>
      </rPr>
      <t>1</t>
    </r>
  </si>
  <si>
    <t>Frauen mit einem Doktortitel (PhD),  im internationalen Vergleich, 2016</t>
  </si>
  <si>
    <t>Referenzpopulation</t>
  </si>
  <si>
    <t>% Stufe A
am Total (Referenz population)</t>
  </si>
  <si>
    <t>% Stufe A
am Total Frauen</t>
  </si>
  <si>
    <t>% Stufe A
am Total Männer</t>
  </si>
  <si>
    <t>% Frauen Stufe A 
am Total Stufe A</t>
  </si>
  <si>
    <t>Akademisches Personal</t>
  </si>
  <si>
    <t>Anzahl Personen und % aller Institutionen</t>
  </si>
  <si>
    <t>Internationaler Vergleich</t>
  </si>
  <si>
    <t>Hoch schulen</t>
  </si>
  <si>
    <r>
      <t>Forscher/ 
innen, 
Stufe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D</t>
    </r>
  </si>
  <si>
    <r>
      <t>Forscher/ innen, Stufe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C</t>
    </r>
  </si>
  <si>
    <r>
      <t>Forscher/ innen, Stufe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B</t>
    </r>
  </si>
  <si>
    <r>
      <t>Forscher/ innen, Stufe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A</t>
    </r>
  </si>
  <si>
    <t>Indicateur 20207 - Frauen und Wissenschaft</t>
  </si>
  <si>
    <r>
      <t xml:space="preserve">Ind20207_ </t>
    </r>
    <r>
      <rPr>
        <b/>
        <sz val="9"/>
        <rFont val="Arial"/>
        <family val="2"/>
      </rPr>
      <t>Frauen und Wissenschaft</t>
    </r>
    <r>
      <rPr>
        <sz val="9"/>
        <rFont val="Arial"/>
        <family val="2"/>
      </rPr>
      <t xml:space="preserve"> </t>
    </r>
  </si>
  <si>
    <r>
      <t xml:space="preserve">Ind20207_ </t>
    </r>
    <r>
      <rPr>
        <b/>
        <sz val="9"/>
        <rFont val="Arial"/>
        <family val="2"/>
      </rPr>
      <t>Frauen und Wissenschaft</t>
    </r>
  </si>
  <si>
    <r>
      <t>Ind20207_</t>
    </r>
    <r>
      <rPr>
        <b/>
        <sz val="9"/>
        <rFont val="Arial"/>
        <family val="2"/>
      </rPr>
      <t xml:space="preserve">Frauen und Wissenschaft </t>
    </r>
  </si>
  <si>
    <r>
      <t>Leiterinnen von Hochschulinstitutionen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in den Hochschulen, im internationalen Vergleich, 2017</t>
    </r>
  </si>
  <si>
    <t>Zurück zum Index</t>
  </si>
  <si>
    <t xml:space="preserve">In der Schweiz sind dies die kantonalen Universitäten, die Eidgenössischen Technischen Hochschulen, die Fachhochschulen </t>
  </si>
  <si>
    <t>und die pädagogischen Hochschulen.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</si>
  <si>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Institutionen: sämtliche Institutionen der Tertiärstufe (Hochschulen).</t>
    </r>
  </si>
  <si>
    <t>Sektor Privatwirtschaft</t>
  </si>
  <si>
    <t>G1</t>
  </si>
  <si>
    <t>G2</t>
  </si>
  <si>
    <t>G3</t>
  </si>
  <si>
    <t>G4</t>
  </si>
  <si>
    <t>G5</t>
  </si>
  <si>
    <t>G6</t>
  </si>
  <si>
    <t>Detaillierte Daten</t>
  </si>
  <si>
    <t>Leiterinnen von Hochschulinstitutionen * in den Hochschulen, im internationalen Vergleich, 2017</t>
  </si>
  <si>
    <t>Bewilligte Finanzierungsgesuche für Forschungs- und Entwicklungsprojekte in der Schweiz nach Geschlecht, 2010–2019</t>
  </si>
  <si>
    <t>Bewilligten Finanzierungsgesuche für Forschungs- und Entwicklungsprojekte in der Schweiz nach Geschlecht, 2010–2019</t>
  </si>
  <si>
    <t>Frauenanteil in % am Total der Forschenden (Personen)</t>
  </si>
  <si>
    <t>Quelle: BFS-SHIS (Datenwürfel der Hochschulen)</t>
  </si>
  <si>
    <t>Quelle: OECD - MSTI-Datenbank, Abteilung STI / EAS, Paris, August 2020; BFS - Forschung und Entwicklung (F+E) Synthese Schweiz (FE Schweiz)</t>
  </si>
  <si>
    <r>
      <t xml:space="preserve">G5. Bewilligte Finanzierungsgesuche für Forschungs- und Entwicklungsprojekte in der Schweiz 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nach Geschlecht, 2010–2019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</si>
  <si>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 Siehe Details in der Methodologie</t>
    </r>
  </si>
  <si>
    <t>An den universitären Hochschulen verliehene Doktortitel in der Schweiz nach Geschlecht, 2007-2019</t>
  </si>
  <si>
    <r>
      <t xml:space="preserve">Personal Forschung+Entwicklung (F+E) et Forscher/innen in der Schweiz nach Wirtschaftszweig und Geschlecht, </t>
    </r>
    <r>
      <rPr>
        <b/>
        <sz val="9"/>
        <color rgb="FF0070C0"/>
        <rFont val="Arial"/>
        <family val="2"/>
      </rPr>
      <t>in der Privatwirtschaft,</t>
    </r>
    <r>
      <rPr>
        <b/>
        <sz val="9"/>
        <rFont val="Arial"/>
        <family val="2"/>
      </rPr>
      <t xml:space="preserve"> 2000-2019</t>
    </r>
  </si>
  <si>
    <t>Personal Forschung+Entwicklung (F+E) et Forscher/innen in der Schweiz nach Wirtschaftszweig und Geschlecht, in der Privatwirtschaft, 2000-2019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</si>
  <si>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Der Sektor Hochschulen wird nicht vollständig abgebildet: Die Forschungsanstalten im Bereich der Eidgenössischen Technischen Hochschulen (FA-ETH)
  werden in diesen Statistiken nicht berücksichtigt.</t>
    </r>
  </si>
  <si>
    <r>
      <rPr>
        <vertAlign val="super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Stufe: "Seniorität " oder Schritt in der Hierarchie unter den Forschern in den Hochschulen.</t>
    </r>
  </si>
  <si>
    <t>Personal Forschung+Entwicklung (F+E) in der Schweiz nach Sektor und Geschlecht, 2019</t>
  </si>
  <si>
    <t>Personal Forschung+Entwicklung (F+E) und Forscher/innen in der Schweiz nach Geschlecht, 2000-2019</t>
  </si>
  <si>
    <t>Forscher/innen in der Schweiz nach F+E-Bereich und Geschlecht, im Hochschulsektor, 2019</t>
  </si>
  <si>
    <t>Personal Forschung+Entwicklung (F+E) in der Schweiz nach Geschlecht, durchschnittliche jährliche Wachstumsrate, 2000-2019</t>
  </si>
  <si>
    <t>Forscher/innen in der Schweiz nach Geschlecht, durchschnittliche jährliche Wachstumsrate, 2000-2019</t>
  </si>
  <si>
    <t>Personal Forschung+Entwicklung (F+E) in der Schweiz nach Sektor und Geschlecht, 2000-2019</t>
  </si>
  <si>
    <t>Forscher/innen in der Schweiz nach Sektor und Geschlecht, 2000-2019</t>
  </si>
  <si>
    <t>Personal Forschung+Entwicklung (F+E) in der Schweiz nach Sektor, Funktion und Geschlecht, 2000-2019</t>
  </si>
  <si>
    <t>Personal Forschung+Entwicklung (F+E) in der Schweiz nach Sektor, Ausbildung und Geschlecht, 2000-2019</t>
  </si>
  <si>
    <t>Personal Forschung+Entwicklung (F+E) und Forscher/innen in der Schweiz nach F+E-Bereich und Geschlecht, im Hochschulsektor, 2015-2019</t>
  </si>
  <si>
    <t>© 2021 OFS-BFS-UST / WSA</t>
  </si>
  <si>
    <t>G1. Personal Forschung+Entwicklung (F+E) in der Schweiz nach Sektor und Geschlecht, 2019</t>
  </si>
  <si>
    <t>G2. Personal Forschung+Entwicklung (F+E) und Forscher/innen in der Schweiz nach Geschlecht, 2000-2019</t>
  </si>
  <si>
    <r>
      <t>G4. Forscher/innen in der Schweiz nach F+E-Bereich und Geschlecht, i</t>
    </r>
    <r>
      <rPr>
        <b/>
        <sz val="9"/>
        <color rgb="FF0070C0"/>
        <rFont val="Arial"/>
        <family val="2"/>
      </rPr>
      <t>m Hochschulsektor</t>
    </r>
    <r>
      <rPr>
        <b/>
        <sz val="9"/>
        <rFont val="Arial"/>
        <family val="2"/>
      </rPr>
      <t>, 2019</t>
    </r>
  </si>
  <si>
    <t>Personal Forschung+Entwicklung (F+E) in der Schweiz nach Geschlecht, durchschnittliche jährliche Wachstumsrate, 2000-20179</t>
  </si>
  <si>
    <t>2017-2019</t>
  </si>
  <si>
    <r>
      <t xml:space="preserve">Personal Forschung+Entwicklung (F+E) in der Schweiz nach Sektor, </t>
    </r>
    <r>
      <rPr>
        <b/>
        <sz val="8"/>
        <color rgb="FFFF0000"/>
        <rFont val="Arial"/>
        <family val="2"/>
      </rPr>
      <t>Funktion</t>
    </r>
    <r>
      <rPr>
        <b/>
        <sz val="8"/>
        <rFont val="Arial"/>
        <family val="2"/>
      </rPr>
      <t xml:space="preserve"> und Geschlecht, 2000-2019</t>
    </r>
  </si>
  <si>
    <t>Durchschnittliche jährliche Wachstumsrate
2017-2019</t>
  </si>
  <si>
    <r>
      <t xml:space="preserve">Personal Forschung+Entwicklung (F+E) in der Schweiz nach Sektor, </t>
    </r>
    <r>
      <rPr>
        <b/>
        <sz val="8"/>
        <color rgb="FFFF0000"/>
        <rFont val="Arial"/>
        <family val="2"/>
      </rPr>
      <t>Ausbildung</t>
    </r>
    <r>
      <rPr>
        <b/>
        <sz val="8"/>
        <rFont val="Arial"/>
        <family val="2"/>
      </rPr>
      <t xml:space="preserve"> und Geschlecht, 2000-2019</t>
    </r>
  </si>
  <si>
    <t>Durchschnittliche jährliche Wachstumsrate 
2017-2019</t>
  </si>
  <si>
    <r>
      <t xml:space="preserve">Personal Forschung+Entwicklung (F+E) und Forscher/innen in der Schweiz nach F+E-Bereich und Geschlecht, </t>
    </r>
    <r>
      <rPr>
        <b/>
        <sz val="9"/>
        <color rgb="FF0070C0"/>
        <rFont val="Arial"/>
        <family val="2"/>
      </rPr>
      <t>im Hochschulsektor,</t>
    </r>
    <r>
      <rPr>
        <b/>
        <sz val="9"/>
        <rFont val="Arial"/>
        <family val="2"/>
      </rPr>
      <t xml:space="preserve"> 2015-2019</t>
    </r>
  </si>
  <si>
    <t>Nicht zuteilbar und FA-ETH</t>
  </si>
  <si>
    <t>G6. Forscherinnen, im internationalen Vergleich, 2019</t>
  </si>
  <si>
    <t>Forscherinnen, im internationalen Vergleich, 2019</t>
  </si>
  <si>
    <r>
      <t xml:space="preserve">Niederlande </t>
    </r>
    <r>
      <rPr>
        <vertAlign val="superscript"/>
        <sz val="8"/>
        <rFont val="Arial"/>
        <family val="2"/>
      </rPr>
      <t>2</t>
    </r>
  </si>
  <si>
    <r>
      <t xml:space="preserve">Frankreich </t>
    </r>
    <r>
      <rPr>
        <vertAlign val="superscript"/>
        <sz val="8"/>
        <rFont val="Arial"/>
        <family val="2"/>
      </rPr>
      <t>1</t>
    </r>
  </si>
  <si>
    <r>
      <t xml:space="preserve">Schweden </t>
    </r>
    <r>
      <rPr>
        <vertAlign val="superscript"/>
        <sz val="8"/>
        <rFont val="Arial"/>
        <family val="2"/>
      </rPr>
      <t>1</t>
    </r>
  </si>
  <si>
    <r>
      <t xml:space="preserve">Vereinigtes Königreich </t>
    </r>
    <r>
      <rPr>
        <vertAlign val="superscript"/>
        <sz val="8"/>
        <rFont val="Arial"/>
        <family val="2"/>
      </rPr>
      <t>2</t>
    </r>
  </si>
  <si>
    <r>
      <t xml:space="preserve">Island 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</si>
  <si>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  2017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</si>
  <si>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  2018</t>
    </r>
  </si>
  <si>
    <t>Personal Forschung+Entwicklung (F+E) nach Sektor und Geschlecht im internationalen Vergleich, 2008-2019</t>
  </si>
  <si>
    <t>Personal Forschung+Entwicklung (F+E) nach Sektor und Geschlecht im internationalen Vergleich, 2019</t>
  </si>
  <si>
    <t>*   2019 oder nächstes verfügbares Jahr</t>
  </si>
  <si>
    <r>
      <t xml:space="preserve">EU </t>
    </r>
    <r>
      <rPr>
        <vertAlign val="superscript"/>
        <sz val="8"/>
        <rFont val="Arial"/>
        <family val="2"/>
      </rPr>
      <t>2</t>
    </r>
  </si>
  <si>
    <t>2019 *</t>
  </si>
  <si>
    <r>
      <rPr>
        <vertAlign val="superscript"/>
        <sz val="8"/>
        <rFont val="Arial"/>
        <family val="2"/>
      </rPr>
      <t xml:space="preserve">1  </t>
    </r>
    <r>
      <rPr>
        <sz val="8"/>
        <rFont val="Arial"/>
        <family val="2"/>
      </rPr>
      <t>Ergibt das Total einer Zeile weniger als 100%, ist die Differenz auf das F+E-Personal im Sektor POeE zurückzuführen.</t>
    </r>
  </si>
  <si>
    <t>Forscher/innen nach Sektor und Geschlecht im internationalen Vergleich, 2019*</t>
  </si>
  <si>
    <t>Forscher/innen nach Sektor und Geschlecht im internationalen Vergleich, 2008-2019*</t>
  </si>
  <si>
    <t>*  2019 oder nächstes verfügbares Jahr</t>
  </si>
  <si>
    <t>Forscher/innen nach Sektor und Geschlecht im internationalen Vergleich, 2008-2019</t>
  </si>
  <si>
    <t>* 2019 oder nächstes verfügbares Jahr</t>
  </si>
  <si>
    <r>
      <t xml:space="preserve">EU </t>
    </r>
    <r>
      <rPr>
        <vertAlign val="superscript"/>
        <sz val="8"/>
        <rFont val="Arial"/>
        <family val="2"/>
      </rPr>
      <t>1</t>
    </r>
  </si>
  <si>
    <t>Island (2018)</t>
  </si>
  <si>
    <t>Ver. Königreich (2018)</t>
  </si>
  <si>
    <t>Quelle: OECD – MSTI-Datenbank, Abteilung STI / EAS, Paris, September 2021</t>
  </si>
  <si>
    <t xml:space="preserve">Quellen: BFS-SHIS (Datenwürfel der Hochschulen) und Forschung und Entwicklung (F+E) in den Hochschulen (FE Hochschulen), Juni 2021
</t>
  </si>
  <si>
    <t>Frauen und Männer in der akademischen Laufbahn (UH, FH, PH)*, in der Schweiz nach Geschlecht,  2015-2020</t>
  </si>
  <si>
    <t>Quellen: BFS-SHIS (Datenwürfel der Hochschulen) und Forschung und Entwicklung (F+E) in den Hochschulen (FE Hochschulen), Juni 2021</t>
  </si>
  <si>
    <r>
      <t>Frauen und Männer in der akademischen Laufbahn (UH, FH, PH)</t>
    </r>
    <r>
      <rPr>
        <b/>
        <vertAlign val="superscript"/>
        <sz val="9"/>
        <color indexed="8"/>
        <rFont val="Arial"/>
        <family val="2"/>
      </rPr>
      <t>1</t>
    </r>
    <r>
      <rPr>
        <b/>
        <sz val="9"/>
        <color indexed="8"/>
        <rFont val="Arial"/>
        <family val="2"/>
      </rPr>
      <t>, in der Schweiz nach Geschlecht,  2020</t>
    </r>
  </si>
  <si>
    <t>Leaky pipeline: Frauen und Männer in der akademischen Laufbahn (UH, FH, PH)*, in der Schweiz nach Geschlecht,  2020</t>
  </si>
  <si>
    <t>Leaky pipeline: Frauen und Männer in der akademischen Laufbahn (UH, FH, PH)*, in der Schweiz nach Geschlecht,  2015-2020</t>
  </si>
  <si>
    <t>Frankreich (2018)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</si>
  <si>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 Zusammenstellung der EU am 1.2.2020</t>
    </r>
  </si>
  <si>
    <t xml:space="preserve">Japan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</si>
  <si>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 Zusammenstellung der EU am 1.2.2020</t>
    </r>
  </si>
  <si>
    <t>Quelle: Eurostat; BFS - Forschung und Entwicklung (F+E) Synthese Schweiz (FE Schweiz)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</si>
</sst>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 * #,##0.00_ ;_ * \-#,##0.00_ ;_ * &quot;-&quot;??_ ;_ @_ "/>
    <numFmt numFmtId="165" formatCode="0_)"/>
    <numFmt numFmtId="166" formatCode="0.0"/>
    <numFmt numFmtId="167" formatCode="###\ ##0"/>
    <numFmt numFmtId="168" formatCode="#\ ###\ ##0__;\-#\ ###\ ##0__;..__;@__"/>
    <numFmt numFmtId="169" formatCode="_(* #,##0.00_);_(* \(#,##0.00\);_(* &quot;-&quot;??_);_(@_)"/>
    <numFmt numFmtId="170" formatCode="#\ ##0"/>
    <numFmt numFmtId="171" formatCode="_ * #,##0_ ;_ * \-#,##0_ ;_ * &quot;-&quot;??_ ;_ @_ "/>
    <numFmt numFmtId="172" formatCode="0.0%"/>
    <numFmt numFmtId="173" formatCode="#,##0_ ;\-#,##0\ "/>
    <numFmt numFmtId="174" formatCode="\ #\ ###\ ##0"/>
    <numFmt numFmtId="175" formatCode="#,##0.0"/>
    <numFmt numFmtId="176" formatCode="###.0\ ##0"/>
    <numFmt numFmtId="177" formatCode="#,##0.00_ ;\-#,##0.00\ "/>
  </numFmts>
  <fonts count="90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9"/>
      <name val="Helvetica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vertAlign val="superscript"/>
      <sz val="8"/>
      <name val="Arial"/>
      <family val="2"/>
    </font>
    <font>
      <b/>
      <u/>
      <sz val="7"/>
      <color indexed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2"/>
      <name val="Arial"/>
      <family val="2"/>
    </font>
    <font>
      <u/>
      <sz val="10"/>
      <color indexed="12"/>
      <name val="Times New Roman"/>
      <family val="1"/>
    </font>
    <font>
      <b/>
      <u/>
      <sz val="9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Helv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EC Square Sans Pro"/>
      <family val="2"/>
    </font>
    <font>
      <sz val="9"/>
      <color theme="1"/>
      <name val="EC Square Sans Pro"/>
      <family val="2"/>
    </font>
    <font>
      <b/>
      <sz val="9"/>
      <color theme="1"/>
      <name val="EC Square Sans Pro"/>
      <family val="2"/>
    </font>
    <font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11"/>
      <color rgb="FF0070C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9"/>
      <color indexed="8"/>
      <name val="Arial"/>
      <family val="2"/>
    </font>
    <font>
      <sz val="11"/>
      <color indexed="1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18"/>
      <name val="Calibri"/>
      <family val="2"/>
      <scheme val="minor"/>
    </font>
    <font>
      <sz val="10"/>
      <color theme="1"/>
      <name val="Arial"/>
      <family val="2"/>
    </font>
    <font>
      <sz val="10"/>
      <name val="Times"/>
    </font>
    <font>
      <sz val="10"/>
      <name val="Times"/>
      <family val="1"/>
    </font>
    <font>
      <u/>
      <sz val="10"/>
      <color indexed="12"/>
      <name val="Times"/>
      <family val="1"/>
    </font>
    <font>
      <u/>
      <sz val="9"/>
      <color indexed="12"/>
      <name val="Arial"/>
      <family val="2"/>
    </font>
    <font>
      <b/>
      <sz val="9"/>
      <color theme="1"/>
      <name val="Arial"/>
      <family val="2"/>
    </font>
    <font>
      <b/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rgb="FF0070C0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sz val="9"/>
      <name val="Helvetica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sz val="9"/>
      <color rgb="FF000000"/>
      <name val="Arial"/>
      <family val="2"/>
    </font>
    <font>
      <sz val="8"/>
      <color rgb="FF0070C0"/>
      <name val="Arial"/>
      <family val="2"/>
    </font>
    <font>
      <vertAlign val="superscript"/>
      <sz val="8"/>
      <color rgb="FF0070C0"/>
      <name val="Arial"/>
      <family val="2"/>
    </font>
    <font>
      <b/>
      <vertAlign val="superscript"/>
      <sz val="8"/>
      <name val="Arial"/>
      <family val="2"/>
    </font>
    <font>
      <b/>
      <vertAlign val="superscript"/>
      <sz val="9"/>
      <color indexed="8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color theme="1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22"/>
      </left>
      <right/>
      <top/>
      <bottom style="thin">
        <color indexed="64"/>
      </bottom>
      <diagonal/>
    </border>
    <border>
      <left/>
      <right/>
      <top/>
      <bottom style="dashed">
        <color indexed="22"/>
      </bottom>
      <diagonal/>
    </border>
    <border>
      <left/>
      <right/>
      <top style="dashed">
        <color indexed="22"/>
      </top>
      <bottom style="dashed">
        <color indexed="22"/>
      </bottom>
      <diagonal/>
    </border>
    <border>
      <left style="dashed">
        <color indexed="55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23"/>
      </right>
      <top/>
      <bottom/>
      <diagonal/>
    </border>
    <border>
      <left/>
      <right style="dashed">
        <color indexed="23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23"/>
      </left>
      <right/>
      <top style="thin">
        <color indexed="64"/>
      </top>
      <bottom style="thin">
        <color indexed="64"/>
      </bottom>
      <diagonal/>
    </border>
    <border>
      <left style="dashed">
        <color indexed="23"/>
      </left>
      <right/>
      <top/>
      <bottom style="dashed">
        <color indexed="22"/>
      </bottom>
      <diagonal/>
    </border>
    <border>
      <left style="thin">
        <color indexed="64"/>
      </left>
      <right style="dashed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23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22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dashed">
        <color indexed="22"/>
      </bottom>
      <diagonal/>
    </border>
    <border>
      <left style="dotted">
        <color indexed="64"/>
      </left>
      <right/>
      <top style="dashed">
        <color indexed="22"/>
      </top>
      <bottom style="dashed">
        <color indexed="22"/>
      </bottom>
      <diagonal/>
    </border>
    <border>
      <left style="dashed">
        <color indexed="64"/>
      </left>
      <right/>
      <top/>
      <bottom style="dashed">
        <color indexed="2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22"/>
      </left>
      <right/>
      <top/>
      <bottom/>
      <diagonal/>
    </border>
    <border>
      <left style="dashed">
        <color indexed="55"/>
      </left>
      <right style="dashed">
        <color indexed="55"/>
      </right>
      <top/>
      <bottom style="thin">
        <color indexed="64"/>
      </bottom>
      <diagonal/>
    </border>
    <border>
      <left style="dashed">
        <color indexed="23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55"/>
      </left>
      <right style="dashed">
        <color indexed="64"/>
      </right>
      <top/>
      <bottom style="thin">
        <color indexed="64"/>
      </bottom>
      <diagonal/>
    </border>
    <border>
      <left style="dashed">
        <color indexed="55"/>
      </left>
      <right style="dashed">
        <color indexed="55"/>
      </right>
      <top style="thin">
        <color indexed="64"/>
      </top>
      <bottom style="thin">
        <color indexed="64"/>
      </bottom>
      <diagonal/>
    </border>
    <border>
      <left style="dashed">
        <color indexed="55"/>
      </left>
      <right style="dashed">
        <color indexed="55"/>
      </right>
      <top/>
      <bottom/>
      <diagonal/>
    </border>
    <border>
      <left style="dashed">
        <color indexed="55"/>
      </left>
      <right style="dashed">
        <color indexed="55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23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dashed">
        <color indexed="22"/>
      </right>
      <top/>
      <bottom style="thin">
        <color indexed="64"/>
      </bottom>
      <diagonal/>
    </border>
    <border>
      <left/>
      <right style="dashed">
        <color indexed="22"/>
      </right>
      <top style="thin">
        <color indexed="64"/>
      </top>
      <bottom/>
      <diagonal/>
    </border>
    <border>
      <left style="dashed">
        <color indexed="55"/>
      </left>
      <right style="dashed">
        <color indexed="22"/>
      </right>
      <top style="thin">
        <color indexed="64"/>
      </top>
      <bottom/>
      <diagonal/>
    </border>
    <border>
      <left style="dashed">
        <color indexed="22"/>
      </left>
      <right style="dashed">
        <color indexed="22"/>
      </right>
      <top style="thin">
        <color indexed="64"/>
      </top>
      <bottom/>
      <diagonal/>
    </border>
    <border>
      <left style="dashed">
        <color indexed="55"/>
      </left>
      <right style="dashed">
        <color indexed="22"/>
      </right>
      <top/>
      <bottom/>
      <diagonal/>
    </border>
    <border>
      <left/>
      <right style="dashed">
        <color indexed="22"/>
      </right>
      <top/>
      <bottom/>
      <diagonal/>
    </border>
    <border>
      <left style="dashed">
        <color indexed="22"/>
      </left>
      <right style="dashed">
        <color indexed="22"/>
      </right>
      <top/>
      <bottom/>
      <diagonal/>
    </border>
    <border>
      <left style="dashed">
        <color indexed="55"/>
      </left>
      <right style="dashed">
        <color indexed="22"/>
      </right>
      <top/>
      <bottom style="thin">
        <color indexed="64"/>
      </bottom>
      <diagonal/>
    </border>
    <border>
      <left style="dashed">
        <color indexed="22"/>
      </left>
      <right style="dashed">
        <color indexed="22"/>
      </right>
      <top/>
      <bottom style="thin">
        <color indexed="64"/>
      </bottom>
      <diagonal/>
    </border>
    <border>
      <left/>
      <right style="dashed">
        <color indexed="55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ashed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thin">
        <color indexed="64"/>
      </top>
      <bottom style="thin">
        <color indexed="64"/>
      </bottom>
      <diagonal/>
    </border>
    <border>
      <left style="dashed">
        <color indexed="55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55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ashed">
        <color indexed="23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5" borderId="0" applyNumberFormat="0" applyBorder="0" applyAlignment="0" applyProtection="0"/>
    <xf numFmtId="0" fontId="30" fillId="8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3" borderId="0" applyNumberFormat="0" applyBorder="0" applyAlignment="0" applyProtection="0"/>
    <xf numFmtId="0" fontId="33" fillId="16" borderId="1" applyNumberFormat="0" applyAlignment="0" applyProtection="0"/>
    <xf numFmtId="0" fontId="34" fillId="17" borderId="3" applyNumberFormat="0" applyAlignment="0" applyProtection="0"/>
    <xf numFmtId="0" fontId="35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37" fillId="7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8" fillId="0" borderId="2" applyNumberFormat="0" applyFill="0" applyAlignment="0" applyProtection="0"/>
    <xf numFmtId="0" fontId="39" fillId="19" borderId="0" applyNumberFormat="0" applyBorder="0" applyAlignment="0" applyProtection="0"/>
    <xf numFmtId="0" fontId="10" fillId="0" borderId="0"/>
    <xf numFmtId="0" fontId="10" fillId="0" borderId="0"/>
    <xf numFmtId="165" fontId="7" fillId="0" borderId="0"/>
    <xf numFmtId="165" fontId="7" fillId="0" borderId="0"/>
    <xf numFmtId="0" fontId="10" fillId="18" borderId="4" applyNumberFormat="0" applyFont="0" applyAlignment="0" applyProtection="0"/>
    <xf numFmtId="0" fontId="40" fillId="16" borderId="8" applyNumberFormat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1" fillId="0" borderId="0"/>
    <xf numFmtId="0" fontId="2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7" fillId="0" borderId="0"/>
    <xf numFmtId="0" fontId="48" fillId="0" borderId="0"/>
    <xf numFmtId="164" fontId="6" fillId="0" borderId="0" applyFont="0" applyFill="0" applyBorder="0" applyAlignment="0" applyProtection="0"/>
    <xf numFmtId="0" fontId="6" fillId="0" borderId="0"/>
    <xf numFmtId="0" fontId="5" fillId="0" borderId="0"/>
    <xf numFmtId="0" fontId="55" fillId="0" borderId="0" applyNumberFormat="0" applyFill="0" applyBorder="0" applyAlignment="0" applyProtection="0"/>
    <xf numFmtId="0" fontId="56" fillId="0" borderId="0" applyNumberFormat="0" applyBorder="0" applyAlignment="0"/>
    <xf numFmtId="0" fontId="65" fillId="0" borderId="0"/>
    <xf numFmtId="164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64" fillId="0" borderId="0"/>
    <xf numFmtId="0" fontId="19" fillId="0" borderId="0" applyNumberFormat="0" applyFill="0" applyBorder="0">
      <protection locked="0"/>
    </xf>
    <xf numFmtId="169" fontId="6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74" fillId="0" borderId="0"/>
    <xf numFmtId="0" fontId="43" fillId="0" borderId="0"/>
    <xf numFmtId="0" fontId="47" fillId="0" borderId="0"/>
    <xf numFmtId="0" fontId="1" fillId="0" borderId="0"/>
    <xf numFmtId="165" fontId="7" fillId="0" borderId="0"/>
  </cellStyleXfs>
  <cellXfs count="837">
    <xf numFmtId="0" fontId="0" fillId="0" borderId="0" xfId="0"/>
    <xf numFmtId="0" fontId="9" fillId="0" borderId="0" xfId="0" applyFont="1" applyBorder="1"/>
    <xf numFmtId="0" fontId="11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Alignment="1"/>
    <xf numFmtId="0" fontId="9" fillId="0" borderId="0" xfId="0" applyFont="1" applyAlignment="1">
      <alignment vertical="center"/>
    </xf>
    <xf numFmtId="0" fontId="9" fillId="0" borderId="9" xfId="0" applyFont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inden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indent="1"/>
    </xf>
    <xf numFmtId="0" fontId="14" fillId="0" borderId="9" xfId="0" applyFont="1" applyBorder="1" applyAlignment="1">
      <alignment horizontal="right"/>
    </xf>
    <xf numFmtId="0" fontId="8" fillId="0" borderId="9" xfId="0" applyFont="1" applyBorder="1"/>
    <xf numFmtId="0" fontId="9" fillId="0" borderId="0" xfId="0" applyFont="1" applyBorder="1" applyAlignment="1">
      <alignment horizontal="left" vertical="center" wrapText="1" indent="1"/>
    </xf>
    <xf numFmtId="0" fontId="14" fillId="0" borderId="9" xfId="0" applyFont="1" applyBorder="1"/>
    <xf numFmtId="0" fontId="0" fillId="0" borderId="0" xfId="0" applyBorder="1"/>
    <xf numFmtId="0" fontId="18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Border="1" applyAlignment="1">
      <alignment horizontal="right" vertical="top"/>
    </xf>
    <xf numFmtId="0" fontId="12" fillId="0" borderId="0" xfId="0" applyFont="1"/>
    <xf numFmtId="0" fontId="6" fillId="0" borderId="0" xfId="0" applyFont="1"/>
    <xf numFmtId="0" fontId="9" fillId="0" borderId="0" xfId="0" applyFont="1" applyBorder="1" applyAlignment="1">
      <alignment horizontal="right" vertical="center" wrapText="1" indent="1"/>
    </xf>
    <xf numFmtId="0" fontId="0" fillId="0" borderId="0" xfId="0" applyAlignment="1">
      <alignment horizontal="right" indent="1"/>
    </xf>
    <xf numFmtId="0" fontId="14" fillId="0" borderId="9" xfId="0" applyFont="1" applyBorder="1" applyAlignment="1">
      <alignment horizontal="right" indent="1"/>
    </xf>
    <xf numFmtId="0" fontId="21" fillId="0" borderId="0" xfId="29" applyFont="1" applyAlignment="1" applyProtection="1"/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9" fillId="0" borderId="0" xfId="37" applyNumberFormat="1" applyFont="1" applyBorder="1" applyAlignment="1" applyProtection="1">
      <alignment horizontal="left" vertical="center"/>
    </xf>
    <xf numFmtId="167" fontId="9" fillId="0" borderId="0" xfId="0" applyNumberFormat="1" applyFont="1" applyBorder="1" applyAlignment="1">
      <alignment vertical="center" wrapText="1"/>
    </xf>
    <xf numFmtId="168" fontId="9" fillId="0" borderId="0" xfId="0" applyNumberFormat="1" applyFont="1" applyBorder="1" applyAlignment="1">
      <alignment horizontal="right" vertical="center" wrapText="1" indent="1"/>
    </xf>
    <xf numFmtId="168" fontId="9" fillId="0" borderId="0" xfId="0" applyNumberFormat="1" applyFont="1" applyFill="1" applyBorder="1" applyAlignment="1">
      <alignment horizontal="right" vertical="center" wrapText="1" indent="1"/>
    </xf>
    <xf numFmtId="168" fontId="9" fillId="0" borderId="12" xfId="0" applyNumberFormat="1" applyFont="1" applyBorder="1" applyAlignment="1">
      <alignment horizontal="right" vertical="center" wrapText="1" indent="1"/>
    </xf>
    <xf numFmtId="168" fontId="9" fillId="0" borderId="13" xfId="0" applyNumberFormat="1" applyFont="1" applyBorder="1" applyAlignment="1">
      <alignment horizontal="right" vertical="center" wrapText="1" indent="1"/>
    </xf>
    <xf numFmtId="168" fontId="8" fillId="0" borderId="0" xfId="0" applyNumberFormat="1" applyFont="1" applyBorder="1" applyAlignment="1">
      <alignment horizontal="right" vertical="center" wrapText="1" indent="1"/>
    </xf>
    <xf numFmtId="168" fontId="9" fillId="0" borderId="12" xfId="0" applyNumberFormat="1" applyFont="1" applyFill="1" applyBorder="1" applyAlignment="1">
      <alignment horizontal="right" vertical="center" wrapText="1" indent="1"/>
    </xf>
    <xf numFmtId="168" fontId="15" fillId="0" borderId="0" xfId="0" applyNumberFormat="1" applyFont="1" applyBorder="1" applyAlignment="1">
      <alignment horizontal="right" vertical="center" indent="1"/>
    </xf>
    <xf numFmtId="0" fontId="8" fillId="0" borderId="16" xfId="0" applyNumberFormat="1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left" vertical="center" wrapText="1" indent="1"/>
    </xf>
    <xf numFmtId="0" fontId="8" fillId="0" borderId="16" xfId="0" applyFont="1" applyBorder="1" applyAlignment="1">
      <alignment horizontal="left" vertical="center" wrapText="1" indent="1"/>
    </xf>
    <xf numFmtId="0" fontId="10" fillId="0" borderId="0" xfId="34" applyFont="1"/>
    <xf numFmtId="0" fontId="17" fillId="0" borderId="0" xfId="34" applyFont="1"/>
    <xf numFmtId="0" fontId="11" fillId="0" borderId="0" xfId="34" applyFont="1"/>
    <xf numFmtId="0" fontId="26" fillId="0" borderId="0" xfId="34" applyFont="1"/>
    <xf numFmtId="0" fontId="10" fillId="0" borderId="0" xfId="34" applyFont="1" applyAlignment="1"/>
    <xf numFmtId="0" fontId="28" fillId="0" borderId="0" xfId="31" applyFont="1" applyAlignment="1" applyProtection="1">
      <alignment horizontal="left"/>
    </xf>
    <xf numFmtId="0" fontId="8" fillId="0" borderId="0" xfId="34" applyFont="1" applyAlignment="1">
      <alignment horizontal="left"/>
    </xf>
    <xf numFmtId="0" fontId="29" fillId="0" borderId="0" xfId="34" applyFont="1" applyAlignment="1">
      <alignment vertical="center"/>
    </xf>
    <xf numFmtId="1" fontId="16" fillId="0" borderId="0" xfId="36" applyNumberFormat="1" applyFont="1" applyAlignment="1" applyProtection="1">
      <alignment horizontal="right"/>
    </xf>
    <xf numFmtId="0" fontId="9" fillId="0" borderId="9" xfId="0" applyFont="1" applyBorder="1" applyAlignment="1">
      <alignment horizontal="left" vertical="center" indent="1"/>
    </xf>
    <xf numFmtId="2" fontId="9" fillId="0" borderId="0" xfId="0" applyNumberFormat="1" applyFont="1" applyBorder="1" applyAlignment="1">
      <alignment horizontal="right" indent="1"/>
    </xf>
    <xf numFmtId="168" fontId="9" fillId="0" borderId="19" xfId="0" applyNumberFormat="1" applyFont="1" applyBorder="1" applyAlignment="1">
      <alignment horizontal="right" vertical="center" wrapText="1" indent="1"/>
    </xf>
    <xf numFmtId="168" fontId="9" fillId="0" borderId="10" xfId="0" applyNumberFormat="1" applyFont="1" applyBorder="1" applyAlignment="1">
      <alignment horizontal="right" vertical="center" wrapText="1" indent="1"/>
    </xf>
    <xf numFmtId="168" fontId="9" fillId="0" borderId="20" xfId="0" applyNumberFormat="1" applyFont="1" applyBorder="1" applyAlignment="1">
      <alignment horizontal="right" vertical="center" wrapText="1" indent="1"/>
    </xf>
    <xf numFmtId="0" fontId="8" fillId="0" borderId="21" xfId="0" applyNumberFormat="1" applyFont="1" applyBorder="1" applyAlignment="1">
      <alignment horizontal="left" vertical="center" wrapText="1" indent="1"/>
    </xf>
    <xf numFmtId="0" fontId="8" fillId="0" borderId="22" xfId="0" applyFont="1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8" fillId="0" borderId="21" xfId="0" applyFont="1" applyBorder="1" applyAlignment="1">
      <alignment horizontal="left" vertical="center" wrapText="1" indent="1"/>
    </xf>
    <xf numFmtId="168" fontId="9" fillId="0" borderId="10" xfId="0" applyNumberFormat="1" applyFont="1" applyFill="1" applyBorder="1" applyAlignment="1">
      <alignment horizontal="right" vertical="center" wrapText="1" indent="1"/>
    </xf>
    <xf numFmtId="168" fontId="8" fillId="0" borderId="0" xfId="0" applyNumberFormat="1" applyFont="1" applyFill="1" applyBorder="1" applyAlignment="1">
      <alignment horizontal="right" vertical="center" wrapText="1" indent="1"/>
    </xf>
    <xf numFmtId="0" fontId="9" fillId="0" borderId="0" xfId="0" applyFont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8" fillId="0" borderId="0" xfId="0" applyFont="1" applyFill="1" applyBorder="1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9" fillId="0" borderId="0" xfId="0" applyFont="1" applyFill="1" applyBorder="1" applyAlignment="1">
      <alignment horizontal="left" vertical="center"/>
    </xf>
    <xf numFmtId="167" fontId="13" fillId="0" borderId="0" xfId="0" applyNumberFormat="1" applyFont="1" applyFill="1"/>
    <xf numFmtId="0" fontId="13" fillId="0" borderId="0" xfId="0" applyFont="1" applyFill="1" applyAlignment="1">
      <alignment horizontal="right" indent="1"/>
    </xf>
    <xf numFmtId="0" fontId="13" fillId="0" borderId="0" xfId="0" applyFont="1" applyFill="1"/>
    <xf numFmtId="0" fontId="9" fillId="0" borderId="0" xfId="0" applyFont="1" applyFill="1"/>
    <xf numFmtId="0" fontId="13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right" vertical="center"/>
    </xf>
    <xf numFmtId="0" fontId="19" fillId="0" borderId="0" xfId="29" applyFill="1" applyAlignment="1" applyProtection="1">
      <alignment horizontal="left" vertical="center"/>
    </xf>
    <xf numFmtId="0" fontId="44" fillId="20" borderId="0" xfId="46" applyFont="1" applyFill="1"/>
    <xf numFmtId="0" fontId="44" fillId="20" borderId="0" xfId="46" applyFont="1" applyFill="1" applyAlignment="1">
      <alignment vertical="center"/>
    </xf>
    <xf numFmtId="0" fontId="43" fillId="20" borderId="0" xfId="46" applyFill="1" applyAlignment="1">
      <alignment vertical="center"/>
    </xf>
    <xf numFmtId="0" fontId="43" fillId="20" borderId="0" xfId="46" applyFill="1" applyBorder="1" applyAlignment="1">
      <alignment vertical="center"/>
    </xf>
    <xf numFmtId="0" fontId="49" fillId="20" borderId="0" xfId="46" applyFont="1" applyFill="1"/>
    <xf numFmtId="0" fontId="9" fillId="0" borderId="9" xfId="0" applyFont="1" applyBorder="1" applyAlignment="1">
      <alignment horizontal="left" vertical="center"/>
    </xf>
    <xf numFmtId="0" fontId="17" fillId="0" borderId="0" xfId="48" applyNumberFormat="1" applyFont="1" applyFill="1" applyBorder="1" applyAlignment="1"/>
    <xf numFmtId="0" fontId="19" fillId="0" borderId="0" xfId="29" applyAlignment="1" applyProtection="1">
      <alignment horizontal="right"/>
    </xf>
    <xf numFmtId="0" fontId="8" fillId="0" borderId="0" xfId="0" applyFont="1" applyBorder="1" applyAlignment="1">
      <alignment horizontal="right" vertical="center" wrapText="1" indent="1"/>
    </xf>
    <xf numFmtId="9" fontId="9" fillId="0" borderId="0" xfId="40" applyFont="1" applyBorder="1"/>
    <xf numFmtId="0" fontId="19" fillId="0" borderId="0" xfId="29" applyAlignment="1" applyProtection="1">
      <alignment horizontal="left"/>
    </xf>
    <xf numFmtId="0" fontId="6" fillId="0" borderId="0" xfId="51" applyFont="1"/>
    <xf numFmtId="0" fontId="6" fillId="0" borderId="0" xfId="51"/>
    <xf numFmtId="0" fontId="6" fillId="0" borderId="0" xfId="51" applyAlignment="1">
      <alignment horizontal="left"/>
    </xf>
    <xf numFmtId="0" fontId="6" fillId="0" borderId="0" xfId="51" applyFill="1" applyBorder="1"/>
    <xf numFmtId="0" fontId="44" fillId="20" borderId="0" xfId="46" applyFont="1" applyFill="1" applyAlignment="1">
      <alignment horizontal="left" vertical="center"/>
    </xf>
    <xf numFmtId="0" fontId="50" fillId="0" borderId="0" xfId="34" applyFont="1"/>
    <xf numFmtId="0" fontId="52" fillId="0" borderId="0" xfId="51" applyFont="1" applyFill="1" applyAlignment="1">
      <alignment horizontal="left"/>
    </xf>
    <xf numFmtId="0" fontId="11" fillId="0" borderId="0" xfId="51" applyFont="1"/>
    <xf numFmtId="9" fontId="0" fillId="0" borderId="0" xfId="40" applyFont="1"/>
    <xf numFmtId="0" fontId="54" fillId="0" borderId="0" xfId="51" applyFont="1" applyFill="1" applyBorder="1" applyAlignment="1">
      <alignment horizontal="left"/>
    </xf>
    <xf numFmtId="0" fontId="17" fillId="0" borderId="0" xfId="0" applyFont="1"/>
    <xf numFmtId="0" fontId="51" fillId="0" borderId="0" xfId="51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center"/>
    </xf>
    <xf numFmtId="0" fontId="44" fillId="20" borderId="0" xfId="46" applyFont="1" applyFill="1" applyAlignment="1">
      <alignment horizontal="center"/>
    </xf>
    <xf numFmtId="9" fontId="11" fillId="0" borderId="0" xfId="40" applyFont="1"/>
    <xf numFmtId="164" fontId="44" fillId="20" borderId="0" xfId="50" applyFont="1" applyFill="1" applyAlignment="1">
      <alignment horizontal="left" vertical="center"/>
    </xf>
    <xf numFmtId="0" fontId="53" fillId="0" borderId="0" xfId="51" applyFont="1" applyFill="1" applyAlignment="1">
      <alignment horizontal="left"/>
    </xf>
    <xf numFmtId="0" fontId="57" fillId="0" borderId="0" xfId="51" applyFont="1" applyFill="1" applyBorder="1" applyAlignment="1">
      <alignment horizontal="left" vertical="top" wrapText="1"/>
    </xf>
    <xf numFmtId="0" fontId="8" fillId="0" borderId="9" xfId="51" applyFont="1" applyBorder="1" applyAlignment="1">
      <alignment horizontal="center"/>
    </xf>
    <xf numFmtId="9" fontId="9" fillId="0" borderId="9" xfId="40" applyFont="1" applyBorder="1"/>
    <xf numFmtId="0" fontId="58" fillId="20" borderId="0" xfId="46" applyFont="1" applyFill="1" applyAlignment="1">
      <alignment vertical="center"/>
    </xf>
    <xf numFmtId="0" fontId="61" fillId="0" borderId="9" xfId="51" applyFont="1" applyFill="1" applyBorder="1" applyAlignment="1">
      <alignment horizontal="left" wrapText="1"/>
    </xf>
    <xf numFmtId="0" fontId="61" fillId="0" borderId="0" xfId="51" applyFont="1" applyFill="1" applyBorder="1" applyAlignment="1">
      <alignment horizontal="left" vertical="top" wrapText="1"/>
    </xf>
    <xf numFmtId="0" fontId="60" fillId="0" borderId="0" xfId="51" applyFont="1" applyBorder="1"/>
    <xf numFmtId="0" fontId="61" fillId="0" borderId="9" xfId="51" applyFont="1" applyFill="1" applyBorder="1" applyAlignment="1">
      <alignment horizontal="left" vertical="top" wrapText="1"/>
    </xf>
    <xf numFmtId="0" fontId="63" fillId="0" borderId="0" xfId="51" applyFont="1" applyBorder="1" applyAlignment="1">
      <alignment horizontal="left"/>
    </xf>
    <xf numFmtId="0" fontId="60" fillId="0" borderId="0" xfId="51" applyFont="1" applyFill="1" applyBorder="1"/>
    <xf numFmtId="0" fontId="18" fillId="0" borderId="0" xfId="0" applyFont="1" applyAlignment="1">
      <alignment horizontal="left"/>
    </xf>
    <xf numFmtId="0" fontId="17" fillId="0" borderId="0" xfId="51" applyFont="1"/>
    <xf numFmtId="0" fontId="18" fillId="0" borderId="0" xfId="51" applyFont="1" applyBorder="1" applyAlignment="1">
      <alignment horizontal="left" vertical="center"/>
    </xf>
    <xf numFmtId="0" fontId="8" fillId="0" borderId="0" xfId="51" applyFont="1" applyBorder="1" applyAlignment="1">
      <alignment horizontal="center" vertical="center"/>
    </xf>
    <xf numFmtId="0" fontId="8" fillId="0" borderId="0" xfId="51" applyFont="1" applyBorder="1" applyAlignment="1">
      <alignment horizontal="left" vertical="center"/>
    </xf>
    <xf numFmtId="0" fontId="8" fillId="0" borderId="0" xfId="51" applyFont="1" applyAlignment="1">
      <alignment horizontal="left" vertical="center"/>
    </xf>
    <xf numFmtId="0" fontId="9" fillId="0" borderId="9" xfId="51" applyFont="1" applyBorder="1"/>
    <xf numFmtId="0" fontId="8" fillId="0" borderId="9" xfId="51" applyFont="1" applyBorder="1"/>
    <xf numFmtId="0" fontId="8" fillId="0" borderId="0" xfId="51" applyFont="1"/>
    <xf numFmtId="0" fontId="9" fillId="0" borderId="0" xfId="51" applyFont="1" applyBorder="1" applyAlignment="1">
      <alignment horizontal="left" indent="1"/>
    </xf>
    <xf numFmtId="0" fontId="9" fillId="0" borderId="9" xfId="51" applyFont="1" applyBorder="1" applyAlignment="1">
      <alignment horizontal="left" indent="1"/>
    </xf>
    <xf numFmtId="0" fontId="9" fillId="0" borderId="0" xfId="51" applyFont="1"/>
    <xf numFmtId="0" fontId="68" fillId="0" borderId="0" xfId="29" applyFont="1" applyAlignment="1" applyProtection="1">
      <alignment horizontal="right"/>
    </xf>
    <xf numFmtId="0" fontId="68" fillId="0" borderId="0" xfId="29" applyFont="1" applyAlignment="1" applyProtection="1"/>
    <xf numFmtId="0" fontId="45" fillId="20" borderId="0" xfId="46" applyFont="1" applyFill="1" applyAlignment="1">
      <alignment horizontal="center"/>
    </xf>
    <xf numFmtId="0" fontId="45" fillId="20" borderId="0" xfId="46" applyFont="1" applyFill="1"/>
    <xf numFmtId="0" fontId="46" fillId="20" borderId="0" xfId="46" applyFont="1" applyFill="1" applyAlignment="1">
      <alignment horizontal="center"/>
    </xf>
    <xf numFmtId="0" fontId="46" fillId="20" borderId="0" xfId="46" applyFont="1" applyFill="1" applyAlignment="1"/>
    <xf numFmtId="0" fontId="59" fillId="0" borderId="0" xfId="51" applyFont="1" applyFill="1" applyBorder="1"/>
    <xf numFmtId="0" fontId="59" fillId="0" borderId="0" xfId="51" applyFont="1" applyBorder="1"/>
    <xf numFmtId="9" fontId="62" fillId="0" borderId="0" xfId="40" applyFont="1" applyFill="1" applyBorder="1" applyAlignment="1">
      <alignment horizontal="right" wrapText="1"/>
    </xf>
    <xf numFmtId="9" fontId="62" fillId="0" borderId="9" xfId="40" applyFont="1" applyFill="1" applyBorder="1" applyAlignment="1">
      <alignment horizontal="right" wrapText="1"/>
    </xf>
    <xf numFmtId="9" fontId="60" fillId="0" borderId="0" xfId="40" applyFont="1" applyFill="1" applyBorder="1"/>
    <xf numFmtId="0" fontId="58" fillId="20" borderId="0" xfId="46" applyFont="1" applyFill="1"/>
    <xf numFmtId="0" fontId="49" fillId="20" borderId="0" xfId="46" applyFont="1" applyFill="1" applyAlignment="1">
      <alignment horizontal="center" vertical="center"/>
    </xf>
    <xf numFmtId="0" fontId="49" fillId="0" borderId="0" xfId="46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9" fontId="9" fillId="0" borderId="0" xfId="40" applyFont="1"/>
    <xf numFmtId="0" fontId="8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166" fontId="9" fillId="0" borderId="0" xfId="0" applyNumberFormat="1" applyFont="1"/>
    <xf numFmtId="166" fontId="8" fillId="0" borderId="9" xfId="0" applyNumberFormat="1" applyFont="1" applyBorder="1"/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9" fontId="8" fillId="0" borderId="0" xfId="40" applyFont="1" applyBorder="1"/>
    <xf numFmtId="9" fontId="8" fillId="0" borderId="9" xfId="40" applyFont="1" applyBorder="1"/>
    <xf numFmtId="9" fontId="9" fillId="0" borderId="31" xfId="40" applyFont="1" applyBorder="1"/>
    <xf numFmtId="166" fontId="9" fillId="0" borderId="0" xfId="0" applyNumberFormat="1" applyFont="1" applyBorder="1"/>
    <xf numFmtId="0" fontId="8" fillId="0" borderId="0" xfId="0" applyFont="1" applyBorder="1" applyAlignment="1">
      <alignment horizontal="center" wrapText="1"/>
    </xf>
    <xf numFmtId="0" fontId="9" fillId="0" borderId="26" xfId="51" applyFont="1" applyBorder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51" applyFont="1" applyBorder="1"/>
    <xf numFmtId="0" fontId="8" fillId="0" borderId="0" xfId="51" applyFont="1" applyAlignment="1">
      <alignment wrapText="1"/>
    </xf>
    <xf numFmtId="0" fontId="9" fillId="0" borderId="0" xfId="51" applyFont="1" applyBorder="1"/>
    <xf numFmtId="0" fontId="8" fillId="0" borderId="0" xfId="0" applyFont="1" applyBorder="1" applyAlignment="1">
      <alignment horizontal="right" vertical="center" wrapText="1"/>
    </xf>
    <xf numFmtId="1" fontId="9" fillId="0" borderId="0" xfId="0" applyNumberFormat="1" applyFont="1"/>
    <xf numFmtId="1" fontId="8" fillId="0" borderId="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Fill="1" applyBorder="1"/>
    <xf numFmtId="1" fontId="9" fillId="0" borderId="0" xfId="0" applyNumberFormat="1" applyFont="1" applyFill="1" applyBorder="1"/>
    <xf numFmtId="171" fontId="9" fillId="0" borderId="0" xfId="50" applyNumberFormat="1" applyFont="1" applyFill="1" applyBorder="1" applyAlignment="1">
      <alignment horizontal="right" vertical="center"/>
    </xf>
    <xf numFmtId="171" fontId="9" fillId="0" borderId="9" xfId="50" applyNumberFormat="1" applyFont="1" applyFill="1" applyBorder="1" applyAlignment="1">
      <alignment horizontal="right" vertical="center"/>
    </xf>
    <xf numFmtId="9" fontId="9" fillId="0" borderId="0" xfId="40" applyFont="1" applyBorder="1" applyAlignment="1">
      <alignment horizontal="right" vertical="center"/>
    </xf>
    <xf numFmtId="9" fontId="9" fillId="0" borderId="9" xfId="40" applyFont="1" applyBorder="1" applyAlignment="1">
      <alignment horizontal="right" vertical="center"/>
    </xf>
    <xf numFmtId="171" fontId="9" fillId="0" borderId="37" xfId="50" applyNumberFormat="1" applyFont="1" applyFill="1" applyBorder="1" applyAlignment="1">
      <alignment horizontal="right" vertical="center"/>
    </xf>
    <xf numFmtId="0" fontId="9" fillId="0" borderId="26" xfId="51" applyFont="1" applyBorder="1" applyAlignment="1">
      <alignment horizontal="right" vertical="center"/>
    </xf>
    <xf numFmtId="9" fontId="9" fillId="0" borderId="9" xfId="4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171" fontId="9" fillId="0" borderId="31" xfId="50" applyNumberFormat="1" applyFont="1" applyFill="1" applyBorder="1" applyAlignment="1">
      <alignment horizontal="right" vertical="center"/>
    </xf>
    <xf numFmtId="0" fontId="9" fillId="0" borderId="0" xfId="51" applyFont="1" applyBorder="1" applyAlignment="1">
      <alignment vertical="center"/>
    </xf>
    <xf numFmtId="9" fontId="9" fillId="0" borderId="0" xfId="40" applyFont="1" applyBorder="1" applyAlignment="1">
      <alignment vertical="center"/>
    </xf>
    <xf numFmtId="0" fontId="9" fillId="0" borderId="0" xfId="51" applyFont="1" applyAlignment="1">
      <alignment vertical="center"/>
    </xf>
    <xf numFmtId="0" fontId="57" fillId="0" borderId="0" xfId="51" applyFont="1" applyFill="1" applyBorder="1" applyAlignment="1">
      <alignment vertical="center" wrapText="1"/>
    </xf>
    <xf numFmtId="0" fontId="57" fillId="0" borderId="9" xfId="51" applyFont="1" applyFill="1" applyBorder="1" applyAlignment="1">
      <alignment vertical="center" wrapText="1"/>
    </xf>
    <xf numFmtId="0" fontId="8" fillId="0" borderId="26" xfId="51" applyFont="1" applyBorder="1" applyAlignment="1">
      <alignment horizontal="right" vertical="center" wrapText="1"/>
    </xf>
    <xf numFmtId="0" fontId="8" fillId="0" borderId="0" xfId="51" applyFont="1" applyBorder="1" applyAlignment="1">
      <alignment horizontal="right" vertical="top"/>
    </xf>
    <xf numFmtId="0" fontId="8" fillId="0" borderId="0" xfId="51" applyFont="1" applyAlignment="1">
      <alignment horizontal="right" vertical="top"/>
    </xf>
    <xf numFmtId="0" fontId="8" fillId="0" borderId="26" xfId="0" applyFont="1" applyBorder="1" applyAlignment="1">
      <alignment horizontal="left" vertical="center" wrapText="1" indent="1"/>
    </xf>
    <xf numFmtId="168" fontId="8" fillId="0" borderId="39" xfId="0" applyNumberFormat="1" applyFont="1" applyFill="1" applyBorder="1" applyAlignment="1">
      <alignment horizontal="right" vertical="center" wrapText="1" indent="1"/>
    </xf>
    <xf numFmtId="0" fontId="8" fillId="0" borderId="35" xfId="0" applyFont="1" applyBorder="1" applyAlignment="1">
      <alignment horizontal="right" vertical="center" wrapText="1" indent="1"/>
    </xf>
    <xf numFmtId="168" fontId="9" fillId="0" borderId="40" xfId="0" applyNumberFormat="1" applyFont="1" applyFill="1" applyBorder="1" applyAlignment="1">
      <alignment horizontal="right" vertical="center" wrapText="1" indent="1"/>
    </xf>
    <xf numFmtId="168" fontId="9" fillId="0" borderId="41" xfId="0" applyNumberFormat="1" applyFont="1" applyBorder="1" applyAlignment="1">
      <alignment horizontal="right" vertical="center" wrapText="1" indent="1"/>
    </xf>
    <xf numFmtId="168" fontId="8" fillId="0" borderId="38" xfId="0" applyNumberFormat="1" applyFont="1" applyFill="1" applyBorder="1" applyAlignment="1">
      <alignment horizontal="right" vertical="center" wrapText="1" indent="1"/>
    </xf>
    <xf numFmtId="0" fontId="8" fillId="0" borderId="28" xfId="0" applyFont="1" applyBorder="1" applyAlignment="1">
      <alignment horizontal="right" vertical="center" wrapText="1"/>
    </xf>
    <xf numFmtId="0" fontId="8" fillId="0" borderId="36" xfId="0" applyFont="1" applyBorder="1" applyAlignment="1">
      <alignment horizontal="left" vertical="center" wrapText="1" indent="1"/>
    </xf>
    <xf numFmtId="168" fontId="9" fillId="0" borderId="17" xfId="0" applyNumberFormat="1" applyFont="1" applyBorder="1" applyAlignment="1">
      <alignment horizontal="right" vertical="center" wrapText="1" indent="1"/>
    </xf>
    <xf numFmtId="168" fontId="8" fillId="0" borderId="27" xfId="0" applyNumberFormat="1" applyFont="1" applyBorder="1" applyAlignment="1">
      <alignment horizontal="right" vertical="center" wrapText="1" indent="1"/>
    </xf>
    <xf numFmtId="168" fontId="9" fillId="0" borderId="42" xfId="0" applyNumberFormat="1" applyFont="1" applyBorder="1" applyAlignment="1">
      <alignment horizontal="right" vertical="center" wrapText="1" indent="1"/>
    </xf>
    <xf numFmtId="168" fontId="8" fillId="0" borderId="19" xfId="0" applyNumberFormat="1" applyFont="1" applyFill="1" applyBorder="1" applyAlignment="1">
      <alignment horizontal="right" vertical="center" wrapText="1" indent="1"/>
    </xf>
    <xf numFmtId="168" fontId="9" fillId="0" borderId="35" xfId="0" applyNumberFormat="1" applyFont="1" applyBorder="1" applyAlignment="1">
      <alignment horizontal="right" vertical="center" wrapText="1" indent="1"/>
    </xf>
    <xf numFmtId="168" fontId="9" fillId="0" borderId="40" xfId="0" applyNumberFormat="1" applyFont="1" applyBorder="1" applyAlignment="1">
      <alignment horizontal="right" vertical="center" wrapText="1" indent="1"/>
    </xf>
    <xf numFmtId="168" fontId="9" fillId="0" borderId="38" xfId="0" applyNumberFormat="1" applyFont="1" applyBorder="1" applyAlignment="1">
      <alignment horizontal="right" vertical="center" wrapText="1" indent="1"/>
    </xf>
    <xf numFmtId="168" fontId="9" fillId="0" borderId="26" xfId="0" applyNumberFormat="1" applyFont="1" applyBorder="1" applyAlignment="1">
      <alignment horizontal="right" vertical="center" wrapText="1" indent="1"/>
    </xf>
    <xf numFmtId="168" fontId="9" fillId="0" borderId="26" xfId="0" applyNumberFormat="1" applyFont="1" applyFill="1" applyBorder="1" applyAlignment="1">
      <alignment horizontal="right" vertical="center" wrapText="1" indent="1"/>
    </xf>
    <xf numFmtId="0" fontId="9" fillId="0" borderId="0" xfId="0" applyFont="1" applyAlignment="1">
      <alignment horizontal="left" vertical="center" indent="1"/>
    </xf>
    <xf numFmtId="171" fontId="0" fillId="0" borderId="0" xfId="0" applyNumberFormat="1"/>
    <xf numFmtId="171" fontId="8" fillId="0" borderId="0" xfId="50" applyNumberFormat="1" applyFont="1" applyFill="1" applyBorder="1" applyAlignment="1">
      <alignment horizontal="right" vertical="center"/>
    </xf>
    <xf numFmtId="171" fontId="8" fillId="0" borderId="0" xfId="0" applyNumberFormat="1" applyFont="1"/>
    <xf numFmtId="171" fontId="8" fillId="0" borderId="9" xfId="5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8" fillId="0" borderId="0" xfId="0" applyFont="1" applyBorder="1" applyAlignment="1">
      <alignment horizontal="left" vertical="center" wrapText="1" indent="1"/>
    </xf>
    <xf numFmtId="168" fontId="9" fillId="0" borderId="9" xfId="0" applyNumberFormat="1" applyFont="1" applyBorder="1" applyAlignment="1">
      <alignment horizontal="right" vertical="center" wrapText="1" indent="1"/>
    </xf>
    <xf numFmtId="168" fontId="9" fillId="0" borderId="47" xfId="0" applyNumberFormat="1" applyFont="1" applyBorder="1" applyAlignment="1">
      <alignment horizontal="right" vertical="center" wrapText="1" indent="1"/>
    </xf>
    <xf numFmtId="1" fontId="6" fillId="0" borderId="0" xfId="51" applyNumberFormat="1"/>
    <xf numFmtId="9" fontId="0" fillId="0" borderId="0" xfId="40" applyFont="1" applyBorder="1"/>
    <xf numFmtId="172" fontId="6" fillId="0" borderId="0" xfId="40" applyNumberFormat="1" applyFont="1"/>
    <xf numFmtId="172" fontId="9" fillId="0" borderId="0" xfId="40" applyNumberFormat="1" applyFont="1"/>
    <xf numFmtId="10" fontId="6" fillId="0" borderId="0" xfId="40" applyNumberFormat="1" applyFont="1"/>
    <xf numFmtId="10" fontId="9" fillId="0" borderId="0" xfId="40" applyNumberFormat="1" applyFont="1"/>
    <xf numFmtId="2" fontId="16" fillId="0" borderId="0" xfId="36" applyNumberFormat="1" applyFont="1" applyAlignment="1" applyProtection="1">
      <alignment horizontal="right"/>
    </xf>
    <xf numFmtId="0" fontId="17" fillId="0" borderId="9" xfId="0" applyFont="1" applyBorder="1"/>
    <xf numFmtId="0" fontId="9" fillId="0" borderId="31" xfId="51" applyFont="1" applyBorder="1" applyAlignment="1">
      <alignment horizontal="left" indent="1"/>
    </xf>
    <xf numFmtId="168" fontId="9" fillId="0" borderId="9" xfId="0" applyNumberFormat="1" applyFont="1" applyFill="1" applyBorder="1" applyAlignment="1">
      <alignment horizontal="right" vertical="center" wrapText="1" indent="1"/>
    </xf>
    <xf numFmtId="0" fontId="0" fillId="0" borderId="0" xfId="0" applyFill="1" applyAlignment="1">
      <alignment horizontal="right" indent="1"/>
    </xf>
    <xf numFmtId="0" fontId="8" fillId="0" borderId="26" xfId="0" applyFont="1" applyBorder="1" applyAlignment="1">
      <alignment horizontal="right" vertical="center" wrapText="1" indent="1"/>
    </xf>
    <xf numFmtId="0" fontId="21" fillId="0" borderId="0" xfId="29" applyFont="1" applyBorder="1" applyAlignment="1" applyProtection="1"/>
    <xf numFmtId="0" fontId="0" fillId="0" borderId="9" xfId="0" applyBorder="1"/>
    <xf numFmtId="166" fontId="16" fillId="0" borderId="0" xfId="36" applyNumberFormat="1" applyFont="1" applyBorder="1" applyAlignment="1" applyProtection="1">
      <alignment horizontal="right"/>
    </xf>
    <xf numFmtId="1" fontId="9" fillId="0" borderId="0" xfId="0" applyNumberFormat="1" applyFont="1" applyBorder="1"/>
    <xf numFmtId="1" fontId="16" fillId="0" borderId="0" xfId="36" applyNumberFormat="1" applyFont="1" applyBorder="1" applyAlignment="1" applyProtection="1">
      <alignment horizontal="right"/>
    </xf>
    <xf numFmtId="2" fontId="16" fillId="0" borderId="0" xfId="36" applyNumberFormat="1" applyFont="1" applyBorder="1" applyAlignment="1" applyProtection="1">
      <alignment horizontal="right"/>
    </xf>
    <xf numFmtId="9" fontId="16" fillId="0" borderId="0" xfId="40" applyFont="1" applyBorder="1" applyAlignment="1" applyProtection="1">
      <alignment horizontal="right"/>
    </xf>
    <xf numFmtId="172" fontId="9" fillId="0" borderId="0" xfId="40" applyNumberFormat="1" applyFont="1" applyBorder="1"/>
    <xf numFmtId="0" fontId="9" fillId="0" borderId="51" xfId="0" applyFont="1" applyBorder="1" applyAlignment="1">
      <alignment horizontal="center" vertical="top"/>
    </xf>
    <xf numFmtId="1" fontId="9" fillId="0" borderId="46" xfId="0" applyNumberFormat="1" applyFont="1" applyFill="1" applyBorder="1" applyAlignment="1">
      <alignment horizontal="right" vertical="center" indent="1"/>
    </xf>
    <xf numFmtId="1" fontId="9" fillId="0" borderId="54" xfId="0" applyNumberFormat="1" applyFont="1" applyFill="1" applyBorder="1" applyAlignment="1">
      <alignment horizontal="right" vertical="center" indent="1"/>
    </xf>
    <xf numFmtId="0" fontId="9" fillId="0" borderId="53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3" fontId="16" fillId="0" borderId="54" xfId="36" applyNumberFormat="1" applyFont="1" applyBorder="1" applyAlignment="1" applyProtection="1">
      <alignment horizontal="right"/>
    </xf>
    <xf numFmtId="3" fontId="9" fillId="0" borderId="54" xfId="0" applyNumberFormat="1" applyFont="1" applyBorder="1"/>
    <xf numFmtId="3" fontId="9" fillId="0" borderId="54" xfId="0" applyNumberFormat="1" applyFont="1" applyBorder="1" applyAlignment="1">
      <alignment horizontal="right"/>
    </xf>
    <xf numFmtId="0" fontId="9" fillId="0" borderId="54" xfId="0" applyFont="1" applyBorder="1" applyAlignment="1">
      <alignment horizontal="right"/>
    </xf>
    <xf numFmtId="1" fontId="8" fillId="0" borderId="54" xfId="0" applyNumberFormat="1" applyFont="1" applyFill="1" applyBorder="1" applyAlignment="1">
      <alignment horizontal="right" vertical="center" indent="1"/>
    </xf>
    <xf numFmtId="3" fontId="9" fillId="0" borderId="46" xfId="0" applyNumberFormat="1" applyFont="1" applyBorder="1"/>
    <xf numFmtId="3" fontId="9" fillId="0" borderId="46" xfId="40" applyNumberFormat="1" applyFont="1" applyBorder="1"/>
    <xf numFmtId="0" fontId="6" fillId="0" borderId="0" xfId="0" applyFont="1" applyBorder="1"/>
    <xf numFmtId="1" fontId="9" fillId="0" borderId="55" xfId="0" applyNumberFormat="1" applyFont="1" applyFill="1" applyBorder="1" applyAlignment="1">
      <alignment horizontal="right" vertical="center" indent="1"/>
    </xf>
    <xf numFmtId="1" fontId="9" fillId="0" borderId="52" xfId="0" applyNumberFormat="1" applyFont="1" applyFill="1" applyBorder="1" applyAlignment="1">
      <alignment horizontal="right" vertical="center" indent="1"/>
    </xf>
    <xf numFmtId="0" fontId="2" fillId="20" borderId="0" xfId="46" applyFont="1" applyFill="1" applyAlignment="1">
      <alignment vertical="center"/>
    </xf>
    <xf numFmtId="0" fontId="2" fillId="20" borderId="0" xfId="46" applyFont="1" applyFill="1" applyBorder="1" applyAlignment="1">
      <alignment vertical="center"/>
    </xf>
    <xf numFmtId="0" fontId="64" fillId="20" borderId="0" xfId="46" applyFont="1" applyFill="1" applyAlignment="1">
      <alignment horizontal="center" vertical="center" wrapText="1"/>
    </xf>
    <xf numFmtId="0" fontId="64" fillId="20" borderId="0" xfId="46" applyFont="1" applyFill="1" applyAlignment="1">
      <alignment vertical="center"/>
    </xf>
    <xf numFmtId="166" fontId="64" fillId="20" borderId="0" xfId="46" applyNumberFormat="1" applyFont="1" applyFill="1" applyAlignment="1">
      <alignment horizontal="right" vertical="center" indent="1"/>
    </xf>
    <xf numFmtId="166" fontId="71" fillId="0" borderId="0" xfId="46" applyNumberFormat="1" applyFont="1" applyFill="1" applyAlignment="1">
      <alignment horizontal="right" vertical="center" indent="1"/>
    </xf>
    <xf numFmtId="0" fontId="71" fillId="0" borderId="0" xfId="46" applyFont="1" applyFill="1" applyAlignment="1">
      <alignment vertical="center"/>
    </xf>
    <xf numFmtId="0" fontId="73" fillId="20" borderId="49" xfId="46" applyFont="1" applyFill="1" applyBorder="1" applyAlignment="1">
      <alignment horizontal="center" vertical="center" wrapText="1"/>
    </xf>
    <xf numFmtId="0" fontId="73" fillId="0" borderId="49" xfId="46" applyFont="1" applyFill="1" applyBorder="1" applyAlignment="1">
      <alignment horizontal="center" vertical="center" wrapText="1"/>
    </xf>
    <xf numFmtId="0" fontId="49" fillId="20" borderId="56" xfId="46" applyFont="1" applyFill="1" applyBorder="1" applyAlignment="1">
      <alignment vertical="center"/>
    </xf>
    <xf numFmtId="1" fontId="49" fillId="20" borderId="56" xfId="46" applyNumberFormat="1" applyFont="1" applyFill="1" applyBorder="1" applyAlignment="1">
      <alignment horizontal="right" vertical="center" indent="1"/>
    </xf>
    <xf numFmtId="3" fontId="49" fillId="20" borderId="56" xfId="46" applyNumberFormat="1" applyFont="1" applyFill="1" applyBorder="1" applyAlignment="1">
      <alignment horizontal="right" vertical="center" indent="1"/>
    </xf>
    <xf numFmtId="1" fontId="49" fillId="0" borderId="56" xfId="46" applyNumberFormat="1" applyFont="1" applyFill="1" applyBorder="1" applyAlignment="1">
      <alignment horizontal="right" vertical="center" indent="1"/>
    </xf>
    <xf numFmtId="1" fontId="49" fillId="20" borderId="57" xfId="46" applyNumberFormat="1" applyFont="1" applyFill="1" applyBorder="1" applyAlignment="1">
      <alignment horizontal="right" vertical="center" indent="1"/>
    </xf>
    <xf numFmtId="3" fontId="49" fillId="20" borderId="57" xfId="46" applyNumberFormat="1" applyFont="1" applyFill="1" applyBorder="1" applyAlignment="1">
      <alignment horizontal="right" vertical="center" indent="1"/>
    </xf>
    <xf numFmtId="1" fontId="49" fillId="0" borderId="57" xfId="46" applyNumberFormat="1" applyFont="1" applyFill="1" applyBorder="1" applyAlignment="1">
      <alignment horizontal="right" vertical="center" indent="1"/>
    </xf>
    <xf numFmtId="1" fontId="73" fillId="0" borderId="57" xfId="46" applyNumberFormat="1" applyFont="1" applyFill="1" applyBorder="1" applyAlignment="1">
      <alignment horizontal="right" vertical="center" indent="1"/>
    </xf>
    <xf numFmtId="3" fontId="73" fillId="0" borderId="57" xfId="46" applyNumberFormat="1" applyFont="1" applyFill="1" applyBorder="1" applyAlignment="1">
      <alignment horizontal="right" vertical="center" indent="1"/>
    </xf>
    <xf numFmtId="0" fontId="49" fillId="20" borderId="57" xfId="46" applyFont="1" applyFill="1" applyBorder="1" applyAlignment="1">
      <alignment horizontal="right" vertical="center" indent="1"/>
    </xf>
    <xf numFmtId="0" fontId="49" fillId="0" borderId="57" xfId="46" applyFont="1" applyFill="1" applyBorder="1" applyAlignment="1">
      <alignment horizontal="right" vertical="center" indent="1"/>
    </xf>
    <xf numFmtId="0" fontId="49" fillId="20" borderId="58" xfId="46" applyFont="1" applyFill="1" applyBorder="1" applyAlignment="1">
      <alignment vertical="center"/>
    </xf>
    <xf numFmtId="3" fontId="49" fillId="20" borderId="58" xfId="46" applyNumberFormat="1" applyFont="1" applyFill="1" applyBorder="1" applyAlignment="1">
      <alignment horizontal="right" vertical="center" indent="1"/>
    </xf>
    <xf numFmtId="1" fontId="49" fillId="0" borderId="58" xfId="46" applyNumberFormat="1" applyFont="1" applyFill="1" applyBorder="1" applyAlignment="1">
      <alignment horizontal="right" vertical="center" indent="1"/>
    </xf>
    <xf numFmtId="0" fontId="17" fillId="0" borderId="0" xfId="0" applyFont="1" applyAlignment="1">
      <alignment vertical="center"/>
    </xf>
    <xf numFmtId="164" fontId="49" fillId="20" borderId="0" xfId="50" applyFont="1" applyFill="1" applyAlignment="1">
      <alignment horizontal="left" vertical="center"/>
    </xf>
    <xf numFmtId="0" fontId="49" fillId="20" borderId="0" xfId="46" applyFont="1" applyFill="1" applyAlignment="1">
      <alignment horizontal="left" vertical="center"/>
    </xf>
    <xf numFmtId="0" fontId="49" fillId="20" borderId="0" xfId="46" applyFont="1" applyFill="1" applyAlignment="1">
      <alignment vertical="center"/>
    </xf>
    <xf numFmtId="164" fontId="49" fillId="20" borderId="0" xfId="50" applyFont="1" applyFill="1" applyAlignment="1">
      <alignment vertical="center"/>
    </xf>
    <xf numFmtId="0" fontId="49" fillId="20" borderId="0" xfId="46" applyFont="1" applyFill="1" applyBorder="1" applyAlignment="1">
      <alignment vertical="center"/>
    </xf>
    <xf numFmtId="0" fontId="73" fillId="20" borderId="49" xfId="46" applyFont="1" applyFill="1" applyBorder="1" applyAlignment="1">
      <alignment horizontal="center" vertical="center"/>
    </xf>
    <xf numFmtId="1" fontId="17" fillId="0" borderId="0" xfId="37" applyNumberFormat="1" applyFont="1" applyBorder="1" applyAlignment="1" applyProtection="1">
      <alignment horizontal="left" vertical="center"/>
    </xf>
    <xf numFmtId="0" fontId="73" fillId="20" borderId="0" xfId="46" applyFont="1" applyFill="1" applyAlignment="1">
      <alignment vertical="center"/>
    </xf>
    <xf numFmtId="166" fontId="64" fillId="20" borderId="0" xfId="46" applyNumberFormat="1" applyFont="1" applyFill="1" applyBorder="1" applyAlignment="1">
      <alignment vertical="center"/>
    </xf>
    <xf numFmtId="0" fontId="73" fillId="20" borderId="50" xfId="46" applyFont="1" applyFill="1" applyBorder="1" applyAlignment="1">
      <alignment horizontal="left" vertical="center"/>
    </xf>
    <xf numFmtId="0" fontId="49" fillId="20" borderId="60" xfId="46" applyFont="1" applyFill="1" applyBorder="1" applyAlignment="1">
      <alignment vertical="center"/>
    </xf>
    <xf numFmtId="0" fontId="64" fillId="20" borderId="0" xfId="46" applyFont="1" applyFill="1" applyBorder="1" applyAlignment="1">
      <alignment vertical="center"/>
    </xf>
    <xf numFmtId="0" fontId="71" fillId="0" borderId="0" xfId="46" applyFont="1" applyFill="1" applyBorder="1" applyAlignment="1">
      <alignment vertical="center"/>
    </xf>
    <xf numFmtId="0" fontId="73" fillId="20" borderId="50" xfId="46" applyFont="1" applyFill="1" applyBorder="1" applyAlignment="1">
      <alignment vertical="center"/>
    </xf>
    <xf numFmtId="0" fontId="73" fillId="20" borderId="0" xfId="46" applyFont="1" applyFill="1" applyBorder="1" applyAlignment="1">
      <alignment vertical="center"/>
    </xf>
    <xf numFmtId="164" fontId="58" fillId="20" borderId="0" xfId="50" applyFont="1" applyFill="1" applyAlignment="1">
      <alignment horizontal="left" vertical="center"/>
    </xf>
    <xf numFmtId="0" fontId="58" fillId="20" borderId="0" xfId="46" applyFont="1" applyFill="1" applyAlignment="1">
      <alignment horizontal="left" vertical="center"/>
    </xf>
    <xf numFmtId="0" fontId="9" fillId="0" borderId="0" xfId="46" applyFont="1" applyFill="1" applyAlignment="1">
      <alignment horizontal="center" vertical="center"/>
    </xf>
    <xf numFmtId="0" fontId="73" fillId="20" borderId="0" xfId="46" applyFont="1" applyFill="1" applyAlignment="1">
      <alignment horizontal="center" vertical="center"/>
    </xf>
    <xf numFmtId="3" fontId="49" fillId="20" borderId="56" xfId="46" applyNumberFormat="1" applyFont="1" applyFill="1" applyBorder="1" applyAlignment="1">
      <alignment horizontal="right" vertical="center" indent="2"/>
    </xf>
    <xf numFmtId="3" fontId="49" fillId="20" borderId="57" xfId="46" applyNumberFormat="1" applyFont="1" applyFill="1" applyBorder="1" applyAlignment="1">
      <alignment horizontal="right" vertical="center" indent="2"/>
    </xf>
    <xf numFmtId="3" fontId="49" fillId="0" borderId="57" xfId="46" applyNumberFormat="1" applyFont="1" applyBorder="1" applyAlignment="1">
      <alignment horizontal="right" vertical="center" indent="2"/>
    </xf>
    <xf numFmtId="3" fontId="73" fillId="20" borderId="57" xfId="46" applyNumberFormat="1" applyFont="1" applyFill="1" applyBorder="1" applyAlignment="1">
      <alignment horizontal="right" vertical="center" indent="2"/>
    </xf>
    <xf numFmtId="3" fontId="49" fillId="20" borderId="58" xfId="46" applyNumberFormat="1" applyFont="1" applyFill="1" applyBorder="1" applyAlignment="1">
      <alignment horizontal="right" vertical="center" indent="2"/>
    </xf>
    <xf numFmtId="0" fontId="49" fillId="20" borderId="57" xfId="46" applyFont="1" applyFill="1" applyBorder="1" applyAlignment="1">
      <alignment vertical="center" wrapText="1"/>
    </xf>
    <xf numFmtId="0" fontId="49" fillId="0" borderId="59" xfId="0" applyFont="1" applyBorder="1" applyAlignment="1">
      <alignment horizontal="left" vertical="center"/>
    </xf>
    <xf numFmtId="0" fontId="9" fillId="0" borderId="49" xfId="0" applyFont="1" applyFill="1" applyBorder="1" applyAlignment="1">
      <alignment horizontal="center" vertical="center"/>
    </xf>
    <xf numFmtId="0" fontId="49" fillId="0" borderId="64" xfId="0" applyFont="1" applyBorder="1" applyAlignment="1">
      <alignment horizontal="left" vertical="center"/>
    </xf>
    <xf numFmtId="170" fontId="49" fillId="0" borderId="65" xfId="0" applyNumberFormat="1" applyFont="1" applyBorder="1" applyAlignment="1">
      <alignment horizontal="right" vertical="center" indent="1"/>
    </xf>
    <xf numFmtId="170" fontId="49" fillId="0" borderId="57" xfId="0" applyNumberFormat="1" applyFont="1" applyBorder="1" applyAlignment="1">
      <alignment horizontal="right" vertical="center" indent="1"/>
    </xf>
    <xf numFmtId="170" fontId="49" fillId="20" borderId="57" xfId="0" applyNumberFormat="1" applyFont="1" applyFill="1" applyBorder="1" applyAlignment="1">
      <alignment horizontal="center" vertical="center"/>
    </xf>
    <xf numFmtId="170" fontId="49" fillId="0" borderId="57" xfId="0" applyNumberFormat="1" applyFont="1" applyBorder="1" applyAlignment="1">
      <alignment horizontal="center" vertical="center"/>
    </xf>
    <xf numFmtId="0" fontId="73" fillId="0" borderId="59" xfId="0" applyFont="1" applyBorder="1" applyAlignment="1">
      <alignment horizontal="left" vertical="center"/>
    </xf>
    <xf numFmtId="170" fontId="73" fillId="0" borderId="57" xfId="0" applyNumberFormat="1" applyFont="1" applyBorder="1" applyAlignment="1">
      <alignment horizontal="right" vertical="center" indent="1"/>
    </xf>
    <xf numFmtId="0" fontId="49" fillId="0" borderId="60" xfId="0" applyFont="1" applyFill="1" applyBorder="1" applyAlignment="1">
      <alignment horizontal="left" vertical="center"/>
    </xf>
    <xf numFmtId="170" fontId="49" fillId="0" borderId="58" xfId="0" applyNumberFormat="1" applyFont="1" applyFill="1" applyBorder="1" applyAlignment="1">
      <alignment horizontal="center" vertical="center"/>
    </xf>
    <xf numFmtId="170" fontId="49" fillId="0" borderId="58" xfId="0" applyNumberFormat="1" applyFont="1" applyFill="1" applyBorder="1" applyAlignment="1">
      <alignment horizontal="right" vertical="center" indent="1"/>
    </xf>
    <xf numFmtId="0" fontId="49" fillId="0" borderId="50" xfId="0" applyFont="1" applyBorder="1" applyAlignment="1">
      <alignment horizontal="left" vertical="center"/>
    </xf>
    <xf numFmtId="0" fontId="69" fillId="20" borderId="0" xfId="46" applyFont="1" applyFill="1" applyAlignment="1">
      <alignment vertical="center" wrapText="1"/>
    </xf>
    <xf numFmtId="0" fontId="69" fillId="20" borderId="0" xfId="46" applyFont="1" applyFill="1" applyAlignment="1">
      <alignment vertical="center"/>
    </xf>
    <xf numFmtId="0" fontId="58" fillId="20" borderId="0" xfId="46" applyFont="1" applyFill="1" applyBorder="1" applyAlignment="1">
      <alignment vertical="center"/>
    </xf>
    <xf numFmtId="9" fontId="9" fillId="0" borderId="48" xfId="40" applyFont="1" applyBorder="1"/>
    <xf numFmtId="9" fontId="9" fillId="0" borderId="28" xfId="40" applyFont="1" applyBorder="1"/>
    <xf numFmtId="9" fontId="8" fillId="0" borderId="32" xfId="40" applyFont="1" applyBorder="1"/>
    <xf numFmtId="0" fontId="8" fillId="0" borderId="28" xfId="0" applyFont="1" applyBorder="1"/>
    <xf numFmtId="0" fontId="8" fillId="0" borderId="0" xfId="0" applyFont="1" applyBorder="1" applyAlignment="1">
      <alignment wrapText="1"/>
    </xf>
    <xf numFmtId="0" fontId="8" fillId="0" borderId="49" xfId="0" applyFont="1" applyBorder="1" applyAlignment="1">
      <alignment horizontal="center"/>
    </xf>
    <xf numFmtId="3" fontId="62" fillId="0" borderId="0" xfId="51" applyNumberFormat="1" applyFont="1" applyFill="1" applyBorder="1" applyAlignment="1">
      <alignment horizontal="right" wrapText="1"/>
    </xf>
    <xf numFmtId="3" fontId="60" fillId="0" borderId="0" xfId="51" applyNumberFormat="1" applyFont="1" applyBorder="1"/>
    <xf numFmtId="3" fontId="61" fillId="0" borderId="9" xfId="51" applyNumberFormat="1" applyFont="1" applyFill="1" applyBorder="1" applyAlignment="1">
      <alignment horizontal="right" wrapText="1"/>
    </xf>
    <xf numFmtId="3" fontId="59" fillId="0" borderId="9" xfId="51" applyNumberFormat="1" applyFont="1" applyBorder="1"/>
    <xf numFmtId="3" fontId="6" fillId="0" borderId="0" xfId="51" applyNumberFormat="1" applyFont="1"/>
    <xf numFmtId="3" fontId="60" fillId="0" borderId="0" xfId="51" applyNumberFormat="1" applyFont="1" applyFill="1" applyBorder="1"/>
    <xf numFmtId="3" fontId="59" fillId="0" borderId="9" xfId="51" applyNumberFormat="1" applyFont="1" applyFill="1" applyBorder="1"/>
    <xf numFmtId="3" fontId="6" fillId="0" borderId="0" xfId="51" applyNumberFormat="1" applyFont="1" applyFill="1"/>
    <xf numFmtId="0" fontId="72" fillId="0" borderId="0" xfId="51" applyFont="1" applyFill="1" applyAlignment="1">
      <alignment horizontal="left"/>
    </xf>
    <xf numFmtId="0" fontId="19" fillId="0" borderId="0" xfId="29" applyAlignment="1" applyProtection="1">
      <alignment horizontal="right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3" fontId="8" fillId="0" borderId="54" xfId="0" applyNumberFormat="1" applyFont="1" applyBorder="1"/>
    <xf numFmtId="0" fontId="11" fillId="0" borderId="0" xfId="0" applyFont="1" applyBorder="1"/>
    <xf numFmtId="0" fontId="8" fillId="0" borderId="69" xfId="0" applyFont="1" applyBorder="1" applyAlignment="1">
      <alignment horizontal="right" vertical="center" wrapText="1" indent="1"/>
    </xf>
    <xf numFmtId="168" fontId="9" fillId="0" borderId="18" xfId="0" applyNumberFormat="1" applyFont="1" applyFill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indent="1"/>
    </xf>
    <xf numFmtId="0" fontId="9" fillId="0" borderId="9" xfId="0" applyFont="1" applyBorder="1" applyAlignment="1">
      <alignment horizontal="left" indent="1"/>
    </xf>
    <xf numFmtId="168" fontId="9" fillId="0" borderId="23" xfId="0" applyNumberFormat="1" applyFont="1" applyFill="1" applyBorder="1" applyAlignment="1">
      <alignment horizontal="right" vertical="center" wrapText="1" indent="1"/>
    </xf>
    <xf numFmtId="1" fontId="9" fillId="0" borderId="9" xfId="0" applyNumberFormat="1" applyFont="1" applyBorder="1" applyAlignment="1">
      <alignment horizontal="right" indent="1"/>
    </xf>
    <xf numFmtId="0" fontId="17" fillId="0" borderId="0" xfId="0" applyFont="1" applyBorder="1"/>
    <xf numFmtId="0" fontId="0" fillId="0" borderId="0" xfId="0" applyBorder="1" applyAlignment="1">
      <alignment horizontal="right" indent="1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indent="1"/>
    </xf>
    <xf numFmtId="0" fontId="8" fillId="0" borderId="2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168" fontId="9" fillId="0" borderId="0" xfId="0" applyNumberFormat="1" applyFont="1" applyFill="1" applyBorder="1" applyAlignment="1">
      <alignment horizontal="center" vertical="center" wrapText="1"/>
    </xf>
    <xf numFmtId="168" fontId="9" fillId="0" borderId="18" xfId="0" applyNumberFormat="1" applyFont="1" applyFill="1" applyBorder="1" applyAlignment="1">
      <alignment horizontal="center" vertical="center" wrapText="1"/>
    </xf>
    <xf numFmtId="168" fontId="9" fillId="0" borderId="9" xfId="0" applyNumberFormat="1" applyFont="1" applyFill="1" applyBorder="1" applyAlignment="1">
      <alignment horizontal="center" vertical="center" wrapText="1"/>
    </xf>
    <xf numFmtId="168" fontId="9" fillId="0" borderId="23" xfId="0" applyNumberFormat="1" applyFont="1" applyFill="1" applyBorder="1" applyAlignment="1">
      <alignment horizontal="center" vertical="center" wrapText="1"/>
    </xf>
    <xf numFmtId="1" fontId="75" fillId="0" borderId="0" xfId="36" applyNumberFormat="1" applyFont="1" applyBorder="1" applyAlignment="1" applyProtection="1">
      <alignment horizontal="right"/>
    </xf>
    <xf numFmtId="9" fontId="9" fillId="0" borderId="0" xfId="40" applyFont="1" applyBorder="1" applyAlignment="1">
      <alignment horizontal="center"/>
    </xf>
    <xf numFmtId="0" fontId="11" fillId="0" borderId="45" xfId="0" applyFont="1" applyBorder="1"/>
    <xf numFmtId="0" fontId="8" fillId="0" borderId="26" xfId="0" applyFont="1" applyBorder="1" applyAlignment="1">
      <alignment horizontal="center" wrapText="1"/>
    </xf>
    <xf numFmtId="0" fontId="9" fillId="0" borderId="0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center" vertical="top"/>
    </xf>
    <xf numFmtId="166" fontId="8" fillId="0" borderId="0" xfId="0" applyNumberFormat="1" applyFont="1"/>
    <xf numFmtId="0" fontId="8" fillId="0" borderId="0" xfId="0" applyFont="1" applyBorder="1" applyAlignment="1">
      <alignment horizontal="center" vertical="top"/>
    </xf>
    <xf numFmtId="0" fontId="19" fillId="0" borderId="0" xfId="29" applyAlignment="1" applyProtection="1">
      <alignment horizontal="right"/>
    </xf>
    <xf numFmtId="0" fontId="6" fillId="0" borderId="0" xfId="51" applyBorder="1"/>
    <xf numFmtId="0" fontId="9" fillId="0" borderId="9" xfId="0" applyFont="1" applyBorder="1" applyAlignment="1">
      <alignment horizontal="right"/>
    </xf>
    <xf numFmtId="0" fontId="57" fillId="0" borderId="9" xfId="51" applyFont="1" applyFill="1" applyBorder="1" applyAlignment="1">
      <alignment horizontal="left" vertical="top" wrapText="1"/>
    </xf>
    <xf numFmtId="168" fontId="9" fillId="0" borderId="70" xfId="0" applyNumberFormat="1" applyFont="1" applyBorder="1" applyAlignment="1">
      <alignment horizontal="right" vertical="center" wrapText="1" indent="1"/>
    </xf>
    <xf numFmtId="9" fontId="9" fillId="0" borderId="67" xfId="40" applyFont="1" applyBorder="1"/>
    <xf numFmtId="9" fontId="9" fillId="0" borderId="68" xfId="40" applyFont="1" applyBorder="1"/>
    <xf numFmtId="0" fontId="73" fillId="0" borderId="0" xfId="0" applyFont="1"/>
    <xf numFmtId="0" fontId="77" fillId="0" borderId="0" xfId="0" applyFont="1" applyBorder="1"/>
    <xf numFmtId="0" fontId="73" fillId="0" borderId="36" xfId="0" applyFont="1" applyBorder="1" applyAlignment="1">
      <alignment horizontal="center" vertical="center" wrapText="1"/>
    </xf>
    <xf numFmtId="0" fontId="73" fillId="0" borderId="72" xfId="0" applyFont="1" applyBorder="1" applyAlignment="1">
      <alignment horizontal="center" vertical="center" wrapText="1"/>
    </xf>
    <xf numFmtId="0" fontId="78" fillId="0" borderId="0" xfId="0" applyFont="1" applyBorder="1"/>
    <xf numFmtId="0" fontId="78" fillId="0" borderId="9" xfId="0" applyFont="1" applyBorder="1"/>
    <xf numFmtId="0" fontId="8" fillId="0" borderId="31" xfId="0" applyFont="1" applyBorder="1"/>
    <xf numFmtId="4" fontId="9" fillId="0" borderId="0" xfId="60" applyNumberFormat="1" applyFont="1" applyFill="1" applyBorder="1" applyAlignment="1" applyProtection="1">
      <alignment horizontal="right"/>
      <protection locked="0"/>
    </xf>
    <xf numFmtId="0" fontId="76" fillId="0" borderId="9" xfId="0" applyFont="1" applyBorder="1"/>
    <xf numFmtId="0" fontId="8" fillId="0" borderId="37" xfId="0" applyFont="1" applyBorder="1"/>
    <xf numFmtId="3" fontId="9" fillId="0" borderId="28" xfId="60" applyNumberFormat="1" applyFont="1" applyFill="1" applyBorder="1" applyAlignment="1" applyProtection="1">
      <alignment horizontal="right"/>
      <protection locked="0"/>
    </xf>
    <xf numFmtId="3" fontId="9" fillId="0" borderId="74" xfId="60" applyNumberFormat="1" applyFont="1" applyFill="1" applyBorder="1" applyAlignment="1" applyProtection="1">
      <alignment horizontal="right"/>
      <protection locked="0"/>
    </xf>
    <xf numFmtId="169" fontId="9" fillId="0" borderId="36" xfId="60" applyFont="1" applyFill="1" applyBorder="1"/>
    <xf numFmtId="3" fontId="9" fillId="0" borderId="77" xfId="60" applyNumberFormat="1" applyFont="1" applyFill="1" applyBorder="1" applyAlignment="1" applyProtection="1">
      <alignment horizontal="right"/>
      <protection locked="0"/>
    </xf>
    <xf numFmtId="3" fontId="9" fillId="0" borderId="76" xfId="60" applyNumberFormat="1" applyFont="1" applyFill="1" applyBorder="1" applyAlignment="1" applyProtection="1">
      <alignment horizontal="right"/>
      <protection locked="0"/>
    </xf>
    <xf numFmtId="0" fontId="73" fillId="0" borderId="36" xfId="0" applyFont="1" applyBorder="1" applyAlignment="1">
      <alignment horizontal="center" vertical="top" wrapText="1"/>
    </xf>
    <xf numFmtId="173" fontId="9" fillId="0" borderId="28" xfId="50" applyNumberFormat="1" applyFont="1" applyFill="1" applyBorder="1" applyAlignment="1" applyProtection="1">
      <alignment horizontal="right"/>
      <protection locked="0"/>
    </xf>
    <xf numFmtId="173" fontId="8" fillId="0" borderId="32" xfId="50" applyNumberFormat="1" applyFont="1" applyFill="1" applyBorder="1" applyAlignment="1" applyProtection="1">
      <alignment horizontal="right"/>
      <protection locked="0"/>
    </xf>
    <xf numFmtId="173" fontId="9" fillId="0" borderId="0" xfId="50" applyNumberFormat="1" applyFont="1" applyFill="1" applyBorder="1" applyAlignment="1" applyProtection="1">
      <alignment horizontal="right"/>
      <protection locked="0"/>
    </xf>
    <xf numFmtId="173" fontId="9" fillId="0" borderId="79" xfId="50" applyNumberFormat="1" applyFont="1" applyFill="1" applyBorder="1" applyAlignment="1" applyProtection="1">
      <alignment horizontal="right"/>
      <protection locked="0"/>
    </xf>
    <xf numFmtId="171" fontId="9" fillId="0" borderId="28" xfId="50" applyNumberFormat="1" applyFont="1" applyFill="1" applyBorder="1" applyAlignment="1" applyProtection="1">
      <alignment horizontal="right"/>
      <protection locked="0"/>
    </xf>
    <xf numFmtId="171" fontId="8" fillId="0" borderId="32" xfId="50" applyNumberFormat="1" applyFont="1" applyFill="1" applyBorder="1" applyAlignment="1" applyProtection="1">
      <alignment horizontal="right"/>
      <protection locked="0"/>
    </xf>
    <xf numFmtId="171" fontId="9" fillId="0" borderId="32" xfId="50" applyNumberFormat="1" applyFont="1" applyFill="1" applyBorder="1" applyAlignment="1" applyProtection="1">
      <alignment horizontal="right"/>
      <protection locked="0"/>
    </xf>
    <xf numFmtId="3" fontId="8" fillId="0" borderId="32" xfId="60" applyNumberFormat="1" applyFont="1" applyFill="1" applyBorder="1" applyAlignment="1" applyProtection="1">
      <alignment horizontal="right"/>
      <protection locked="0"/>
    </xf>
    <xf numFmtId="3" fontId="8" fillId="0" borderId="78" xfId="60" applyNumberFormat="1" applyFont="1" applyFill="1" applyBorder="1" applyAlignment="1" applyProtection="1">
      <alignment horizontal="right"/>
      <protection locked="0"/>
    </xf>
    <xf numFmtId="3" fontId="8" fillId="0" borderId="75" xfId="60" applyNumberFormat="1" applyFont="1" applyFill="1" applyBorder="1" applyAlignment="1" applyProtection="1">
      <alignment horizontal="right"/>
      <protection locked="0"/>
    </xf>
    <xf numFmtId="171" fontId="9" fillId="0" borderId="79" xfId="50" applyNumberFormat="1" applyFont="1" applyFill="1" applyBorder="1" applyAlignment="1" applyProtection="1">
      <alignment horizontal="right"/>
      <protection locked="0"/>
    </xf>
    <xf numFmtId="0" fontId="6" fillId="0" borderId="0" xfId="61" applyFont="1"/>
    <xf numFmtId="0" fontId="12" fillId="0" borderId="0" xfId="61" applyFont="1"/>
    <xf numFmtId="0" fontId="19" fillId="0" borderId="0" xfId="29" applyAlignment="1" applyProtection="1"/>
    <xf numFmtId="0" fontId="18" fillId="0" borderId="0" xfId="61" applyFont="1" applyBorder="1"/>
    <xf numFmtId="1" fontId="9" fillId="0" borderId="0" xfId="61" applyNumberFormat="1" applyFont="1" applyBorder="1"/>
    <xf numFmtId="167" fontId="9" fillId="0" borderId="0" xfId="61" applyNumberFormat="1" applyFont="1" applyBorder="1"/>
    <xf numFmtId="174" fontId="9" fillId="0" borderId="0" xfId="61" applyNumberFormat="1" applyFont="1" applyBorder="1"/>
    <xf numFmtId="1" fontId="9" fillId="0" borderId="0" xfId="61" applyNumberFormat="1" applyFont="1" applyBorder="1" applyAlignment="1">
      <alignment wrapText="1"/>
    </xf>
    <xf numFmtId="0" fontId="9" fillId="0" borderId="0" xfId="61" applyFont="1"/>
    <xf numFmtId="0" fontId="18" fillId="0" borderId="0" xfId="61" applyFont="1" applyAlignment="1">
      <alignment horizontal="left" vertical="center"/>
    </xf>
    <xf numFmtId="0" fontId="17" fillId="0" borderId="0" xfId="61" applyFont="1" applyAlignment="1">
      <alignment horizontal="left" vertical="center"/>
    </xf>
    <xf numFmtId="0" fontId="17" fillId="0" borderId="0" xfId="61" applyFont="1"/>
    <xf numFmtId="0" fontId="9" fillId="0" borderId="0" xfId="61" applyFont="1" applyAlignment="1">
      <alignment horizontal="left" vertical="center"/>
    </xf>
    <xf numFmtId="0" fontId="9" fillId="0" borderId="0" xfId="61" applyFont="1" applyFill="1" applyBorder="1" applyAlignment="1">
      <alignment horizontal="left" vertical="center" wrapText="1" indent="1"/>
    </xf>
    <xf numFmtId="0" fontId="8" fillId="0" borderId="9" xfId="61" applyFont="1" applyBorder="1" applyAlignment="1">
      <alignment horizontal="left" vertical="center" indent="1"/>
    </xf>
    <xf numFmtId="0" fontId="20" fillId="0" borderId="0" xfId="61" applyFont="1" applyFill="1" applyBorder="1"/>
    <xf numFmtId="1" fontId="9" fillId="0" borderId="0" xfId="61" applyNumberFormat="1" applyFont="1" applyFill="1" applyBorder="1"/>
    <xf numFmtId="167" fontId="9" fillId="0" borderId="0" xfId="61" applyNumberFormat="1" applyFont="1" applyFill="1" applyBorder="1"/>
    <xf numFmtId="174" fontId="9" fillId="0" borderId="0" xfId="61" applyNumberFormat="1" applyFont="1" applyFill="1" applyBorder="1"/>
    <xf numFmtId="1" fontId="9" fillId="0" borderId="0" xfId="61" applyNumberFormat="1" applyFont="1" applyFill="1" applyBorder="1" applyAlignment="1">
      <alignment wrapText="1"/>
    </xf>
    <xf numFmtId="0" fontId="9" fillId="0" borderId="0" xfId="61" applyFont="1" applyFill="1"/>
    <xf numFmtId="168" fontId="9" fillId="0" borderId="0" xfId="61" applyNumberFormat="1" applyFont="1" applyFill="1"/>
    <xf numFmtId="0" fontId="9" fillId="0" borderId="0" xfId="61" applyFont="1" applyBorder="1" applyAlignment="1">
      <alignment horizontal="left" vertical="center"/>
    </xf>
    <xf numFmtId="3" fontId="8" fillId="0" borderId="0" xfId="0" applyNumberFormat="1" applyFont="1" applyBorder="1"/>
    <xf numFmtId="9" fontId="16" fillId="0" borderId="0" xfId="40" applyFont="1" applyAlignment="1" applyProtection="1">
      <alignment horizontal="right"/>
    </xf>
    <xf numFmtId="9" fontId="75" fillId="0" borderId="0" xfId="40" applyFont="1" applyAlignment="1" applyProtection="1">
      <alignment horizontal="right"/>
    </xf>
    <xf numFmtId="166" fontId="9" fillId="0" borderId="86" xfId="0" applyNumberFormat="1" applyFont="1" applyFill="1" applyBorder="1" applyAlignment="1">
      <alignment horizontal="right" vertical="center" indent="1"/>
    </xf>
    <xf numFmtId="166" fontId="9" fillId="0" borderId="85" xfId="0" applyNumberFormat="1" applyFont="1" applyFill="1" applyBorder="1" applyAlignment="1">
      <alignment horizontal="right" vertical="center" indent="1"/>
    </xf>
    <xf numFmtId="166" fontId="9" fillId="0" borderId="87" xfId="0" applyNumberFormat="1" applyFont="1" applyFill="1" applyBorder="1" applyAlignment="1">
      <alignment horizontal="right" vertical="center" indent="1"/>
    </xf>
    <xf numFmtId="167" fontId="9" fillId="0" borderId="0" xfId="0" applyNumberFormat="1" applyFont="1"/>
    <xf numFmtId="166" fontId="9" fillId="0" borderId="88" xfId="0" applyNumberFormat="1" applyFont="1" applyFill="1" applyBorder="1" applyAlignment="1">
      <alignment horizontal="right" vertical="center" indent="1"/>
    </xf>
    <xf numFmtId="166" fontId="9" fillId="0" borderId="89" xfId="0" applyNumberFormat="1" applyFont="1" applyFill="1" applyBorder="1" applyAlignment="1">
      <alignment horizontal="right" vertical="center" indent="1"/>
    </xf>
    <xf numFmtId="166" fontId="9" fillId="0" borderId="90" xfId="0" applyNumberFormat="1" applyFont="1" applyFill="1" applyBorder="1" applyAlignment="1">
      <alignment horizontal="right" vertical="center" indent="1"/>
    </xf>
    <xf numFmtId="3" fontId="6" fillId="0" borderId="0" xfId="0" applyNumberFormat="1" applyFont="1" applyFill="1" applyBorder="1" applyAlignment="1"/>
    <xf numFmtId="3" fontId="9" fillId="0" borderId="0" xfId="0" applyNumberFormat="1" applyFont="1" applyBorder="1"/>
    <xf numFmtId="175" fontId="9" fillId="0" borderId="0" xfId="0" applyNumberFormat="1" applyFont="1" applyBorder="1"/>
    <xf numFmtId="3" fontId="11" fillId="0" borderId="0" xfId="0" applyNumberFormat="1" applyFont="1" applyFill="1" applyBorder="1" applyAlignment="1"/>
    <xf numFmtId="175" fontId="6" fillId="0" borderId="0" xfId="0" applyNumberFormat="1" applyFont="1" applyFill="1" applyBorder="1" applyAlignment="1"/>
    <xf numFmtId="168" fontId="8" fillId="0" borderId="0" xfId="0" applyNumberFormat="1" applyFont="1" applyBorder="1"/>
    <xf numFmtId="166" fontId="9" fillId="0" borderId="91" xfId="0" applyNumberFormat="1" applyFont="1" applyFill="1" applyBorder="1" applyAlignment="1">
      <alignment horizontal="right" vertical="center" indent="1"/>
    </xf>
    <xf numFmtId="166" fontId="9" fillId="0" borderId="92" xfId="0" applyNumberFormat="1" applyFont="1" applyFill="1" applyBorder="1" applyAlignment="1">
      <alignment horizontal="right" vertical="center" indent="1"/>
    </xf>
    <xf numFmtId="166" fontId="9" fillId="0" borderId="84" xfId="0" applyNumberFormat="1" applyFont="1" applyFill="1" applyBorder="1" applyAlignment="1">
      <alignment horizontal="right" vertical="center" indent="1"/>
    </xf>
    <xf numFmtId="3" fontId="0" fillId="0" borderId="0" xfId="0" applyNumberFormat="1" applyBorder="1"/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/>
    <xf numFmtId="166" fontId="8" fillId="0" borderId="88" xfId="0" applyNumberFormat="1" applyFont="1" applyFill="1" applyBorder="1" applyAlignment="1">
      <alignment horizontal="right" vertical="center" indent="1"/>
    </xf>
    <xf numFmtId="166" fontId="8" fillId="0" borderId="90" xfId="0" applyNumberFormat="1" applyFont="1" applyFill="1" applyBorder="1" applyAlignment="1">
      <alignment horizontal="right" vertical="center" indent="1"/>
    </xf>
    <xf numFmtId="0" fontId="8" fillId="0" borderId="93" xfId="0" applyFont="1" applyBorder="1" applyAlignment="1">
      <alignment horizontal="center" vertical="top"/>
    </xf>
    <xf numFmtId="167" fontId="0" fillId="0" borderId="0" xfId="0" applyNumberFormat="1" applyFill="1" applyAlignment="1">
      <alignment horizontal="left" vertical="center"/>
    </xf>
    <xf numFmtId="167" fontId="0" fillId="0" borderId="0" xfId="0" applyNumberFormat="1" applyFill="1"/>
    <xf numFmtId="3" fontId="0" fillId="0" borderId="0" xfId="0" applyNumberFormat="1" applyFill="1" applyBorder="1"/>
    <xf numFmtId="172" fontId="9" fillId="0" borderId="0" xfId="40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right"/>
    </xf>
    <xf numFmtId="0" fontId="8" fillId="0" borderId="0" xfId="61" applyFont="1" applyBorder="1" applyAlignment="1">
      <alignment horizontal="left" vertical="center" indent="1"/>
    </xf>
    <xf numFmtId="0" fontId="6" fillId="0" borderId="0" xfId="61" applyFont="1" applyBorder="1"/>
    <xf numFmtId="164" fontId="8" fillId="0" borderId="0" xfId="50" applyFont="1"/>
    <xf numFmtId="164" fontId="9" fillId="0" borderId="0" xfId="50" applyFont="1"/>
    <xf numFmtId="164" fontId="9" fillId="0" borderId="0" xfId="50" applyFont="1" applyAlignment="1">
      <alignment horizontal="right"/>
    </xf>
    <xf numFmtId="164" fontId="6" fillId="0" borderId="0" xfId="50" applyFont="1"/>
    <xf numFmtId="3" fontId="8" fillId="0" borderId="0" xfId="50" applyNumberFormat="1" applyFont="1" applyFill="1" applyBorder="1" applyAlignment="1">
      <alignment horizontal="right" vertical="center"/>
    </xf>
    <xf numFmtId="3" fontId="8" fillId="0" borderId="31" xfId="50" applyNumberFormat="1" applyFont="1" applyBorder="1" applyAlignment="1">
      <alignment vertical="center"/>
    </xf>
    <xf numFmtId="3" fontId="9" fillId="0" borderId="0" xfId="50" applyNumberFormat="1" applyFont="1" applyFill="1" applyBorder="1" applyAlignment="1">
      <alignment horizontal="right" vertical="center"/>
    </xf>
    <xf numFmtId="3" fontId="9" fillId="0" borderId="0" xfId="50" applyNumberFormat="1" applyFont="1" applyAlignment="1">
      <alignment vertical="center"/>
    </xf>
    <xf numFmtId="3" fontId="8" fillId="0" borderId="0" xfId="50" applyNumberFormat="1" applyFont="1" applyBorder="1" applyAlignment="1">
      <alignment vertical="center"/>
    </xf>
    <xf numFmtId="3" fontId="9" fillId="0" borderId="26" xfId="50" applyNumberFormat="1" applyFont="1" applyBorder="1" applyAlignment="1">
      <alignment horizontal="right" vertical="center"/>
    </xf>
    <xf numFmtId="3" fontId="6" fillId="0" borderId="0" xfId="50" applyNumberFormat="1" applyFont="1"/>
    <xf numFmtId="3" fontId="9" fillId="0" borderId="0" xfId="50" applyNumberFormat="1" applyFont="1"/>
    <xf numFmtId="3" fontId="8" fillId="0" borderId="9" xfId="50" applyNumberFormat="1" applyFont="1" applyFill="1" applyBorder="1" applyAlignment="1">
      <alignment horizontal="right" vertical="center"/>
    </xf>
    <xf numFmtId="0" fontId="8" fillId="0" borderId="0" xfId="61" applyFont="1" applyFill="1" applyBorder="1" applyAlignment="1">
      <alignment horizontal="left" vertical="center" wrapText="1" indent="1"/>
    </xf>
    <xf numFmtId="0" fontId="9" fillId="0" borderId="94" xfId="5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3" fontId="8" fillId="0" borderId="31" xfId="50" applyNumberFormat="1" applyFont="1" applyBorder="1" applyAlignment="1">
      <alignment horizontal="right" vertical="center"/>
    </xf>
    <xf numFmtId="3" fontId="9" fillId="0" borderId="0" xfId="50" applyNumberFormat="1" applyFont="1" applyAlignment="1">
      <alignment horizontal="right" vertical="center"/>
    </xf>
    <xf numFmtId="3" fontId="9" fillId="0" borderId="9" xfId="50" applyNumberFormat="1" applyFont="1" applyBorder="1" applyAlignment="1">
      <alignment horizontal="right" vertical="center"/>
    </xf>
    <xf numFmtId="164" fontId="8" fillId="0" borderId="0" xfId="50" applyFont="1" applyAlignment="1">
      <alignment horizontal="right"/>
    </xf>
    <xf numFmtId="3" fontId="8" fillId="0" borderId="9" xfId="50" applyNumberFormat="1" applyFont="1" applyBorder="1" applyAlignment="1">
      <alignment horizontal="right" vertical="center"/>
    </xf>
    <xf numFmtId="0" fontId="9" fillId="0" borderId="0" xfId="61" applyFont="1" applyBorder="1" applyAlignment="1">
      <alignment horizontal="left" vertical="center" indent="1"/>
    </xf>
    <xf numFmtId="1" fontId="17" fillId="0" borderId="0" xfId="0" applyNumberFormat="1" applyFont="1"/>
    <xf numFmtId="1" fontId="9" fillId="0" borderId="26" xfId="51" applyNumberFormat="1" applyFont="1" applyBorder="1" applyAlignment="1">
      <alignment horizontal="right" vertical="center"/>
    </xf>
    <xf numFmtId="1" fontId="8" fillId="0" borderId="0" xfId="50" applyNumberFormat="1" applyFont="1" applyAlignment="1">
      <alignment vertical="center"/>
    </xf>
    <xf numFmtId="1" fontId="8" fillId="0" borderId="31" xfId="50" applyNumberFormat="1" applyFont="1" applyBorder="1" applyAlignment="1">
      <alignment vertical="center"/>
    </xf>
    <xf numFmtId="1" fontId="9" fillId="0" borderId="0" xfId="50" applyNumberFormat="1" applyFont="1" applyAlignment="1">
      <alignment vertical="center"/>
    </xf>
    <xf numFmtId="1" fontId="9" fillId="0" borderId="0" xfId="50" applyNumberFormat="1" applyFont="1" applyBorder="1" applyAlignment="1">
      <alignment vertical="center"/>
    </xf>
    <xf numFmtId="1" fontId="8" fillId="0" borderId="0" xfId="50" applyNumberFormat="1" applyFont="1" applyBorder="1" applyAlignment="1">
      <alignment vertical="center"/>
    </xf>
    <xf numFmtId="1" fontId="8" fillId="0" borderId="9" xfId="50" applyNumberFormat="1" applyFont="1" applyBorder="1" applyAlignment="1">
      <alignment vertical="center"/>
    </xf>
    <xf numFmtId="1" fontId="8" fillId="0" borderId="0" xfId="40" applyNumberFormat="1" applyFont="1" applyAlignment="1">
      <alignment vertical="center"/>
    </xf>
    <xf numFmtId="1" fontId="8" fillId="0" borderId="31" xfId="0" applyNumberFormat="1" applyFont="1" applyBorder="1" applyAlignment="1">
      <alignment vertical="center"/>
    </xf>
    <xf numFmtId="1" fontId="9" fillId="0" borderId="0" xfId="40" applyNumberFormat="1" applyFont="1" applyAlignment="1">
      <alignment vertical="center"/>
    </xf>
    <xf numFmtId="1" fontId="9" fillId="0" borderId="0" xfId="0" applyNumberFormat="1" applyFont="1" applyBorder="1" applyAlignment="1">
      <alignment vertical="center"/>
    </xf>
    <xf numFmtId="1" fontId="8" fillId="0" borderId="0" xfId="0" applyNumberFormat="1" applyFont="1" applyBorder="1" applyAlignment="1">
      <alignment vertical="center"/>
    </xf>
    <xf numFmtId="1" fontId="8" fillId="0" borderId="9" xfId="40" applyNumberFormat="1" applyFont="1" applyBorder="1" applyAlignment="1">
      <alignment vertical="center"/>
    </xf>
    <xf numFmtId="1" fontId="8" fillId="0" borderId="9" xfId="0" applyNumberFormat="1" applyFont="1" applyBorder="1" applyAlignment="1">
      <alignment vertical="center"/>
    </xf>
    <xf numFmtId="1" fontId="0" fillId="0" borderId="0" xfId="0" applyNumberFormat="1"/>
    <xf numFmtId="171" fontId="9" fillId="0" borderId="71" xfId="50" applyNumberFormat="1" applyFont="1" applyFill="1" applyBorder="1" applyAlignment="1">
      <alignment horizontal="right" vertical="center"/>
    </xf>
    <xf numFmtId="168" fontId="8" fillId="0" borderId="9" xfId="0" applyNumberFormat="1" applyFont="1" applyFill="1" applyBorder="1" applyAlignment="1">
      <alignment vertical="center" wrapText="1"/>
    </xf>
    <xf numFmtId="168" fontId="8" fillId="0" borderId="9" xfId="0" applyNumberFormat="1" applyFont="1" applyBorder="1" applyAlignment="1">
      <alignment vertical="center" wrapText="1"/>
    </xf>
    <xf numFmtId="3" fontId="49" fillId="20" borderId="0" xfId="46" applyNumberFormat="1" applyFont="1" applyFill="1" applyBorder="1" applyAlignment="1">
      <alignment horizontal="right" vertical="center" indent="2"/>
    </xf>
    <xf numFmtId="3" fontId="49" fillId="20" borderId="0" xfId="46" applyNumberFormat="1" applyFont="1" applyFill="1" applyBorder="1" applyAlignment="1">
      <alignment horizontal="right" vertical="center" indent="1"/>
    </xf>
    <xf numFmtId="1" fontId="49" fillId="0" borderId="0" xfId="46" applyNumberFormat="1" applyFont="1" applyFill="1" applyBorder="1" applyAlignment="1">
      <alignment horizontal="right" vertical="center" indent="1"/>
    </xf>
    <xf numFmtId="0" fontId="49" fillId="0" borderId="0" xfId="0" applyFont="1" applyFill="1" applyBorder="1" applyAlignment="1">
      <alignment horizontal="left" vertical="center"/>
    </xf>
    <xf numFmtId="170" fontId="49" fillId="0" borderId="0" xfId="0" applyNumberFormat="1" applyFont="1" applyFill="1" applyBorder="1" applyAlignment="1">
      <alignment horizontal="center" vertical="center"/>
    </xf>
    <xf numFmtId="170" fontId="49" fillId="0" borderId="0" xfId="0" applyNumberFormat="1" applyFont="1" applyFill="1" applyBorder="1" applyAlignment="1">
      <alignment horizontal="right" vertical="center" indent="1"/>
    </xf>
    <xf numFmtId="166" fontId="0" fillId="0" borderId="0" xfId="0" applyNumberFormat="1" applyFill="1"/>
    <xf numFmtId="0" fontId="79" fillId="0" borderId="0" xfId="0" applyFont="1" applyFill="1"/>
    <xf numFmtId="0" fontId="18" fillId="0" borderId="0" xfId="0" applyFont="1" applyBorder="1"/>
    <xf numFmtId="0" fontId="8" fillId="0" borderId="26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95" xfId="0" applyFont="1" applyBorder="1" applyAlignment="1">
      <alignment horizontal="center" vertical="center" wrapText="1"/>
    </xf>
    <xf numFmtId="166" fontId="9" fillId="0" borderId="96" xfId="0" applyNumberFormat="1" applyFont="1" applyFill="1" applyBorder="1" applyAlignment="1">
      <alignment horizontal="right" vertical="center" indent="1"/>
    </xf>
    <xf numFmtId="0" fontId="9" fillId="0" borderId="96" xfId="0" applyFont="1" applyBorder="1" applyAlignment="1">
      <alignment horizontal="center" vertical="center" wrapText="1"/>
    </xf>
    <xf numFmtId="0" fontId="9" fillId="0" borderId="96" xfId="0" applyFont="1" applyBorder="1" applyAlignment="1">
      <alignment horizontal="center" vertical="center"/>
    </xf>
    <xf numFmtId="1" fontId="9" fillId="0" borderId="0" xfId="70" applyNumberFormat="1" applyFont="1" applyFill="1" applyBorder="1" applyAlignment="1" applyProtection="1">
      <alignment horizontal="left" vertical="center" wrapText="1" indent="1"/>
    </xf>
    <xf numFmtId="0" fontId="9" fillId="0" borderId="98" xfId="0" applyFont="1" applyBorder="1" applyAlignment="1">
      <alignment horizontal="center" vertical="center"/>
    </xf>
    <xf numFmtId="0" fontId="9" fillId="0" borderId="99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9" fillId="0" borderId="0" xfId="29" applyAlignment="1" applyProtection="1"/>
    <xf numFmtId="0" fontId="9" fillId="0" borderId="97" xfId="0" applyFont="1" applyBorder="1" applyAlignment="1">
      <alignment horizontal="center" vertical="center"/>
    </xf>
    <xf numFmtId="166" fontId="9" fillId="0" borderId="31" xfId="0" applyNumberFormat="1" applyFont="1" applyFill="1" applyBorder="1" applyAlignment="1">
      <alignment horizontal="right" vertical="center" indent="1"/>
    </xf>
    <xf numFmtId="166" fontId="9" fillId="0" borderId="0" xfId="0" applyNumberFormat="1" applyFont="1" applyFill="1" applyBorder="1" applyAlignment="1">
      <alignment horizontal="right" vertical="center" indent="1"/>
    </xf>
    <xf numFmtId="166" fontId="8" fillId="0" borderId="0" xfId="0" applyNumberFormat="1" applyFont="1" applyFill="1" applyBorder="1" applyAlignment="1">
      <alignment horizontal="right" vertical="center" indent="1"/>
    </xf>
    <xf numFmtId="166" fontId="9" fillId="0" borderId="9" xfId="0" applyNumberFormat="1" applyFont="1" applyFill="1" applyBorder="1" applyAlignment="1">
      <alignment horizontal="right" vertical="center" indent="1"/>
    </xf>
    <xf numFmtId="176" fontId="9" fillId="0" borderId="0" xfId="0" applyNumberFormat="1" applyFont="1" applyBorder="1"/>
    <xf numFmtId="167" fontId="9" fillId="0" borderId="0" xfId="0" applyNumberFormat="1" applyFont="1" applyBorder="1"/>
    <xf numFmtId="0" fontId="9" fillId="0" borderId="1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top"/>
    </xf>
    <xf numFmtId="0" fontId="6" fillId="0" borderId="0" xfId="61"/>
    <xf numFmtId="0" fontId="6" fillId="0" borderId="0" xfId="61" applyBorder="1"/>
    <xf numFmtId="0" fontId="8" fillId="0" borderId="0" xfId="61" applyFont="1" applyAlignment="1">
      <alignment horizontal="left" vertical="center"/>
    </xf>
    <xf numFmtId="0" fontId="8" fillId="0" borderId="0" xfId="61" applyFont="1" applyBorder="1" applyAlignment="1">
      <alignment horizontal="left" vertical="center"/>
    </xf>
    <xf numFmtId="0" fontId="73" fillId="0" borderId="0" xfId="61" applyFont="1" applyBorder="1"/>
    <xf numFmtId="0" fontId="73" fillId="0" borderId="36" xfId="61" applyFont="1" applyBorder="1" applyAlignment="1">
      <alignment horizontal="center" vertical="center" wrapText="1"/>
    </xf>
    <xf numFmtId="0" fontId="73" fillId="0" borderId="72" xfId="61" applyFont="1" applyBorder="1" applyAlignment="1">
      <alignment horizontal="center" vertical="center" wrapText="1"/>
    </xf>
    <xf numFmtId="0" fontId="73" fillId="0" borderId="36" xfId="61" applyFont="1" applyBorder="1" applyAlignment="1">
      <alignment horizontal="center" vertical="top" wrapText="1"/>
    </xf>
    <xf numFmtId="0" fontId="73" fillId="0" borderId="72" xfId="61" applyFont="1" applyBorder="1" applyAlignment="1">
      <alignment horizontal="center" vertical="top" wrapText="1"/>
    </xf>
    <xf numFmtId="0" fontId="73" fillId="0" borderId="0" xfId="61" applyFont="1"/>
    <xf numFmtId="0" fontId="76" fillId="0" borderId="9" xfId="61" applyFont="1" applyBorder="1"/>
    <xf numFmtId="4" fontId="9" fillId="0" borderId="94" xfId="60" applyNumberFormat="1" applyFont="1" applyFill="1" applyBorder="1" applyAlignment="1">
      <alignment horizontal="right"/>
    </xf>
    <xf numFmtId="169" fontId="9" fillId="0" borderId="94" xfId="60" applyFont="1" applyFill="1" applyBorder="1"/>
    <xf numFmtId="0" fontId="6" fillId="0" borderId="94" xfId="61" applyBorder="1"/>
    <xf numFmtId="0" fontId="8" fillId="0" borderId="31" xfId="61" applyFont="1" applyBorder="1"/>
    <xf numFmtId="0" fontId="9" fillId="0" borderId="0" xfId="61" applyFont="1" applyBorder="1" applyAlignment="1">
      <alignment horizontal="left" indent="1"/>
    </xf>
    <xf numFmtId="0" fontId="78" fillId="0" borderId="0" xfId="61" applyFont="1" applyBorder="1"/>
    <xf numFmtId="0" fontId="9" fillId="0" borderId="71" xfId="61" applyFont="1" applyBorder="1" applyAlignment="1">
      <alignment horizontal="left" indent="1"/>
    </xf>
    <xf numFmtId="0" fontId="78" fillId="0" borderId="9" xfId="61" applyFont="1" applyBorder="1"/>
    <xf numFmtId="0" fontId="8" fillId="0" borderId="37" xfId="61" applyFont="1" applyBorder="1"/>
    <xf numFmtId="173" fontId="8" fillId="0" borderId="9" xfId="50" applyNumberFormat="1" applyFont="1" applyFill="1" applyBorder="1" applyAlignment="1" applyProtection="1">
      <alignment horizontal="right"/>
      <protection locked="0"/>
    </xf>
    <xf numFmtId="0" fontId="8" fillId="0" borderId="0" xfId="61" applyFont="1" applyBorder="1"/>
    <xf numFmtId="3" fontId="9" fillId="0" borderId="79" xfId="60" applyNumberFormat="1" applyFont="1" applyFill="1" applyBorder="1" applyAlignment="1" applyProtection="1">
      <alignment horizontal="right"/>
      <protection locked="0"/>
    </xf>
    <xf numFmtId="0" fontId="77" fillId="0" borderId="0" xfId="61" applyFont="1" applyBorder="1"/>
    <xf numFmtId="0" fontId="8" fillId="0" borderId="0" xfId="61" applyFont="1" applyFill="1" applyBorder="1"/>
    <xf numFmtId="0" fontId="8" fillId="0" borderId="0" xfId="61" applyFont="1" applyFill="1"/>
    <xf numFmtId="0" fontId="9" fillId="0" borderId="0" xfId="61" applyFont="1" applyFill="1" applyBorder="1"/>
    <xf numFmtId="0" fontId="77" fillId="0" borderId="0" xfId="61" applyFont="1" applyBorder="1" applyAlignment="1">
      <alignment vertical="center"/>
    </xf>
    <xf numFmtId="0" fontId="9" fillId="0" borderId="0" xfId="61" applyFont="1" applyFill="1" applyBorder="1" applyAlignment="1">
      <alignment vertical="center"/>
    </xf>
    <xf numFmtId="0" fontId="9" fillId="0" borderId="0" xfId="61" applyFont="1" applyFill="1" applyAlignment="1">
      <alignment vertical="center"/>
    </xf>
    <xf numFmtId="3" fontId="9" fillId="0" borderId="100" xfId="60" applyNumberFormat="1" applyFont="1" applyFill="1" applyBorder="1" applyAlignment="1" applyProtection="1">
      <alignment horizontal="right"/>
      <protection locked="0"/>
    </xf>
    <xf numFmtId="0" fontId="6" fillId="0" borderId="0" xfId="61" applyAlignment="1">
      <alignment vertical="center"/>
    </xf>
    <xf numFmtId="0" fontId="6" fillId="0" borderId="0" xfId="61" applyBorder="1" applyAlignment="1">
      <alignment vertical="center"/>
    </xf>
    <xf numFmtId="0" fontId="73" fillId="0" borderId="0" xfId="61" applyFont="1" applyBorder="1" applyAlignment="1">
      <alignment vertical="center"/>
    </xf>
    <xf numFmtId="3" fontId="8" fillId="0" borderId="0" xfId="60" applyNumberFormat="1" applyFont="1" applyFill="1" applyBorder="1" applyAlignment="1" applyProtection="1">
      <alignment horizontal="right"/>
      <protection locked="0"/>
    </xf>
    <xf numFmtId="0" fontId="73" fillId="0" borderId="72" xfId="0" applyFont="1" applyBorder="1" applyAlignment="1">
      <alignment horizontal="center" vertical="top" wrapText="1"/>
    </xf>
    <xf numFmtId="0" fontId="78" fillId="0" borderId="0" xfId="61" applyFont="1" applyFill="1" applyBorder="1"/>
    <xf numFmtId="171" fontId="8" fillId="0" borderId="0" xfId="50" applyNumberFormat="1" applyFont="1" applyFill="1" applyBorder="1" applyAlignment="1" applyProtection="1">
      <alignment horizontal="right"/>
      <protection locked="0"/>
    </xf>
    <xf numFmtId="0" fontId="78" fillId="0" borderId="0" xfId="0" applyFont="1" applyFill="1" applyBorder="1"/>
    <xf numFmtId="0" fontId="9" fillId="0" borderId="9" xfId="0" applyFont="1" applyBorder="1" applyAlignment="1">
      <alignment horizontal="center"/>
    </xf>
    <xf numFmtId="0" fontId="73" fillId="0" borderId="36" xfId="6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9" xfId="51" applyFont="1" applyBorder="1" applyAlignment="1">
      <alignment horizontal="right" wrapText="1"/>
    </xf>
    <xf numFmtId="9" fontId="9" fillId="0" borderId="9" xfId="40" applyFont="1" applyBorder="1" applyAlignment="1">
      <alignment horizontal="center"/>
    </xf>
    <xf numFmtId="0" fontId="8" fillId="0" borderId="101" xfId="0" applyFont="1" applyBorder="1" applyAlignment="1">
      <alignment horizontal="right" vertical="center" wrapText="1"/>
    </xf>
    <xf numFmtId="0" fontId="8" fillId="0" borderId="0" xfId="61" applyFont="1" applyBorder="1" applyAlignment="1">
      <alignment horizontal="left"/>
    </xf>
    <xf numFmtId="0" fontId="8" fillId="0" borderId="0" xfId="61" applyFont="1" applyAlignment="1">
      <alignment horizontal="left"/>
    </xf>
    <xf numFmtId="0" fontId="73" fillId="0" borderId="0" xfId="61" applyFont="1" applyFill="1" applyBorder="1" applyAlignment="1">
      <alignment horizontal="left"/>
    </xf>
    <xf numFmtId="0" fontId="6" fillId="0" borderId="71" xfId="61" applyBorder="1"/>
    <xf numFmtId="0" fontId="73" fillId="0" borderId="71" xfId="61" applyFont="1" applyFill="1" applyBorder="1" applyAlignment="1"/>
    <xf numFmtId="0" fontId="73" fillId="0" borderId="71" xfId="61" applyFont="1" applyFill="1" applyBorder="1"/>
    <xf numFmtId="0" fontId="9" fillId="0" borderId="31" xfId="0" applyFont="1" applyBorder="1"/>
    <xf numFmtId="3" fontId="49" fillId="0" borderId="0" xfId="46" applyNumberFormat="1" applyFont="1" applyFill="1" applyBorder="1" applyAlignment="1">
      <alignment horizontal="right" vertical="center" indent="1"/>
    </xf>
    <xf numFmtId="3" fontId="8" fillId="0" borderId="0" xfId="50" applyNumberFormat="1" applyFont="1" applyBorder="1" applyAlignment="1">
      <alignment horizontal="right" vertical="center"/>
    </xf>
    <xf numFmtId="3" fontId="8" fillId="0" borderId="9" xfId="50" applyNumberFormat="1" applyFont="1" applyBorder="1" applyAlignment="1">
      <alignment vertical="center"/>
    </xf>
    <xf numFmtId="1" fontId="8" fillId="0" borderId="9" xfId="0" applyNumberFormat="1" applyFont="1" applyBorder="1"/>
    <xf numFmtId="1" fontId="8" fillId="0" borderId="37" xfId="0" applyNumberFormat="1" applyFont="1" applyBorder="1"/>
    <xf numFmtId="0" fontId="18" fillId="0" borderId="0" xfId="0" applyFont="1" applyFill="1"/>
    <xf numFmtId="0" fontId="8" fillId="0" borderId="9" xfId="0" applyFont="1" applyFill="1" applyBorder="1"/>
    <xf numFmtId="0" fontId="8" fillId="0" borderId="67" xfId="0" applyFont="1" applyFill="1" applyBorder="1" applyAlignment="1">
      <alignment horizontal="center" wrapText="1"/>
    </xf>
    <xf numFmtId="0" fontId="8" fillId="0" borderId="68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 indent="1"/>
    </xf>
    <xf numFmtId="0" fontId="62" fillId="0" borderId="0" xfId="51" applyFont="1" applyFill="1" applyBorder="1" applyAlignment="1">
      <alignment horizontal="left" vertical="top"/>
    </xf>
    <xf numFmtId="0" fontId="80" fillId="0" borderId="0" xfId="0" applyFont="1"/>
    <xf numFmtId="0" fontId="8" fillId="0" borderId="32" xfId="0" applyFont="1" applyFill="1" applyBorder="1" applyAlignment="1">
      <alignment horizontal="center" wrapText="1"/>
    </xf>
    <xf numFmtId="0" fontId="9" fillId="0" borderId="9" xfId="0" applyFont="1" applyFill="1" applyBorder="1"/>
    <xf numFmtId="166" fontId="8" fillId="0" borderId="89" xfId="0" applyNumberFormat="1" applyFont="1" applyFill="1" applyBorder="1" applyAlignment="1">
      <alignment horizontal="right" vertical="center" indent="1"/>
    </xf>
    <xf numFmtId="166" fontId="0" fillId="0" borderId="0" xfId="0" applyNumberFormat="1" applyFill="1" applyBorder="1"/>
    <xf numFmtId="0" fontId="18" fillId="0" borderId="0" xfId="0" applyFont="1" applyFill="1" applyBorder="1" applyAlignment="1">
      <alignment horizontal="left" vertical="center"/>
    </xf>
    <xf numFmtId="1" fontId="17" fillId="0" borderId="0" xfId="37" applyNumberFormat="1" applyFont="1" applyFill="1" applyBorder="1" applyAlignment="1" applyProtection="1">
      <alignment horizontal="left" vertical="center"/>
    </xf>
    <xf numFmtId="0" fontId="11" fillId="0" borderId="0" xfId="34" applyFont="1" applyFill="1"/>
    <xf numFmtId="1" fontId="49" fillId="0" borderId="0" xfId="46" applyNumberFormat="1" applyFont="1" applyFill="1" applyBorder="1" applyAlignment="1">
      <alignment vertical="center"/>
    </xf>
    <xf numFmtId="9" fontId="49" fillId="0" borderId="0" xfId="40" applyFont="1" applyFill="1" applyBorder="1" applyAlignment="1">
      <alignment horizontal="right" vertical="center" indent="1"/>
    </xf>
    <xf numFmtId="0" fontId="19" fillId="0" borderId="0" xfId="29" applyAlignment="1" applyProtection="1">
      <alignment horizontal="left" vertical="center"/>
    </xf>
    <xf numFmtId="0" fontId="19" fillId="0" borderId="0" xfId="29" applyAlignment="1" applyProtection="1"/>
    <xf numFmtId="0" fontId="11" fillId="0" borderId="9" xfId="0" applyFont="1" applyBorder="1" applyAlignment="1">
      <alignment horizontal="left"/>
    </xf>
    <xf numFmtId="0" fontId="87" fillId="0" borderId="0" xfId="0" applyFont="1"/>
    <xf numFmtId="0" fontId="17" fillId="0" borderId="0" xfId="0" applyFont="1" applyAlignment="1">
      <alignment horizontal="left" vertical="center"/>
    </xf>
    <xf numFmtId="0" fontId="6" fillId="0" borderId="0" xfId="34" applyFont="1"/>
    <xf numFmtId="0" fontId="88" fillId="0" borderId="0" xfId="34" applyFont="1"/>
    <xf numFmtId="0" fontId="89" fillId="0" borderId="0" xfId="34" applyFont="1"/>
    <xf numFmtId="0" fontId="6" fillId="0" borderId="0" xfId="34" applyFont="1" applyFill="1"/>
    <xf numFmtId="0" fontId="6" fillId="0" borderId="0" xfId="34" applyFont="1" applyAlignment="1"/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9" fillId="0" borderId="0" xfId="29" applyFill="1" applyAlignment="1" applyProtection="1"/>
    <xf numFmtId="0" fontId="73" fillId="21" borderId="72" xfId="61" applyFont="1" applyFill="1" applyBorder="1" applyAlignment="1">
      <alignment horizontal="center" vertical="center" wrapText="1"/>
    </xf>
    <xf numFmtId="4" fontId="9" fillId="21" borderId="94" xfId="60" applyNumberFormat="1" applyFont="1" applyFill="1" applyBorder="1" applyAlignment="1">
      <alignment horizontal="right"/>
    </xf>
    <xf numFmtId="3" fontId="9" fillId="21" borderId="33" xfId="60" applyNumberFormat="1" applyFont="1" applyFill="1" applyBorder="1" applyAlignment="1" applyProtection="1">
      <alignment horizontal="right"/>
      <protection locked="0"/>
    </xf>
    <xf numFmtId="3" fontId="8" fillId="21" borderId="34" xfId="60" applyNumberFormat="1" applyFont="1" applyFill="1" applyBorder="1" applyAlignment="1" applyProtection="1">
      <alignment horizontal="right"/>
      <protection locked="0"/>
    </xf>
    <xf numFmtId="3" fontId="9" fillId="21" borderId="73" xfId="60" applyNumberFormat="1" applyFont="1" applyFill="1" applyBorder="1" applyAlignment="1" applyProtection="1">
      <alignment horizontal="right"/>
      <protection locked="0"/>
    </xf>
    <xf numFmtId="0" fontId="73" fillId="21" borderId="49" xfId="61" applyFont="1" applyFill="1" applyBorder="1" applyAlignment="1">
      <alignment horizontal="center" vertical="center" wrapText="1"/>
    </xf>
    <xf numFmtId="169" fontId="9" fillId="21" borderId="94" xfId="60" applyFont="1" applyFill="1" applyBorder="1"/>
    <xf numFmtId="3" fontId="9" fillId="21" borderId="74" xfId="60" applyNumberFormat="1" applyFont="1" applyFill="1" applyBorder="1" applyAlignment="1" applyProtection="1">
      <alignment horizontal="right"/>
      <protection locked="0"/>
    </xf>
    <xf numFmtId="3" fontId="8" fillId="21" borderId="75" xfId="60" applyNumberFormat="1" applyFont="1" applyFill="1" applyBorder="1" applyAlignment="1" applyProtection="1">
      <alignment horizontal="right"/>
      <protection locked="0"/>
    </xf>
    <xf numFmtId="3" fontId="9" fillId="21" borderId="100" xfId="60" applyNumberFormat="1" applyFont="1" applyFill="1" applyBorder="1" applyAlignment="1" applyProtection="1">
      <alignment horizontal="right"/>
      <protection locked="0"/>
    </xf>
    <xf numFmtId="0" fontId="73" fillId="21" borderId="80" xfId="61" applyFont="1" applyFill="1" applyBorder="1" applyAlignment="1">
      <alignment horizontal="center" vertical="top" wrapText="1"/>
    </xf>
    <xf numFmtId="0" fontId="6" fillId="21" borderId="94" xfId="61" applyFill="1" applyBorder="1"/>
    <xf numFmtId="173" fontId="9" fillId="21" borderId="81" xfId="50" applyNumberFormat="1" applyFont="1" applyFill="1" applyBorder="1" applyAlignment="1" applyProtection="1">
      <alignment horizontal="right"/>
      <protection locked="0"/>
    </xf>
    <xf numFmtId="173" fontId="9" fillId="21" borderId="82" xfId="50" applyNumberFormat="1" applyFont="1" applyFill="1" applyBorder="1" applyAlignment="1" applyProtection="1">
      <alignment horizontal="right"/>
      <protection locked="0"/>
    </xf>
    <xf numFmtId="173" fontId="8" fillId="21" borderId="83" xfId="50" applyNumberFormat="1" applyFont="1" applyFill="1" applyBorder="1" applyAlignment="1" applyProtection="1">
      <alignment horizontal="right"/>
      <protection locked="0"/>
    </xf>
    <xf numFmtId="3" fontId="9" fillId="21" borderId="100" xfId="61" applyNumberFormat="1" applyFont="1" applyFill="1" applyBorder="1" applyAlignment="1">
      <alignment vertical="center"/>
    </xf>
    <xf numFmtId="3" fontId="9" fillId="21" borderId="74" xfId="61" applyNumberFormat="1" applyFont="1" applyFill="1" applyBorder="1" applyAlignment="1">
      <alignment vertical="center"/>
    </xf>
    <xf numFmtId="3" fontId="8" fillId="21" borderId="75" xfId="61" applyNumberFormat="1" applyFont="1" applyFill="1" applyBorder="1" applyAlignment="1">
      <alignment vertical="center"/>
    </xf>
    <xf numFmtId="3" fontId="9" fillId="21" borderId="28" xfId="61" applyNumberFormat="1" applyFont="1" applyFill="1" applyBorder="1" applyAlignment="1">
      <alignment vertical="center"/>
    </xf>
    <xf numFmtId="3" fontId="9" fillId="21" borderId="28" xfId="60" applyNumberFormat="1" applyFont="1" applyFill="1" applyBorder="1" applyAlignment="1" applyProtection="1">
      <alignment horizontal="right"/>
      <protection locked="0"/>
    </xf>
    <xf numFmtId="3" fontId="8" fillId="21" borderId="32" xfId="60" applyNumberFormat="1" applyFont="1" applyFill="1" applyBorder="1" applyAlignment="1" applyProtection="1">
      <alignment horizontal="right"/>
      <protection locked="0"/>
    </xf>
    <xf numFmtId="3" fontId="9" fillId="21" borderId="79" xfId="60" applyNumberFormat="1" applyFont="1" applyFill="1" applyBorder="1" applyAlignment="1" applyProtection="1">
      <alignment horizontal="right"/>
      <protection locked="0"/>
    </xf>
    <xf numFmtId="171" fontId="9" fillId="21" borderId="28" xfId="50" applyNumberFormat="1" applyFont="1" applyFill="1" applyBorder="1" applyAlignment="1" applyProtection="1">
      <alignment horizontal="right"/>
      <protection locked="0"/>
    </xf>
    <xf numFmtId="171" fontId="8" fillId="21" borderId="32" xfId="50" applyNumberFormat="1" applyFont="1" applyFill="1" applyBorder="1" applyAlignment="1" applyProtection="1">
      <alignment horizontal="right"/>
      <protection locked="0"/>
    </xf>
    <xf numFmtId="171" fontId="9" fillId="21" borderId="32" xfId="50" applyNumberFormat="1" applyFont="1" applyFill="1" applyBorder="1" applyAlignment="1" applyProtection="1">
      <alignment horizontal="right"/>
      <protection locked="0"/>
    </xf>
    <xf numFmtId="0" fontId="73" fillId="21" borderId="36" xfId="61" applyFont="1" applyFill="1" applyBorder="1" applyAlignment="1">
      <alignment horizontal="center" vertical="center" wrapText="1"/>
    </xf>
    <xf numFmtId="0" fontId="73" fillId="21" borderId="72" xfId="0" applyFont="1" applyFill="1" applyBorder="1" applyAlignment="1">
      <alignment horizontal="center" vertical="center" wrapText="1"/>
    </xf>
    <xf numFmtId="0" fontId="73" fillId="21" borderId="49" xfId="0" applyFont="1" applyFill="1" applyBorder="1" applyAlignment="1">
      <alignment horizontal="center" vertical="center" wrapText="1"/>
    </xf>
    <xf numFmtId="0" fontId="73" fillId="21" borderId="80" xfId="0" applyFont="1" applyFill="1" applyBorder="1" applyAlignment="1">
      <alignment horizontal="center" vertical="top" wrapText="1"/>
    </xf>
    <xf numFmtId="173" fontId="9" fillId="21" borderId="79" xfId="50" applyNumberFormat="1" applyFont="1" applyFill="1" applyBorder="1" applyAlignment="1" applyProtection="1">
      <alignment horizontal="right"/>
      <protection locked="0"/>
    </xf>
    <xf numFmtId="173" fontId="9" fillId="21" borderId="28" xfId="50" applyNumberFormat="1" applyFont="1" applyFill="1" applyBorder="1" applyAlignment="1" applyProtection="1">
      <alignment horizontal="right"/>
      <protection locked="0"/>
    </xf>
    <xf numFmtId="173" fontId="8" fillId="21" borderId="32" xfId="50" applyNumberFormat="1" applyFont="1" applyFill="1" applyBorder="1" applyAlignment="1" applyProtection="1">
      <alignment horizontal="right"/>
      <protection locked="0"/>
    </xf>
    <xf numFmtId="171" fontId="9" fillId="21" borderId="79" xfId="50" applyNumberFormat="1" applyFont="1" applyFill="1" applyBorder="1" applyAlignment="1" applyProtection="1">
      <alignment horizontal="right"/>
      <protection locked="0"/>
    </xf>
    <xf numFmtId="0" fontId="73" fillId="21" borderId="36" xfId="0" applyFont="1" applyFill="1" applyBorder="1" applyAlignment="1">
      <alignment horizontal="center" vertical="center" wrapText="1"/>
    </xf>
    <xf numFmtId="0" fontId="9" fillId="21" borderId="36" xfId="51" applyFont="1" applyFill="1" applyBorder="1" applyAlignment="1">
      <alignment horizontal="right" vertical="center"/>
    </xf>
    <xf numFmtId="3" fontId="9" fillId="21" borderId="28" xfId="50" applyNumberFormat="1" applyFont="1" applyFill="1" applyBorder="1" applyAlignment="1">
      <alignment horizontal="right" vertical="center"/>
    </xf>
    <xf numFmtId="3" fontId="8" fillId="21" borderId="32" xfId="50" applyNumberFormat="1" applyFont="1" applyFill="1" applyBorder="1" applyAlignment="1">
      <alignment horizontal="right" vertical="center"/>
    </xf>
    <xf numFmtId="3" fontId="9" fillId="21" borderId="28" xfId="50" applyNumberFormat="1" applyFont="1" applyFill="1" applyBorder="1" applyAlignment="1">
      <alignment vertical="center"/>
    </xf>
    <xf numFmtId="3" fontId="8" fillId="21" borderId="32" xfId="50" applyNumberFormat="1" applyFont="1" applyFill="1" applyBorder="1" applyAlignment="1">
      <alignment vertical="center"/>
    </xf>
    <xf numFmtId="3" fontId="9" fillId="21" borderId="36" xfId="50" applyNumberFormat="1" applyFont="1" applyFill="1" applyBorder="1" applyAlignment="1">
      <alignment horizontal="right" vertical="center"/>
    </xf>
    <xf numFmtId="1" fontId="9" fillId="21" borderId="36" xfId="51" applyNumberFormat="1" applyFont="1" applyFill="1" applyBorder="1" applyAlignment="1">
      <alignment horizontal="right" vertical="center"/>
    </xf>
    <xf numFmtId="1" fontId="8" fillId="21" borderId="28" xfId="50" applyNumberFormat="1" applyFont="1" applyFill="1" applyBorder="1" applyAlignment="1">
      <alignment vertical="center"/>
    </xf>
    <xf numFmtId="1" fontId="9" fillId="21" borderId="28" xfId="50" applyNumberFormat="1" applyFont="1" applyFill="1" applyBorder="1" applyAlignment="1">
      <alignment vertical="center"/>
    </xf>
    <xf numFmtId="1" fontId="8" fillId="21" borderId="32" xfId="50" applyNumberFormat="1" applyFont="1" applyFill="1" applyBorder="1" applyAlignment="1">
      <alignment vertical="center"/>
    </xf>
    <xf numFmtId="3" fontId="9" fillId="21" borderId="32" xfId="50" applyNumberFormat="1" applyFont="1" applyFill="1" applyBorder="1" applyAlignment="1">
      <alignment horizontal="right" vertical="center"/>
    </xf>
    <xf numFmtId="1" fontId="8" fillId="21" borderId="28" xfId="40" applyNumberFormat="1" applyFont="1" applyFill="1" applyBorder="1" applyAlignment="1">
      <alignment vertical="center"/>
    </xf>
    <xf numFmtId="1" fontId="9" fillId="21" borderId="28" xfId="40" applyNumberFormat="1" applyFont="1" applyFill="1" applyBorder="1" applyAlignment="1">
      <alignment vertical="center"/>
    </xf>
    <xf numFmtId="1" fontId="9" fillId="21" borderId="0" xfId="40" applyNumberFormat="1" applyFont="1" applyFill="1" applyBorder="1" applyAlignment="1">
      <alignment vertical="center"/>
    </xf>
    <xf numFmtId="1" fontId="8" fillId="21" borderId="0" xfId="40" applyNumberFormat="1" applyFont="1" applyFill="1" applyBorder="1" applyAlignment="1">
      <alignment vertical="center"/>
    </xf>
    <xf numFmtId="1" fontId="8" fillId="21" borderId="32" xfId="40" applyNumberFormat="1" applyFont="1" applyFill="1" applyBorder="1" applyAlignment="1">
      <alignment vertical="center"/>
    </xf>
    <xf numFmtId="0" fontId="9" fillId="21" borderId="36" xfId="51" applyFont="1" applyFill="1" applyBorder="1" applyAlignment="1">
      <alignment horizontal="right"/>
    </xf>
    <xf numFmtId="9" fontId="9" fillId="21" borderId="28" xfId="40" applyFont="1" applyFill="1" applyBorder="1" applyAlignment="1">
      <alignment horizontal="right" vertical="center"/>
    </xf>
    <xf numFmtId="9" fontId="9" fillId="21" borderId="32" xfId="40" applyFont="1" applyFill="1" applyBorder="1" applyAlignment="1">
      <alignment horizontal="right" vertical="center"/>
    </xf>
    <xf numFmtId="0" fontId="9" fillId="21" borderId="36" xfId="0" applyFont="1" applyFill="1" applyBorder="1" applyAlignment="1">
      <alignment horizontal="center" vertical="center"/>
    </xf>
    <xf numFmtId="9" fontId="49" fillId="21" borderId="66" xfId="40" applyFont="1" applyFill="1" applyBorder="1" applyAlignment="1">
      <alignment horizontal="right" vertical="center" indent="1"/>
    </xf>
    <xf numFmtId="9" fontId="49" fillId="21" borderId="62" xfId="40" applyFont="1" applyFill="1" applyBorder="1" applyAlignment="1">
      <alignment horizontal="right" vertical="center" indent="1"/>
    </xf>
    <xf numFmtId="170" fontId="49" fillId="21" borderId="62" xfId="0" applyNumberFormat="1" applyFont="1" applyFill="1" applyBorder="1" applyAlignment="1">
      <alignment horizontal="center" vertical="center"/>
    </xf>
    <xf numFmtId="9" fontId="73" fillId="21" borderId="62" xfId="40" applyFont="1" applyFill="1" applyBorder="1" applyAlignment="1">
      <alignment horizontal="right" vertical="center" indent="1"/>
    </xf>
    <xf numFmtId="9" fontId="49" fillId="21" borderId="63" xfId="40" applyFont="1" applyFill="1" applyBorder="1" applyAlignment="1">
      <alignment horizontal="right" vertical="center" indent="1"/>
    </xf>
    <xf numFmtId="0" fontId="73" fillId="21" borderId="49" xfId="46" applyFont="1" applyFill="1" applyBorder="1" applyAlignment="1">
      <alignment horizontal="center" vertical="center" wrapText="1"/>
    </xf>
    <xf numFmtId="3" fontId="49" fillId="21" borderId="56" xfId="46" applyNumberFormat="1" applyFont="1" applyFill="1" applyBorder="1" applyAlignment="1">
      <alignment horizontal="right" vertical="center" indent="1"/>
    </xf>
    <xf numFmtId="3" fontId="49" fillId="21" borderId="57" xfId="46" applyNumberFormat="1" applyFont="1" applyFill="1" applyBorder="1" applyAlignment="1">
      <alignment horizontal="right" vertical="center" indent="1"/>
    </xf>
    <xf numFmtId="3" fontId="73" fillId="21" borderId="57" xfId="46" applyNumberFormat="1" applyFont="1" applyFill="1" applyBorder="1" applyAlignment="1">
      <alignment horizontal="right" vertical="center" indent="1"/>
    </xf>
    <xf numFmtId="3" fontId="49" fillId="21" borderId="58" xfId="46" applyNumberFormat="1" applyFont="1" applyFill="1" applyBorder="1" applyAlignment="1">
      <alignment horizontal="right" vertical="center" indent="1"/>
    </xf>
    <xf numFmtId="0" fontId="73" fillId="21" borderId="36" xfId="46" applyFont="1" applyFill="1" applyBorder="1" applyAlignment="1">
      <alignment horizontal="center" vertical="center" wrapText="1"/>
    </xf>
    <xf numFmtId="3" fontId="49" fillId="21" borderId="61" xfId="46" applyNumberFormat="1" applyFont="1" applyFill="1" applyBorder="1" applyAlignment="1">
      <alignment horizontal="right" vertical="center" indent="1"/>
    </xf>
    <xf numFmtId="3" fontId="49" fillId="21" borderId="62" xfId="46" applyNumberFormat="1" applyFont="1" applyFill="1" applyBorder="1" applyAlignment="1">
      <alignment horizontal="right" vertical="center" indent="1"/>
    </xf>
    <xf numFmtId="3" fontId="73" fillId="21" borderId="62" xfId="46" applyNumberFormat="1" applyFont="1" applyFill="1" applyBorder="1" applyAlignment="1">
      <alignment horizontal="right" vertical="center" indent="1"/>
    </xf>
    <xf numFmtId="3" fontId="49" fillId="21" borderId="63" xfId="46" applyNumberFormat="1" applyFont="1" applyFill="1" applyBorder="1" applyAlignment="1">
      <alignment horizontal="right" vertical="center" indent="1"/>
    </xf>
    <xf numFmtId="0" fontId="73" fillId="21" borderId="36" xfId="46" applyFont="1" applyFill="1" applyBorder="1" applyAlignment="1">
      <alignment horizontal="center" vertical="center"/>
    </xf>
    <xf numFmtId="1" fontId="49" fillId="21" borderId="61" xfId="46" applyNumberFormat="1" applyFont="1" applyFill="1" applyBorder="1" applyAlignment="1">
      <alignment vertical="center"/>
    </xf>
    <xf numFmtId="1" fontId="49" fillId="21" borderId="62" xfId="46" applyNumberFormat="1" applyFont="1" applyFill="1" applyBorder="1" applyAlignment="1">
      <alignment vertical="center"/>
    </xf>
    <xf numFmtId="1" fontId="73" fillId="21" borderId="62" xfId="46" applyNumberFormat="1" applyFont="1" applyFill="1" applyBorder="1" applyAlignment="1">
      <alignment vertical="center"/>
    </xf>
    <xf numFmtId="1" fontId="49" fillId="21" borderId="63" xfId="46" applyNumberFormat="1" applyFont="1" applyFill="1" applyBorder="1" applyAlignment="1">
      <alignment vertical="center"/>
    </xf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0" fillId="0" borderId="0" xfId="0" applyAlignment="1"/>
    <xf numFmtId="0" fontId="8" fillId="0" borderId="17" xfId="0" applyFont="1" applyFill="1" applyBorder="1" applyAlignment="1">
      <alignment horizontal="center" wrapText="1"/>
    </xf>
    <xf numFmtId="9" fontId="9" fillId="0" borderId="102" xfId="40" applyFont="1" applyBorder="1"/>
    <xf numFmtId="9" fontId="8" fillId="0" borderId="103" xfId="40" applyFont="1" applyBorder="1"/>
    <xf numFmtId="0" fontId="8" fillId="0" borderId="102" xfId="0" applyFont="1" applyBorder="1"/>
    <xf numFmtId="0" fontId="8" fillId="0" borderId="103" xfId="0" applyFont="1" applyFill="1" applyBorder="1" applyAlignment="1">
      <alignment horizontal="center" wrapText="1"/>
    </xf>
    <xf numFmtId="9" fontId="9" fillId="0" borderId="48" xfId="40" applyNumberFormat="1" applyFont="1" applyBorder="1"/>
    <xf numFmtId="9" fontId="9" fillId="0" borderId="35" xfId="40" applyFont="1" applyBorder="1"/>
    <xf numFmtId="9" fontId="8" fillId="0" borderId="104" xfId="40" applyFont="1" applyBorder="1"/>
    <xf numFmtId="168" fontId="8" fillId="0" borderId="94" xfId="0" applyNumberFormat="1" applyFont="1" applyFill="1" applyBorder="1" applyAlignment="1">
      <alignment horizontal="right" vertical="center" wrapText="1" indent="1"/>
    </xf>
    <xf numFmtId="3" fontId="9" fillId="0" borderId="28" xfId="50" applyNumberFormat="1" applyFont="1" applyFill="1" applyBorder="1" applyAlignment="1">
      <alignment horizontal="right" vertical="center"/>
    </xf>
    <xf numFmtId="3" fontId="9" fillId="0" borderId="9" xfId="50" applyNumberFormat="1" applyFont="1" applyFill="1" applyBorder="1" applyAlignment="1">
      <alignment horizontal="right" vertical="center"/>
    </xf>
    <xf numFmtId="3" fontId="8" fillId="0" borderId="32" xfId="50" applyNumberFormat="1" applyFont="1" applyBorder="1" applyAlignment="1">
      <alignment horizontal="right" vertical="center"/>
    </xf>
    <xf numFmtId="0" fontId="9" fillId="0" borderId="31" xfId="0" applyFont="1" applyFill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73" fillId="0" borderId="36" xfId="61" applyFont="1" applyBorder="1" applyAlignment="1">
      <alignment horizontal="center" vertical="center" wrapText="1"/>
    </xf>
    <xf numFmtId="0" fontId="9" fillId="0" borderId="31" xfId="0" applyFont="1" applyBorder="1" applyAlignment="1">
      <alignment horizontal="left" indent="1"/>
    </xf>
    <xf numFmtId="0" fontId="9" fillId="0" borderId="0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center"/>
    </xf>
    <xf numFmtId="177" fontId="9" fillId="0" borderId="79" xfId="50" applyNumberFormat="1" applyFont="1" applyFill="1" applyBorder="1" applyAlignment="1" applyProtection="1">
      <alignment horizontal="right"/>
      <protection locked="0"/>
    </xf>
    <xf numFmtId="177" fontId="9" fillId="21" borderId="81" xfId="50" applyNumberFormat="1" applyFont="1" applyFill="1" applyBorder="1" applyAlignment="1" applyProtection="1">
      <alignment horizontal="right"/>
      <protection locked="0"/>
    </xf>
    <xf numFmtId="177" fontId="9" fillId="0" borderId="0" xfId="50" applyNumberFormat="1" applyFont="1" applyFill="1" applyBorder="1" applyAlignment="1" applyProtection="1">
      <alignment horizontal="right"/>
      <protection locked="0"/>
    </xf>
    <xf numFmtId="177" fontId="9" fillId="0" borderId="28" xfId="50" applyNumberFormat="1" applyFont="1" applyFill="1" applyBorder="1" applyAlignment="1" applyProtection="1">
      <alignment horizontal="right"/>
      <protection locked="0"/>
    </xf>
    <xf numFmtId="177" fontId="9" fillId="21" borderId="82" xfId="50" applyNumberFormat="1" applyFont="1" applyFill="1" applyBorder="1" applyAlignment="1" applyProtection="1">
      <alignment horizontal="right"/>
      <protection locked="0"/>
    </xf>
    <xf numFmtId="177" fontId="8" fillId="0" borderId="32" xfId="50" applyNumberFormat="1" applyFont="1" applyFill="1" applyBorder="1" applyAlignment="1" applyProtection="1">
      <alignment horizontal="right"/>
      <protection locked="0"/>
    </xf>
    <xf numFmtId="177" fontId="8" fillId="21" borderId="83" xfId="50" applyNumberFormat="1" applyFont="1" applyFill="1" applyBorder="1" applyAlignment="1" applyProtection="1">
      <alignment horizontal="right"/>
      <protection locked="0"/>
    </xf>
    <xf numFmtId="177" fontId="8" fillId="0" borderId="9" xfId="50" applyNumberFormat="1" applyFont="1" applyFill="1" applyBorder="1" applyAlignment="1" applyProtection="1">
      <alignment horizontal="right"/>
      <protection locked="0"/>
    </xf>
    <xf numFmtId="4" fontId="9" fillId="0" borderId="36" xfId="60" applyNumberFormat="1" applyFont="1" applyFill="1" applyBorder="1" applyAlignment="1">
      <alignment horizontal="right"/>
    </xf>
    <xf numFmtId="177" fontId="9" fillId="21" borderId="79" xfId="50" applyNumberFormat="1" applyFont="1" applyFill="1" applyBorder="1" applyAlignment="1" applyProtection="1">
      <alignment horizontal="right"/>
      <protection locked="0"/>
    </xf>
    <xf numFmtId="177" fontId="9" fillId="21" borderId="28" xfId="50" applyNumberFormat="1" applyFont="1" applyFill="1" applyBorder="1" applyAlignment="1" applyProtection="1">
      <alignment horizontal="right"/>
      <protection locked="0"/>
    </xf>
    <xf numFmtId="177" fontId="8" fillId="21" borderId="32" xfId="50" applyNumberFormat="1" applyFont="1" applyFill="1" applyBorder="1" applyAlignment="1" applyProtection="1">
      <alignment horizontal="right"/>
      <protection locked="0"/>
    </xf>
    <xf numFmtId="0" fontId="8" fillId="0" borderId="94" xfId="0" applyFont="1" applyBorder="1" applyAlignment="1">
      <alignment horizontal="left" vertical="center"/>
    </xf>
    <xf numFmtId="168" fontId="8" fillId="0" borderId="94" xfId="0" applyNumberFormat="1" applyFont="1" applyBorder="1" applyAlignment="1">
      <alignment horizontal="right" vertical="center" wrapText="1" indent="1"/>
    </xf>
    <xf numFmtId="3" fontId="9" fillId="0" borderId="48" xfId="60" applyNumberFormat="1" applyFont="1" applyFill="1" applyBorder="1" applyAlignment="1" applyProtection="1">
      <alignment horizontal="right"/>
      <protection locked="0"/>
    </xf>
    <xf numFmtId="3" fontId="9" fillId="0" borderId="78" xfId="60" applyNumberFormat="1" applyFont="1" applyFill="1" applyBorder="1" applyAlignment="1" applyProtection="1">
      <alignment horizontal="right"/>
      <protection locked="0"/>
    </xf>
    <xf numFmtId="3" fontId="9" fillId="21" borderId="105" xfId="60" applyNumberFormat="1" applyFont="1" applyFill="1" applyBorder="1" applyAlignment="1" applyProtection="1">
      <alignment horizontal="right"/>
      <protection locked="0"/>
    </xf>
    <xf numFmtId="3" fontId="9" fillId="0" borderId="106" xfId="60" applyNumberFormat="1" applyFont="1" applyFill="1" applyBorder="1" applyAlignment="1" applyProtection="1">
      <alignment horizontal="right"/>
      <protection locked="0"/>
    </xf>
    <xf numFmtId="3" fontId="9" fillId="21" borderId="107" xfId="60" applyNumberFormat="1" applyFont="1" applyFill="1" applyBorder="1" applyAlignment="1" applyProtection="1">
      <alignment horizontal="right"/>
      <protection locked="0"/>
    </xf>
    <xf numFmtId="3" fontId="9" fillId="0" borderId="71" xfId="60" applyNumberFormat="1" applyFont="1" applyFill="1" applyBorder="1" applyAlignment="1" applyProtection="1">
      <alignment horizontal="right"/>
      <protection locked="0"/>
    </xf>
    <xf numFmtId="3" fontId="8" fillId="21" borderId="108" xfId="60" applyNumberFormat="1" applyFont="1" applyFill="1" applyBorder="1" applyAlignment="1" applyProtection="1">
      <alignment horizontal="right"/>
      <protection locked="0"/>
    </xf>
    <xf numFmtId="3" fontId="8" fillId="0" borderId="37" xfId="60" applyNumberFormat="1" applyFont="1" applyFill="1" applyBorder="1" applyAlignment="1" applyProtection="1">
      <alignment horizontal="right"/>
      <protection locked="0"/>
    </xf>
    <xf numFmtId="3" fontId="9" fillId="0" borderId="0" xfId="60" applyNumberFormat="1" applyFont="1" applyFill="1" applyBorder="1" applyAlignment="1" applyProtection="1">
      <alignment horizontal="right"/>
      <protection locked="0"/>
    </xf>
    <xf numFmtId="3" fontId="8" fillId="0" borderId="9" xfId="60" applyNumberFormat="1" applyFont="1" applyFill="1" applyBorder="1" applyAlignment="1" applyProtection="1">
      <alignment horizontal="right"/>
      <protection locked="0"/>
    </xf>
    <xf numFmtId="168" fontId="9" fillId="0" borderId="94" xfId="0" applyNumberFormat="1" applyFont="1" applyBorder="1" applyAlignment="1">
      <alignment horizontal="right" vertical="center" wrapText="1" indent="1"/>
    </xf>
    <xf numFmtId="168" fontId="9" fillId="0" borderId="94" xfId="0" applyNumberFormat="1" applyFont="1" applyFill="1" applyBorder="1" applyAlignment="1">
      <alignment horizontal="right" vertical="center" wrapText="1" indent="1"/>
    </xf>
    <xf numFmtId="166" fontId="9" fillId="0" borderId="0" xfId="0" applyNumberFormat="1" applyFont="1" applyFill="1" applyBorder="1"/>
    <xf numFmtId="166" fontId="8" fillId="0" borderId="0" xfId="0" applyNumberFormat="1" applyFont="1" applyFill="1" applyBorder="1"/>
    <xf numFmtId="0" fontId="9" fillId="0" borderId="109" xfId="0" applyFont="1" applyBorder="1" applyAlignment="1">
      <alignment horizontal="left" vertical="center" indent="1"/>
    </xf>
    <xf numFmtId="0" fontId="9" fillId="0" borderId="18" xfId="0" applyFont="1" applyBorder="1" applyAlignment="1">
      <alignment horizontal="left" vertical="center" indent="1"/>
    </xf>
    <xf numFmtId="0" fontId="8" fillId="0" borderId="18" xfId="0" applyFont="1" applyBorder="1" applyAlignment="1">
      <alignment horizontal="left" vertical="center" indent="1"/>
    </xf>
    <xf numFmtId="0" fontId="9" fillId="0" borderId="23" xfId="0" applyFont="1" applyBorder="1" applyAlignment="1">
      <alignment horizontal="left" vertical="center" indent="1"/>
    </xf>
    <xf numFmtId="1" fontId="9" fillId="0" borderId="9" xfId="0" applyNumberFormat="1" applyFont="1" applyFill="1" applyBorder="1"/>
    <xf numFmtId="0" fontId="9" fillId="0" borderId="31" xfId="0" applyFont="1" applyBorder="1" applyAlignment="1">
      <alignment horizontal="left" vertical="center" indent="1"/>
    </xf>
    <xf numFmtId="1" fontId="9" fillId="0" borderId="31" xfId="0" applyNumberFormat="1" applyFont="1" applyFill="1" applyBorder="1"/>
    <xf numFmtId="166" fontId="9" fillId="0" borderId="86" xfId="61" applyNumberFormat="1" applyFont="1" applyFill="1" applyBorder="1" applyAlignment="1">
      <alignment horizontal="right" vertical="center" indent="1"/>
    </xf>
    <xf numFmtId="166" fontId="9" fillId="0" borderId="85" xfId="61" applyNumberFormat="1" applyFont="1" applyFill="1" applyBorder="1" applyAlignment="1">
      <alignment horizontal="right" vertical="center" indent="1"/>
    </xf>
    <xf numFmtId="166" fontId="9" fillId="0" borderId="87" xfId="61" applyNumberFormat="1" applyFont="1" applyFill="1" applyBorder="1" applyAlignment="1">
      <alignment horizontal="right" vertical="center" indent="1"/>
    </xf>
    <xf numFmtId="166" fontId="9" fillId="0" borderId="31" xfId="61" applyNumberFormat="1" applyFont="1" applyFill="1" applyBorder="1" applyAlignment="1">
      <alignment horizontal="right" vertical="center" indent="1"/>
    </xf>
    <xf numFmtId="166" fontId="9" fillId="0" borderId="88" xfId="61" applyNumberFormat="1" applyFont="1" applyFill="1" applyBorder="1" applyAlignment="1">
      <alignment horizontal="right" vertical="center" indent="1"/>
    </xf>
    <xf numFmtId="166" fontId="9" fillId="0" borderId="89" xfId="61" applyNumberFormat="1" applyFont="1" applyFill="1" applyBorder="1" applyAlignment="1">
      <alignment horizontal="right" vertical="center" indent="1"/>
    </xf>
    <xf numFmtId="166" fontId="9" fillId="0" borderId="90" xfId="61" applyNumberFormat="1" applyFont="1" applyFill="1" applyBorder="1" applyAlignment="1">
      <alignment horizontal="right" vertical="center" indent="1"/>
    </xf>
    <xf numFmtId="166" fontId="9" fillId="0" borderId="0" xfId="61" applyNumberFormat="1" applyFont="1" applyFill="1" applyBorder="1" applyAlignment="1">
      <alignment horizontal="right" vertical="center" indent="1"/>
    </xf>
    <xf numFmtId="166" fontId="8" fillId="0" borderId="88" xfId="61" applyNumberFormat="1" applyFont="1" applyFill="1" applyBorder="1" applyAlignment="1">
      <alignment horizontal="right" vertical="center" indent="1"/>
    </xf>
    <xf numFmtId="166" fontId="8" fillId="0" borderId="90" xfId="61" applyNumberFormat="1" applyFont="1" applyFill="1" applyBorder="1" applyAlignment="1">
      <alignment horizontal="right" vertical="center" indent="1"/>
    </xf>
    <xf numFmtId="166" fontId="8" fillId="0" borderId="0" xfId="61" applyNumberFormat="1" applyFont="1" applyFill="1" applyBorder="1" applyAlignment="1">
      <alignment horizontal="right" vertical="center" indent="1"/>
    </xf>
    <xf numFmtId="166" fontId="9" fillId="0" borderId="91" xfId="61" applyNumberFormat="1" applyFont="1" applyFill="1" applyBorder="1" applyAlignment="1">
      <alignment horizontal="right" vertical="center" indent="1"/>
    </xf>
    <xf numFmtId="166" fontId="9" fillId="0" borderId="92" xfId="61" applyNumberFormat="1" applyFont="1" applyFill="1" applyBorder="1" applyAlignment="1">
      <alignment horizontal="right" vertical="center" indent="1"/>
    </xf>
    <xf numFmtId="166" fontId="9" fillId="0" borderId="84" xfId="61" applyNumberFormat="1" applyFont="1" applyFill="1" applyBorder="1" applyAlignment="1">
      <alignment horizontal="right" vertical="center" indent="1"/>
    </xf>
    <xf numFmtId="166" fontId="9" fillId="0" borderId="9" xfId="61" applyNumberFormat="1" applyFont="1" applyFill="1" applyBorder="1" applyAlignment="1">
      <alignment horizontal="right" vertical="center" indent="1"/>
    </xf>
    <xf numFmtId="3" fontId="16" fillId="0" borderId="54" xfId="36" applyNumberFormat="1" applyFont="1" applyFill="1" applyBorder="1" applyAlignment="1" applyProtection="1">
      <alignment horizontal="right"/>
    </xf>
    <xf numFmtId="3" fontId="9" fillId="0" borderId="54" xfId="0" applyNumberFormat="1" applyFont="1" applyFill="1" applyBorder="1"/>
    <xf numFmtId="3" fontId="8" fillId="0" borderId="54" xfId="0" applyNumberFormat="1" applyFont="1" applyFill="1" applyBorder="1"/>
    <xf numFmtId="3" fontId="9" fillId="0" borderId="46" xfId="0" applyNumberFormat="1" applyFont="1" applyFill="1" applyBorder="1"/>
    <xf numFmtId="3" fontId="9" fillId="0" borderId="46" xfId="40" applyNumberFormat="1" applyFont="1" applyFill="1" applyBorder="1"/>
    <xf numFmtId="1" fontId="9" fillId="0" borderId="43" xfId="0" applyNumberFormat="1" applyFont="1" applyFill="1" applyBorder="1"/>
    <xf numFmtId="1" fontId="9" fillId="0" borderId="102" xfId="0" applyNumberFormat="1" applyFont="1" applyFill="1" applyBorder="1"/>
    <xf numFmtId="1" fontId="9" fillId="0" borderId="102" xfId="0" applyNumberFormat="1" applyFont="1" applyBorder="1"/>
    <xf numFmtId="1" fontId="8" fillId="0" borderId="102" xfId="0" applyNumberFormat="1" applyFont="1" applyBorder="1"/>
    <xf numFmtId="0" fontId="8" fillId="0" borderId="0" xfId="51" applyFont="1" applyBorder="1" applyAlignment="1">
      <alignment wrapText="1"/>
    </xf>
    <xf numFmtId="164" fontId="9" fillId="20" borderId="0" xfId="50" applyFont="1" applyFill="1" applyBorder="1" applyAlignment="1">
      <alignment vertical="top"/>
    </xf>
    <xf numFmtId="0" fontId="19" fillId="0" borderId="0" xfId="29" applyAlignment="1" applyProtection="1">
      <alignment horizontal="left" vertical="center"/>
    </xf>
    <xf numFmtId="0" fontId="19" fillId="0" borderId="0" xfId="29" applyAlignment="1" applyProtection="1">
      <alignment horizontal="right"/>
    </xf>
    <xf numFmtId="0" fontId="19" fillId="0" borderId="0" xfId="29" applyAlignment="1" applyProtection="1"/>
    <xf numFmtId="0" fontId="9" fillId="0" borderId="0" xfId="0" applyFont="1" applyFill="1" applyAlignment="1">
      <alignment horizontal="left" vertical="center" wrapText="1"/>
    </xf>
    <xf numFmtId="171" fontId="8" fillId="0" borderId="37" xfId="50" applyNumberFormat="1" applyFont="1" applyFill="1" applyBorder="1" applyAlignment="1">
      <alignment horizontal="right" vertical="center"/>
    </xf>
    <xf numFmtId="0" fontId="19" fillId="0" borderId="0" xfId="29" applyAlignment="1" applyProtection="1">
      <alignment horizontal="left" vertical="center"/>
    </xf>
    <xf numFmtId="0" fontId="19" fillId="0" borderId="0" xfId="29" applyAlignment="1" applyProtection="1"/>
    <xf numFmtId="0" fontId="19" fillId="0" borderId="0" xfId="29" applyAlignment="1" applyProtection="1">
      <alignment horizontal="right"/>
    </xf>
    <xf numFmtId="0" fontId="0" fillId="0" borderId="0" xfId="0" applyAlignment="1"/>
    <xf numFmtId="0" fontId="9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9" fillId="20" borderId="0" xfId="46" applyFont="1" applyFill="1" applyAlignment="1">
      <alignment vertical="center" wrapText="1"/>
    </xf>
    <xf numFmtId="0" fontId="9" fillId="0" borderId="0" xfId="0" applyFont="1" applyAlignment="1">
      <alignment wrapText="1"/>
    </xf>
    <xf numFmtId="0" fontId="9" fillId="0" borderId="9" xfId="0" applyFont="1" applyBorder="1" applyAlignment="1">
      <alignment horizontal="center"/>
    </xf>
    <xf numFmtId="0" fontId="73" fillId="0" borderId="36" xfId="61" applyFont="1" applyBorder="1" applyAlignment="1">
      <alignment horizontal="center" vertical="center"/>
    </xf>
    <xf numFmtId="0" fontId="6" fillId="0" borderId="94" xfId="61" applyBorder="1" applyAlignment="1">
      <alignment vertical="center"/>
    </xf>
    <xf numFmtId="0" fontId="6" fillId="0" borderId="50" xfId="61" applyBorder="1" applyAlignment="1">
      <alignment vertical="center"/>
    </xf>
    <xf numFmtId="0" fontId="73" fillId="0" borderId="36" xfId="61" applyFont="1" applyBorder="1" applyAlignment="1">
      <alignment horizontal="center" vertical="center" wrapText="1"/>
    </xf>
    <xf numFmtId="0" fontId="6" fillId="0" borderId="94" xfId="61" applyBorder="1" applyAlignment="1">
      <alignment horizontal="center" vertical="center"/>
    </xf>
    <xf numFmtId="0" fontId="73" fillId="0" borderId="36" xfId="61" applyFont="1" applyBorder="1" applyAlignment="1">
      <alignment horizontal="center"/>
    </xf>
    <xf numFmtId="0" fontId="6" fillId="0" borderId="94" xfId="61" applyBorder="1" applyAlignment="1"/>
    <xf numFmtId="0" fontId="6" fillId="0" borderId="50" xfId="61" applyBorder="1" applyAlignment="1"/>
    <xf numFmtId="0" fontId="73" fillId="0" borderId="36" xfId="61" applyFont="1" applyBorder="1" applyAlignment="1">
      <alignment horizontal="center" wrapText="1"/>
    </xf>
    <xf numFmtId="0" fontId="6" fillId="0" borderId="94" xfId="61" applyBorder="1" applyAlignment="1">
      <alignment horizontal="center"/>
    </xf>
    <xf numFmtId="0" fontId="73" fillId="0" borderId="94" xfId="61" applyFont="1" applyBorder="1" applyAlignment="1">
      <alignment horizontal="center" vertical="center"/>
    </xf>
    <xf numFmtId="0" fontId="6" fillId="0" borderId="50" xfId="6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3" fontId="8" fillId="0" borderId="9" xfId="50" applyNumberFormat="1" applyFont="1" applyBorder="1" applyAlignment="1">
      <alignment horizontal="center"/>
    </xf>
    <xf numFmtId="3" fontId="0" fillId="0" borderId="9" xfId="50" applyNumberFormat="1" applyFont="1" applyBorder="1" applyAlignment="1"/>
    <xf numFmtId="3" fontId="8" fillId="0" borderId="94" xfId="50" applyNumberFormat="1" applyFont="1" applyBorder="1" applyAlignment="1">
      <alignment horizontal="center"/>
    </xf>
    <xf numFmtId="3" fontId="8" fillId="0" borderId="31" xfId="50" applyNumberFormat="1" applyFont="1" applyBorder="1" applyAlignment="1">
      <alignment horizontal="center"/>
    </xf>
    <xf numFmtId="3" fontId="0" fillId="0" borderId="31" xfId="50" applyNumberFormat="1" applyFont="1" applyBorder="1" applyAlignment="1"/>
    <xf numFmtId="0" fontId="8" fillId="0" borderId="9" xfId="0" applyFont="1" applyBorder="1" applyAlignment="1">
      <alignment horizontal="center"/>
    </xf>
    <xf numFmtId="0" fontId="0" fillId="0" borderId="9" xfId="0" applyBorder="1" applyAlignment="1"/>
    <xf numFmtId="0" fontId="8" fillId="0" borderId="9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/>
    </xf>
    <xf numFmtId="0" fontId="8" fillId="0" borderId="9" xfId="0" applyFont="1" applyFill="1" applyBorder="1" applyAlignment="1">
      <alignment horizontal="center" wrapText="1"/>
    </xf>
    <xf numFmtId="0" fontId="9" fillId="0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36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8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 wrapText="1"/>
    </xf>
    <xf numFmtId="0" fontId="0" fillId="0" borderId="94" xfId="0" applyBorder="1" applyAlignment="1">
      <alignment horizontal="center" vertical="center"/>
    </xf>
    <xf numFmtId="0" fontId="9" fillId="0" borderId="102" xfId="0" applyFont="1" applyBorder="1" applyAlignment="1">
      <alignment horizontal="center" vertical="top"/>
    </xf>
    <xf numFmtId="2" fontId="16" fillId="0" borderId="102" xfId="36" applyNumberFormat="1" applyFont="1" applyBorder="1" applyAlignment="1" applyProtection="1">
      <alignment horizontal="right"/>
    </xf>
    <xf numFmtId="1" fontId="16" fillId="0" borderId="102" xfId="36" applyNumberFormat="1" applyFont="1" applyBorder="1" applyAlignment="1" applyProtection="1">
      <alignment horizontal="right"/>
    </xf>
    <xf numFmtId="1" fontId="75" fillId="0" borderId="102" xfId="36" applyNumberFormat="1" applyFont="1" applyBorder="1" applyAlignment="1" applyProtection="1">
      <alignment horizontal="right"/>
    </xf>
    <xf numFmtId="0" fontId="11" fillId="0" borderId="94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/>
    </xf>
  </cellXfs>
  <cellStyles count="7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Bad" xfId="19"/>
    <cellStyle name="Calculation" xfId="20"/>
    <cellStyle name="Check Cell" xfId="21"/>
    <cellStyle name="Comma" xfId="60"/>
    <cellStyle name="Explanatory Text" xfId="22"/>
    <cellStyle name="Good" xfId="23"/>
    <cellStyle name="Heading 1" xfId="24"/>
    <cellStyle name="Heading 2" xfId="25"/>
    <cellStyle name="Heading 3" xfId="26"/>
    <cellStyle name="Heading 4" xfId="27"/>
    <cellStyle name="Hyperlink" xfId="59"/>
    <cellStyle name="Input" xfId="28"/>
    <cellStyle name="Lien hypertexte" xfId="29" builtinId="8"/>
    <cellStyle name="Lien hypertexte 2" xfId="30"/>
    <cellStyle name="Lien hypertexte 2 2" xfId="31"/>
    <cellStyle name="Lien hypertexte 3" xfId="53"/>
    <cellStyle name="Lien hypertexte 4" xfId="57"/>
    <cellStyle name="Linked Cell" xfId="32"/>
    <cellStyle name="Milliers" xfId="50" builtinId="3"/>
    <cellStyle name="Milliers 2" xfId="56"/>
    <cellStyle name="Neutral" xfId="33"/>
    <cellStyle name="Normal" xfId="0" builtinId="0"/>
    <cellStyle name="Normal 10" xfId="58"/>
    <cellStyle name="Normal 11" xfId="63"/>
    <cellStyle name="Normal 12" xfId="69"/>
    <cellStyle name="Normal 2" xfId="34"/>
    <cellStyle name="Normal 2 2" xfId="61"/>
    <cellStyle name="Normal 2 2 2" xfId="67"/>
    <cellStyle name="Normal 2 2 6" xfId="66"/>
    <cellStyle name="Normal 2 3" xfId="64"/>
    <cellStyle name="Normal 3" xfId="35"/>
    <cellStyle name="Normal 3 2" xfId="68"/>
    <cellStyle name="Normal 4" xfId="46"/>
    <cellStyle name="Normal 4 2" xfId="52"/>
    <cellStyle name="Normal 4 3" xfId="65"/>
    <cellStyle name="Normal 5" xfId="48"/>
    <cellStyle name="Normal 6" xfId="49"/>
    <cellStyle name="Normal 7" xfId="51"/>
    <cellStyle name="Normal 8" xfId="54"/>
    <cellStyle name="Normal 9" xfId="55"/>
    <cellStyle name="Normal_02-G_XGDP" xfId="36"/>
    <cellStyle name="Normal_MS01" xfId="37"/>
    <cellStyle name="Normal_MS75" xfId="70"/>
    <cellStyle name="Note" xfId="38"/>
    <cellStyle name="Output" xfId="39"/>
    <cellStyle name="Pourcentage" xfId="40" builtinId="5"/>
    <cellStyle name="Pourcentage 2" xfId="41"/>
    <cellStyle name="Pourcentage 2 2" xfId="62"/>
    <cellStyle name="Pourcentage 3" xfId="42"/>
    <cellStyle name="Pourcentage 4" xfId="47"/>
    <cellStyle name="Standard_G3-REALF" xfId="43"/>
    <cellStyle name="Title" xfId="44"/>
    <cellStyle name="Warning Text" xfId="45"/>
  </cellStyles>
  <dxfs count="15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'G5 Evolution'!#REF!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'G5 Evolution'!#REF!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'G5 Evolution'!#REF!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045-421F-8CF2-56C5A17938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'G5 Evolution'!#REF!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'G5 Evolution'!#REF!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'G5 Evolution'!#REF!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045-421F-8CF2-56C5A179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778752"/>
        <c:axId val="685779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'G5 Evolution'!#REF!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'G5 Evolution'!#REF!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'G5 Evolution'!#REF!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E045-421F-8CF2-56C5A1793869}"/>
                  </c:ext>
                </c:extLst>
              </c15:ser>
            </c15:filteredBarSeries>
          </c:ext>
        </c:extLst>
      </c:barChart>
      <c:catAx>
        <c:axId val="68577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79408"/>
        <c:crosses val="autoZero"/>
        <c:auto val="1"/>
        <c:lblAlgn val="ctr"/>
        <c:lblOffset val="100"/>
        <c:noMultiLvlLbl val="0"/>
      </c:catAx>
      <c:valAx>
        <c:axId val="6857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19</xdr:row>
      <xdr:rowOff>45721</xdr:rowOff>
    </xdr:from>
    <xdr:to>
      <xdr:col>4</xdr:col>
      <xdr:colOff>285300</xdr:colOff>
      <xdr:row>38</xdr:row>
      <xdr:rowOff>154580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3703321"/>
          <a:ext cx="3600000" cy="3294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4</xdr:row>
      <xdr:rowOff>0</xdr:rowOff>
    </xdr:from>
    <xdr:ext cx="184731" cy="233205"/>
    <xdr:sp macro="" textlink="">
      <xdr:nvSpPr>
        <xdr:cNvPr id="2" name="ZoneTexte 1"/>
        <xdr:cNvSpPr txBox="1"/>
      </xdr:nvSpPr>
      <xdr:spPr>
        <a:xfrm>
          <a:off x="904875" y="31337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0</xdr:col>
      <xdr:colOff>133350</xdr:colOff>
      <xdr:row>4</xdr:row>
      <xdr:rowOff>0</xdr:rowOff>
    </xdr:from>
    <xdr:to>
      <xdr:col>7</xdr:col>
      <xdr:colOff>276225</xdr:colOff>
      <xdr:row>4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16</xdr:row>
      <xdr:rowOff>22861</xdr:rowOff>
    </xdr:from>
    <xdr:to>
      <xdr:col>4</xdr:col>
      <xdr:colOff>742500</xdr:colOff>
      <xdr:row>36</xdr:row>
      <xdr:rowOff>104634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" y="2964181"/>
          <a:ext cx="3600000" cy="34345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35610</xdr:colOff>
      <xdr:row>21</xdr:row>
      <xdr:rowOff>142428</xdr:rowOff>
    </xdr:from>
    <xdr:to>
      <xdr:col>5</xdr:col>
      <xdr:colOff>353788</xdr:colOff>
      <xdr:row>50</xdr:row>
      <xdr:rowOff>11453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713" y="4219484"/>
          <a:ext cx="3600000" cy="4450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8</xdr:row>
      <xdr:rowOff>66675</xdr:rowOff>
    </xdr:from>
    <xdr:ext cx="184731" cy="233205"/>
    <xdr:sp macro="" textlink="">
      <xdr:nvSpPr>
        <xdr:cNvPr id="6" name="ZoneTexte 5"/>
        <xdr:cNvSpPr txBox="1"/>
      </xdr:nvSpPr>
      <xdr:spPr>
        <a:xfrm>
          <a:off x="904875" y="323850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1</xdr:col>
      <xdr:colOff>22860</xdr:colOff>
      <xdr:row>15</xdr:row>
      <xdr:rowOff>30483</xdr:rowOff>
    </xdr:from>
    <xdr:to>
      <xdr:col>3</xdr:col>
      <xdr:colOff>559620</xdr:colOff>
      <xdr:row>34</xdr:row>
      <xdr:rowOff>16232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545083"/>
          <a:ext cx="3600000" cy="3170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376740</xdr:colOff>
      <xdr:row>41</xdr:row>
      <xdr:rowOff>107916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4572000"/>
          <a:ext cx="3600000" cy="39636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2</xdr:row>
      <xdr:rowOff>63500</xdr:rowOff>
    </xdr:from>
    <xdr:to>
      <xdr:col>9</xdr:col>
      <xdr:colOff>285300</xdr:colOff>
      <xdr:row>26</xdr:row>
      <xdr:rowOff>156869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0" y="381000"/>
          <a:ext cx="3600000" cy="4125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61</xdr:row>
      <xdr:rowOff>66675</xdr:rowOff>
    </xdr:from>
    <xdr:ext cx="184731" cy="233205"/>
    <xdr:sp macro="" textlink="">
      <xdr:nvSpPr>
        <xdr:cNvPr id="2" name="ZoneTexte 1"/>
        <xdr:cNvSpPr txBox="1"/>
      </xdr:nvSpPr>
      <xdr:spPr>
        <a:xfrm>
          <a:off x="904875" y="48101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1</xdr:col>
      <xdr:colOff>752475</xdr:colOff>
      <xdr:row>84</xdr:row>
      <xdr:rowOff>0</xdr:rowOff>
    </xdr:from>
    <xdr:ext cx="184731" cy="233205"/>
    <xdr:sp macro="" textlink="">
      <xdr:nvSpPr>
        <xdr:cNvPr id="4" name="ZoneTexte 3"/>
        <xdr:cNvSpPr txBox="1"/>
      </xdr:nvSpPr>
      <xdr:spPr>
        <a:xfrm>
          <a:off x="904875" y="495300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1</xdr:col>
      <xdr:colOff>752475</xdr:colOff>
      <xdr:row>84</xdr:row>
      <xdr:rowOff>0</xdr:rowOff>
    </xdr:from>
    <xdr:ext cx="184731" cy="233205"/>
    <xdr:sp macro="" textlink="">
      <xdr:nvSpPr>
        <xdr:cNvPr id="5" name="ZoneTexte 4"/>
        <xdr:cNvSpPr txBox="1"/>
      </xdr:nvSpPr>
      <xdr:spPr>
        <a:xfrm>
          <a:off x="904875" y="874395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1</xdr:col>
      <xdr:colOff>752475</xdr:colOff>
      <xdr:row>84</xdr:row>
      <xdr:rowOff>0</xdr:rowOff>
    </xdr:from>
    <xdr:ext cx="184731" cy="233205"/>
    <xdr:sp macro="" textlink="">
      <xdr:nvSpPr>
        <xdr:cNvPr id="6" name="ZoneTexte 5"/>
        <xdr:cNvSpPr txBox="1"/>
      </xdr:nvSpPr>
      <xdr:spPr>
        <a:xfrm>
          <a:off x="904875" y="1253490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  <xdr:oneCellAnchor>
    <xdr:from>
      <xdr:col>1</xdr:col>
      <xdr:colOff>752475</xdr:colOff>
      <xdr:row>84</xdr:row>
      <xdr:rowOff>0</xdr:rowOff>
    </xdr:from>
    <xdr:ext cx="184731" cy="233205"/>
    <xdr:sp macro="" textlink="">
      <xdr:nvSpPr>
        <xdr:cNvPr id="7" name="ZoneTexte 6"/>
        <xdr:cNvSpPr txBox="1"/>
      </xdr:nvSpPr>
      <xdr:spPr>
        <a:xfrm>
          <a:off x="904875" y="1632585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b.intra.admin.ch\BFS$\Users\verger_f\AppData\Local\Temp\Temp1_KOR.zip\KOR\CQ_EXP_K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FS001AGBS\hsw\PROGRAMME%20SCIENCE\A_DOSSIERS%20GENERAUX\Publications\BFSsynt%20Bu&amp;HS98\OECD%20FB\CHT3%20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d-d-20207_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Settings"/>
      <sheetName val="Templates"/>
      <sheetName val="HiddenErrors"/>
      <sheetName val="Settings"/>
      <sheetName val="List of tables"/>
      <sheetName val="CE10sample"/>
      <sheetName val="CE10ISIC4NACE2sample"/>
      <sheetName val="CE11sample"/>
      <sheetName val="CE11ISIC4NACE2sample"/>
      <sheetName val="FLAGS"/>
      <sheetName val="Explanatory notes"/>
      <sheetName val="CE1"/>
      <sheetName val="CE2"/>
      <sheetName val="CE3"/>
      <sheetName val="CE4.1"/>
      <sheetName val="CE4.2"/>
      <sheetName val="CE5"/>
      <sheetName val="CE6"/>
      <sheetName val="CE7"/>
      <sheetName val="CE8.1-ISIC3.1-NACE1.1"/>
      <sheetName val="CE8.1-ISIC4-NACE2"/>
      <sheetName val="CE8.2-ISIC3.1-NACE1.1"/>
      <sheetName val="CE8.2-ISIC4-NACE2"/>
      <sheetName val="CE9-ISIC3.1-NACE1.1"/>
      <sheetName val="CE9-ISIC4-NACE2"/>
      <sheetName val="CE10-ISIC3.1-NACE1.1_2010"/>
      <sheetName val="CE10-ISIC3.1-NACE1.1_2011"/>
      <sheetName val="CE10-ISIC3.1-NACE1.1_2012"/>
      <sheetName val="CE10-ISIC3.1-NACE1.1_2013"/>
      <sheetName val="CE10-ISIC4-NACE2_2010"/>
      <sheetName val="CE10-ISIC4-NACE2_2011"/>
      <sheetName val="CE10-ISIC4-NACE2_2012"/>
      <sheetName val="CE10-ISIC4-NACE2_2013"/>
      <sheetName val="CE11-ISIC3.1-NACE1.1_2010"/>
      <sheetName val="CE11-ISIC3.1-NACE1.1_2011"/>
      <sheetName val="CE11-ISIC3.1-NACE1.1_2012"/>
      <sheetName val="CE11-ISIC3.1-NACE1.1_2013"/>
      <sheetName val="CE11-ISIC4-NACE2_2010"/>
      <sheetName val="CE11-ISIC4-NACE2_2011"/>
      <sheetName val="CE11-ISIC4-NACE2_2012"/>
      <sheetName val="CE11-ISIC4-NACE2_2013"/>
      <sheetName val="CE12"/>
      <sheetName val="CE13"/>
    </sheetNames>
    <sheetDataSet>
      <sheetData sheetId="0">
        <row r="4">
          <cell r="B4">
            <v>0</v>
          </cell>
          <cell r="F4" t="str">
            <v>Korea</v>
          </cell>
          <cell r="K4">
            <v>1</v>
          </cell>
          <cell r="L4" t="str">
            <v>Main Activity</v>
          </cell>
        </row>
        <row r="5">
          <cell r="B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K25" t="str">
            <v>..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HE"/>
      <sheetName val="Sektor H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 G1 Sektor"/>
      <sheetName val="G2 Entwicklung"/>
      <sheetName val="G3 Pipeline"/>
      <sheetName val="G4 FORD"/>
      <sheetName val="G5 SNF"/>
      <sheetName val="G6 Int.Vergleich"/>
      <sheetName val="Tablong 1"/>
      <sheetName val="Tablong 2"/>
      <sheetName val="Tablong 3"/>
      <sheetName val="Tablong 4"/>
      <sheetName val="Tablong 5"/>
      <sheetName val="Tablong 6"/>
      <sheetName val="Tablong 7 Wirtschaftszweig"/>
      <sheetName val="Tablong 8 FORD"/>
      <sheetName val="Tablong 9_PhD"/>
      <sheetName val="Tablong 10 Stufe"/>
      <sheetName val="Tablong 11 SNF"/>
      <sheetName val="Tablong 12 IV"/>
      <sheetName val="Tablong 13 IV"/>
      <sheetName val="Tablong 14 IV"/>
      <sheetName val="Tablong 15 IV"/>
      <sheetName val="Tablong 16 IV"/>
      <sheetName val="Tablong 17 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s.admin.ch/bfs/de/home/statistiken/bildung-wissenschaft/technologie/indikatorsystem/zugang-indikatoren/w-t-input/frauen-und-wissenschaft.html" TargetMode="External"/><Relationship Id="rId2" Type="http://schemas.openxmlformats.org/officeDocument/2006/relationships/hyperlink" Target="https://www.bfs.admin.ch/bfs/fr/home/statistiques/education-science/technologie/systeme-indicateurs/acces-indicateurs/input-s-t/frauen-und-wissenschaft.html" TargetMode="External"/><Relationship Id="rId1" Type="http://schemas.openxmlformats.org/officeDocument/2006/relationships/hyperlink" Target="https://www.bfs.admin.ch/bfs/fr/home/statistiques/education-science/technologie/systeme-indicateurs/acces-indicateurs/input-s-t/personnel-r-d.html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225"/>
  <sheetViews>
    <sheetView showGridLines="0" tabSelected="1" zoomScaleNormal="100" workbookViewId="0">
      <selection activeCell="C2" sqref="C2"/>
    </sheetView>
  </sheetViews>
  <sheetFormatPr baseColWidth="10" defaultColWidth="11.453125" defaultRowHeight="13"/>
  <cols>
    <col min="1" max="1" width="1.453125" style="49" customWidth="1"/>
    <col min="2" max="2" width="4" style="51" customWidth="1"/>
    <col min="3" max="3" width="116.453125" style="49" customWidth="1"/>
    <col min="4" max="16384" width="11.453125" style="49"/>
  </cols>
  <sheetData>
    <row r="1" spans="1:5" ht="12.5">
      <c r="A1" s="49" t="s">
        <v>5</v>
      </c>
      <c r="B1" s="50"/>
    </row>
    <row r="2" spans="1:5" s="51" customFormat="1" ht="15.5">
      <c r="B2" s="52" t="s">
        <v>39</v>
      </c>
      <c r="C2" s="52"/>
    </row>
    <row r="3" spans="1:5" s="51" customFormat="1" ht="7.5" customHeight="1">
      <c r="A3" s="51" t="s">
        <v>5</v>
      </c>
      <c r="B3" s="52"/>
      <c r="C3" s="52" t="s">
        <v>5</v>
      </c>
    </row>
    <row r="4" spans="1:5" s="51" customFormat="1" ht="15.5">
      <c r="B4" s="52" t="s">
        <v>256</v>
      </c>
      <c r="C4" s="52"/>
    </row>
    <row r="5" spans="1:5" s="51" customFormat="1" ht="11.25" customHeight="1">
      <c r="B5" s="52"/>
      <c r="C5" s="52"/>
    </row>
    <row r="6" spans="1:5" s="51" customFormat="1" ht="12.75" customHeight="1">
      <c r="B6" s="609" t="s">
        <v>266</v>
      </c>
      <c r="C6" s="606" t="s">
        <v>286</v>
      </c>
      <c r="D6" s="610"/>
      <c r="E6" s="610"/>
    </row>
    <row r="7" spans="1:5" s="51" customFormat="1" ht="12.75" customHeight="1">
      <c r="B7" s="50"/>
      <c r="C7" s="135"/>
      <c r="D7" s="610"/>
      <c r="E7" s="610"/>
    </row>
    <row r="8" spans="1:5" s="51" customFormat="1" ht="12.75" customHeight="1">
      <c r="B8" s="609" t="s">
        <v>267</v>
      </c>
      <c r="C8" s="605" t="s">
        <v>287</v>
      </c>
      <c r="D8" s="610"/>
      <c r="E8" s="610"/>
    </row>
    <row r="9" spans="1:5" s="51" customFormat="1" ht="12.75" customHeight="1">
      <c r="B9" s="609"/>
      <c r="C9" s="609"/>
      <c r="D9" s="610"/>
      <c r="E9" s="610"/>
    </row>
    <row r="10" spans="1:5" s="51" customFormat="1" ht="12.75" customHeight="1">
      <c r="B10" s="609" t="s">
        <v>268</v>
      </c>
      <c r="C10" s="605" t="s">
        <v>336</v>
      </c>
      <c r="D10" s="610"/>
      <c r="E10" s="610"/>
    </row>
    <row r="11" spans="1:5" s="51" customFormat="1" ht="12.75" customHeight="1">
      <c r="B11" s="609"/>
      <c r="C11" s="609"/>
      <c r="D11" s="610"/>
      <c r="E11" s="610"/>
    </row>
    <row r="12" spans="1:5" s="51" customFormat="1" ht="12" customHeight="1">
      <c r="B12" s="609" t="s">
        <v>269</v>
      </c>
      <c r="C12" s="605" t="s">
        <v>288</v>
      </c>
      <c r="D12" s="610"/>
      <c r="E12" s="610"/>
    </row>
    <row r="13" spans="1:5" s="51" customFormat="1" ht="12" customHeight="1">
      <c r="B13" s="609"/>
      <c r="C13" s="609"/>
      <c r="D13" s="610"/>
      <c r="E13" s="610"/>
    </row>
    <row r="14" spans="1:5" s="51" customFormat="1" ht="12" customHeight="1">
      <c r="B14" s="609" t="s">
        <v>270</v>
      </c>
      <c r="C14" s="605" t="s">
        <v>274</v>
      </c>
      <c r="D14" s="610"/>
      <c r="E14" s="610"/>
    </row>
    <row r="15" spans="1:5" s="51" customFormat="1" ht="12" customHeight="1">
      <c r="B15" s="609"/>
      <c r="C15" s="609"/>
      <c r="D15" s="610"/>
      <c r="E15" s="610"/>
    </row>
    <row r="16" spans="1:5" s="51" customFormat="1" ht="12" customHeight="1">
      <c r="B16" s="609" t="s">
        <v>271</v>
      </c>
      <c r="C16" s="605" t="s">
        <v>309</v>
      </c>
      <c r="D16" s="610"/>
      <c r="E16" s="610"/>
    </row>
    <row r="17" spans="2:7" s="51" customFormat="1" ht="12" customHeight="1">
      <c r="B17" s="33"/>
      <c r="C17" s="33"/>
    </row>
    <row r="18" spans="2:7" s="51" customFormat="1" ht="12" customHeight="1">
      <c r="B18" s="20"/>
      <c r="C18" s="52"/>
    </row>
    <row r="19" spans="2:7" s="100" customFormat="1" ht="12" customHeight="1">
      <c r="B19" s="608" t="s">
        <v>272</v>
      </c>
    </row>
    <row r="20" spans="2:7" s="100" customFormat="1" ht="12" customHeight="1">
      <c r="B20" s="609">
        <v>1</v>
      </c>
      <c r="C20" s="606" t="s">
        <v>289</v>
      </c>
      <c r="D20" s="611"/>
      <c r="E20" s="611"/>
      <c r="F20" s="611"/>
      <c r="G20" s="611"/>
    </row>
    <row r="21" spans="2:7" s="51" customFormat="1" ht="14.15" customHeight="1">
      <c r="B21" s="609">
        <v>2</v>
      </c>
      <c r="C21" s="606" t="s">
        <v>290</v>
      </c>
      <c r="D21" s="610"/>
      <c r="E21" s="610"/>
      <c r="F21" s="610"/>
      <c r="G21" s="610"/>
    </row>
    <row r="22" spans="2:7" s="51" customFormat="1" ht="14.15" customHeight="1">
      <c r="B22" s="609">
        <v>3</v>
      </c>
      <c r="C22" s="606" t="s">
        <v>291</v>
      </c>
      <c r="D22" s="610"/>
      <c r="E22" s="610"/>
      <c r="F22" s="610"/>
      <c r="G22" s="610"/>
    </row>
    <row r="23" spans="2:7" s="51" customFormat="1" ht="14.15" customHeight="1">
      <c r="B23" s="615">
        <v>4</v>
      </c>
      <c r="C23" s="606" t="s">
        <v>292</v>
      </c>
      <c r="D23" s="610"/>
      <c r="E23" s="610"/>
      <c r="F23" s="610"/>
      <c r="G23" s="610"/>
    </row>
    <row r="24" spans="2:7" s="51" customFormat="1" ht="14.15" customHeight="1">
      <c r="B24" s="105"/>
      <c r="C24" s="612"/>
      <c r="D24" s="610"/>
      <c r="E24" s="610"/>
      <c r="F24" s="610"/>
      <c r="G24" s="610"/>
    </row>
    <row r="25" spans="2:7" s="51" customFormat="1" ht="14.15" customHeight="1">
      <c r="B25" s="615">
        <v>5</v>
      </c>
      <c r="C25" s="606" t="s">
        <v>293</v>
      </c>
      <c r="D25" s="610"/>
      <c r="E25" s="610"/>
      <c r="F25" s="610"/>
      <c r="G25" s="610"/>
    </row>
    <row r="26" spans="2:7" s="51" customFormat="1" ht="14.15" customHeight="1">
      <c r="B26" s="615">
        <v>6</v>
      </c>
      <c r="C26" s="606" t="s">
        <v>294</v>
      </c>
      <c r="D26" s="610"/>
      <c r="E26" s="610"/>
      <c r="F26" s="610"/>
      <c r="G26" s="610"/>
    </row>
    <row r="27" spans="2:7" s="51" customFormat="1" ht="14.15" customHeight="1">
      <c r="B27" s="105"/>
      <c r="C27" s="612"/>
      <c r="D27" s="610"/>
      <c r="E27" s="610"/>
      <c r="F27" s="610"/>
      <c r="G27" s="610"/>
    </row>
    <row r="28" spans="2:7" s="602" customFormat="1" ht="12.75" customHeight="1">
      <c r="B28" s="616">
        <v>7</v>
      </c>
      <c r="C28" s="618" t="s">
        <v>283</v>
      </c>
      <c r="D28" s="613"/>
      <c r="E28" s="613"/>
      <c r="F28" s="613"/>
      <c r="G28" s="613"/>
    </row>
    <row r="29" spans="2:7" s="51" customFormat="1" ht="14.15" customHeight="1">
      <c r="B29" s="615">
        <v>8</v>
      </c>
      <c r="C29" s="606" t="s">
        <v>295</v>
      </c>
      <c r="D29" s="610"/>
      <c r="E29" s="610"/>
      <c r="F29" s="610"/>
      <c r="G29" s="610"/>
    </row>
    <row r="30" spans="2:7" s="51" customFormat="1" ht="14.15" customHeight="1">
      <c r="B30" s="615">
        <v>9</v>
      </c>
      <c r="C30" s="606" t="s">
        <v>281</v>
      </c>
      <c r="D30" s="610"/>
      <c r="E30" s="610"/>
      <c r="F30" s="610"/>
      <c r="G30" s="610"/>
    </row>
    <row r="31" spans="2:7" s="51" customFormat="1" ht="14.15" customHeight="1">
      <c r="B31" s="615">
        <v>10</v>
      </c>
      <c r="C31" s="606" t="s">
        <v>337</v>
      </c>
      <c r="D31" s="610"/>
      <c r="E31" s="610"/>
      <c r="F31" s="610"/>
      <c r="G31" s="610"/>
    </row>
    <row r="32" spans="2:7" s="51" customFormat="1" ht="12.75" customHeight="1">
      <c r="B32" s="615">
        <v>11</v>
      </c>
      <c r="C32" s="606" t="s">
        <v>275</v>
      </c>
      <c r="D32" s="610"/>
      <c r="E32" s="610"/>
      <c r="F32" s="610"/>
      <c r="G32" s="610"/>
    </row>
    <row r="33" spans="2:8" s="51" customFormat="1" ht="12.75" customHeight="1">
      <c r="B33" s="20"/>
      <c r="C33" s="52"/>
    </row>
    <row r="34" spans="2:8" s="51" customFormat="1" ht="12.75" customHeight="1">
      <c r="B34" s="608" t="s">
        <v>250</v>
      </c>
      <c r="C34" s="52"/>
    </row>
    <row r="35" spans="2:8" s="51" customFormat="1" ht="12.75" customHeight="1">
      <c r="B35" s="615">
        <v>12</v>
      </c>
      <c r="C35" s="606" t="s">
        <v>317</v>
      </c>
      <c r="D35" s="610"/>
    </row>
    <row r="36" spans="2:8" s="51" customFormat="1" ht="12.75" customHeight="1">
      <c r="B36" s="615">
        <v>13</v>
      </c>
      <c r="C36" s="606" t="s">
        <v>326</v>
      </c>
      <c r="D36" s="610"/>
    </row>
    <row r="37" spans="2:8" s="51" customFormat="1" ht="12.75" customHeight="1">
      <c r="B37" s="615">
        <v>14</v>
      </c>
      <c r="C37" s="606" t="s">
        <v>326</v>
      </c>
      <c r="D37" s="610"/>
    </row>
    <row r="38" spans="2:8" s="51" customFormat="1" ht="12.75" customHeight="1">
      <c r="B38" s="615">
        <v>15</v>
      </c>
      <c r="C38" s="606" t="s">
        <v>242</v>
      </c>
      <c r="D38" s="610"/>
    </row>
    <row r="39" spans="2:8" s="51" customFormat="1" ht="12.75" customHeight="1">
      <c r="B39" s="615">
        <v>16</v>
      </c>
      <c r="C39" s="606" t="s">
        <v>190</v>
      </c>
      <c r="D39" s="610"/>
    </row>
    <row r="40" spans="2:8" s="51" customFormat="1" ht="14.15" customHeight="1">
      <c r="B40" s="609">
        <v>17</v>
      </c>
      <c r="C40" s="606" t="s">
        <v>273</v>
      </c>
      <c r="D40" s="610"/>
      <c r="E40" s="49"/>
      <c r="F40" s="49"/>
      <c r="G40" s="49"/>
      <c r="H40" s="49"/>
    </row>
    <row r="41" spans="2:8" s="51" customFormat="1" ht="14.15" customHeight="1">
      <c r="B41" s="609"/>
      <c r="C41" s="614"/>
      <c r="D41" s="610"/>
      <c r="E41" s="49"/>
      <c r="F41" s="49"/>
      <c r="G41" s="49"/>
      <c r="H41" s="49"/>
    </row>
    <row r="42" spans="2:8" s="51" customFormat="1">
      <c r="B42" s="780" t="s">
        <v>187</v>
      </c>
      <c r="C42" s="781"/>
      <c r="D42" s="49"/>
      <c r="E42" s="49"/>
      <c r="F42" s="49"/>
      <c r="G42" s="49"/>
      <c r="H42" s="49"/>
    </row>
    <row r="43" spans="2:8" s="51" customFormat="1">
      <c r="B43" s="33"/>
      <c r="C43" s="53"/>
      <c r="D43" s="49"/>
      <c r="E43" s="49"/>
      <c r="F43" s="49"/>
      <c r="G43" s="49"/>
      <c r="H43" s="49"/>
    </row>
    <row r="44" spans="2:8" s="51" customFormat="1">
      <c r="B44" s="617" t="s">
        <v>296</v>
      </c>
      <c r="C44" s="53"/>
      <c r="D44" s="49"/>
      <c r="E44" s="49"/>
      <c r="F44" s="49"/>
      <c r="G44" s="49"/>
      <c r="H44" s="49"/>
    </row>
    <row r="45" spans="2:8" s="51" customFormat="1">
      <c r="B45" s="33"/>
      <c r="C45" s="53"/>
      <c r="D45" s="49"/>
      <c r="E45" s="49"/>
      <c r="F45" s="49"/>
      <c r="G45" s="49"/>
      <c r="H45" s="49"/>
    </row>
    <row r="46" spans="2:8" s="51" customFormat="1">
      <c r="B46" s="33"/>
      <c r="C46" s="53"/>
      <c r="D46" s="49"/>
      <c r="E46" s="49"/>
      <c r="F46" s="49"/>
      <c r="G46" s="49"/>
      <c r="H46" s="49"/>
    </row>
    <row r="47" spans="2:8" s="51" customFormat="1">
      <c r="B47" s="33"/>
      <c r="C47" s="53"/>
      <c r="D47" s="49"/>
      <c r="E47" s="49"/>
      <c r="F47" s="49"/>
      <c r="G47" s="49"/>
      <c r="H47" s="49"/>
    </row>
    <row r="48" spans="2:8" s="51" customFormat="1">
      <c r="B48" s="33"/>
      <c r="C48" s="53"/>
      <c r="D48" s="49"/>
      <c r="E48" s="49"/>
      <c r="F48" s="49"/>
      <c r="G48" s="49"/>
      <c r="H48" s="49"/>
    </row>
    <row r="49" spans="2:8" s="51" customFormat="1">
      <c r="B49" s="33"/>
      <c r="C49" s="53"/>
      <c r="D49" s="49"/>
      <c r="E49" s="49"/>
      <c r="F49" s="49"/>
      <c r="G49" s="49"/>
      <c r="H49" s="49"/>
    </row>
    <row r="50" spans="2:8" s="51" customFormat="1">
      <c r="B50" s="33"/>
      <c r="C50" s="53"/>
      <c r="D50" s="49"/>
      <c r="E50" s="49"/>
      <c r="F50" s="49"/>
      <c r="G50" s="49"/>
      <c r="H50" s="49"/>
    </row>
    <row r="51" spans="2:8" s="51" customFormat="1">
      <c r="B51" s="33"/>
      <c r="C51" s="53"/>
      <c r="D51" s="49"/>
      <c r="E51" s="49"/>
      <c r="F51" s="49"/>
      <c r="G51" s="49"/>
      <c r="H51" s="49"/>
    </row>
    <row r="52" spans="2:8" s="51" customFormat="1">
      <c r="B52" s="33"/>
      <c r="C52" s="53"/>
      <c r="D52" s="49"/>
      <c r="E52" s="49"/>
      <c r="F52" s="49"/>
      <c r="G52" s="49"/>
      <c r="H52" s="49"/>
    </row>
    <row r="53" spans="2:8" s="51" customFormat="1">
      <c r="B53" s="33"/>
      <c r="C53" s="53"/>
      <c r="D53" s="49"/>
      <c r="E53" s="49"/>
      <c r="F53" s="49"/>
      <c r="G53" s="49"/>
      <c r="H53" s="49"/>
    </row>
    <row r="54" spans="2:8" s="51" customFormat="1">
      <c r="B54" s="33"/>
      <c r="C54" s="53"/>
      <c r="D54" s="49"/>
      <c r="E54" s="49"/>
      <c r="F54" s="49"/>
      <c r="G54" s="49"/>
      <c r="H54" s="49"/>
    </row>
    <row r="55" spans="2:8" s="51" customFormat="1">
      <c r="B55" s="33"/>
      <c r="C55" s="53"/>
      <c r="D55" s="49"/>
      <c r="E55" s="49"/>
      <c r="F55" s="49"/>
      <c r="G55" s="49"/>
      <c r="H55" s="49"/>
    </row>
    <row r="56" spans="2:8" s="51" customFormat="1">
      <c r="B56" s="33"/>
      <c r="C56" s="53"/>
      <c r="D56" s="49"/>
      <c r="E56" s="49"/>
      <c r="F56" s="49"/>
      <c r="G56" s="49"/>
      <c r="H56" s="49"/>
    </row>
    <row r="57" spans="2:8" s="51" customFormat="1">
      <c r="B57" s="33"/>
      <c r="C57" s="53"/>
      <c r="D57" s="49"/>
      <c r="E57" s="49"/>
      <c r="F57" s="49"/>
      <c r="G57" s="49"/>
      <c r="H57" s="49"/>
    </row>
    <row r="58" spans="2:8" s="51" customFormat="1">
      <c r="B58" s="33"/>
      <c r="C58" s="53"/>
      <c r="D58" s="49"/>
      <c r="E58" s="49"/>
      <c r="F58" s="49"/>
      <c r="G58" s="49"/>
      <c r="H58" s="49"/>
    </row>
    <row r="59" spans="2:8" s="51" customFormat="1">
      <c r="B59" s="33"/>
      <c r="C59" s="53"/>
      <c r="D59" s="49"/>
      <c r="E59" s="49"/>
      <c r="F59" s="49"/>
      <c r="G59" s="49"/>
      <c r="H59" s="49"/>
    </row>
    <row r="60" spans="2:8" s="51" customFormat="1">
      <c r="B60" s="33"/>
      <c r="C60" s="53"/>
      <c r="D60" s="49"/>
      <c r="E60" s="49"/>
      <c r="F60" s="49"/>
      <c r="G60" s="49"/>
      <c r="H60" s="49"/>
    </row>
    <row r="61" spans="2:8" s="51" customFormat="1">
      <c r="B61" s="33"/>
      <c r="C61" s="53"/>
      <c r="D61" s="49"/>
      <c r="E61" s="49"/>
      <c r="F61" s="49"/>
      <c r="G61" s="49"/>
      <c r="H61" s="49"/>
    </row>
    <row r="62" spans="2:8" s="51" customFormat="1">
      <c r="B62" s="33"/>
      <c r="C62" s="53"/>
      <c r="D62" s="49"/>
      <c r="E62" s="49"/>
      <c r="F62" s="49"/>
      <c r="G62" s="49"/>
      <c r="H62" s="49"/>
    </row>
    <row r="63" spans="2:8" s="51" customFormat="1">
      <c r="B63" s="33"/>
      <c r="C63" s="53"/>
      <c r="D63" s="49"/>
      <c r="E63" s="49"/>
      <c r="F63" s="49"/>
      <c r="G63" s="49"/>
      <c r="H63" s="49"/>
    </row>
    <row r="64" spans="2:8" s="51" customFormat="1">
      <c r="B64" s="33"/>
      <c r="C64" s="53"/>
      <c r="D64" s="49"/>
      <c r="E64" s="49"/>
      <c r="F64" s="49"/>
      <c r="G64" s="49"/>
      <c r="H64" s="49"/>
    </row>
    <row r="65" spans="2:8" s="51" customFormat="1">
      <c r="B65" s="33"/>
      <c r="C65" s="53"/>
      <c r="D65" s="49"/>
      <c r="E65" s="49"/>
      <c r="F65" s="49"/>
      <c r="G65" s="49"/>
      <c r="H65" s="49"/>
    </row>
    <row r="66" spans="2:8" s="51" customFormat="1">
      <c r="B66" s="33"/>
      <c r="C66" s="53"/>
      <c r="D66" s="49"/>
      <c r="E66" s="49"/>
      <c r="F66" s="49"/>
      <c r="G66" s="49"/>
      <c r="H66" s="49"/>
    </row>
    <row r="67" spans="2:8" s="51" customFormat="1">
      <c r="B67" s="33"/>
      <c r="C67" s="53"/>
      <c r="D67" s="49"/>
      <c r="E67" s="49"/>
      <c r="F67" s="49"/>
      <c r="G67" s="49"/>
      <c r="H67" s="49"/>
    </row>
    <row r="68" spans="2:8" s="51" customFormat="1">
      <c r="B68" s="33"/>
      <c r="C68" s="53"/>
      <c r="D68" s="49"/>
      <c r="E68" s="49"/>
      <c r="F68" s="49"/>
      <c r="G68" s="49"/>
      <c r="H68" s="49"/>
    </row>
    <row r="69" spans="2:8" s="51" customFormat="1">
      <c r="B69" s="33"/>
      <c r="C69" s="53"/>
      <c r="D69" s="49"/>
      <c r="E69" s="49"/>
      <c r="F69" s="49"/>
      <c r="G69" s="49"/>
      <c r="H69" s="49"/>
    </row>
    <row r="70" spans="2:8" s="51" customFormat="1">
      <c r="B70" s="33"/>
      <c r="C70" s="53"/>
      <c r="D70" s="49"/>
      <c r="E70" s="49"/>
      <c r="F70" s="49"/>
      <c r="G70" s="49"/>
      <c r="H70" s="49"/>
    </row>
    <row r="71" spans="2:8" s="51" customFormat="1">
      <c r="B71" s="33"/>
      <c r="C71" s="53"/>
      <c r="D71" s="49"/>
      <c r="E71" s="49"/>
      <c r="F71" s="49"/>
      <c r="G71" s="49"/>
      <c r="H71" s="49"/>
    </row>
    <row r="72" spans="2:8" s="51" customFormat="1">
      <c r="B72" s="33"/>
      <c r="C72" s="53"/>
      <c r="D72" s="49"/>
      <c r="E72" s="49"/>
      <c r="F72" s="49"/>
      <c r="G72" s="49"/>
      <c r="H72" s="49"/>
    </row>
    <row r="73" spans="2:8" s="51" customFormat="1">
      <c r="B73" s="33"/>
      <c r="C73" s="53"/>
      <c r="D73" s="49"/>
      <c r="E73" s="49"/>
      <c r="F73" s="49"/>
      <c r="G73" s="49"/>
      <c r="H73" s="49"/>
    </row>
    <row r="74" spans="2:8" s="51" customFormat="1">
      <c r="B74" s="33"/>
      <c r="C74" s="53"/>
      <c r="D74" s="49"/>
      <c r="E74" s="49"/>
      <c r="F74" s="49"/>
      <c r="G74" s="49"/>
      <c r="H74" s="49"/>
    </row>
    <row r="75" spans="2:8" s="51" customFormat="1">
      <c r="B75" s="33"/>
      <c r="C75" s="53"/>
      <c r="D75" s="49"/>
      <c r="E75" s="49"/>
      <c r="F75" s="49"/>
      <c r="G75" s="49"/>
      <c r="H75" s="49"/>
    </row>
    <row r="76" spans="2:8" s="51" customFormat="1">
      <c r="B76" s="33"/>
      <c r="C76" s="53"/>
      <c r="D76" s="49"/>
      <c r="E76" s="49"/>
      <c r="F76" s="49"/>
      <c r="G76" s="49"/>
      <c r="H76" s="49"/>
    </row>
    <row r="77" spans="2:8" s="51" customFormat="1">
      <c r="B77" s="33"/>
      <c r="C77" s="53"/>
      <c r="D77" s="49"/>
      <c r="E77" s="49"/>
      <c r="F77" s="49"/>
      <c r="G77" s="49"/>
      <c r="H77" s="49"/>
    </row>
    <row r="78" spans="2:8" s="51" customFormat="1">
      <c r="B78" s="33"/>
      <c r="C78" s="53"/>
      <c r="D78" s="49"/>
      <c r="E78" s="49"/>
      <c r="F78" s="49"/>
      <c r="G78" s="49"/>
      <c r="H78" s="49"/>
    </row>
    <row r="79" spans="2:8" s="51" customFormat="1">
      <c r="B79" s="33"/>
      <c r="C79" s="53"/>
      <c r="D79" s="49"/>
      <c r="E79" s="49"/>
      <c r="F79" s="49"/>
      <c r="G79" s="49"/>
      <c r="H79" s="49"/>
    </row>
    <row r="80" spans="2:8" s="51" customFormat="1">
      <c r="B80" s="33"/>
      <c r="C80" s="53"/>
      <c r="D80" s="49"/>
      <c r="E80" s="49"/>
      <c r="F80" s="49"/>
      <c r="G80" s="49"/>
      <c r="H80" s="49"/>
    </row>
    <row r="81" spans="2:8" s="51" customFormat="1">
      <c r="B81" s="33"/>
      <c r="C81" s="53"/>
      <c r="D81" s="49"/>
      <c r="E81" s="49"/>
      <c r="F81" s="49"/>
      <c r="G81" s="49"/>
      <c r="H81" s="49"/>
    </row>
    <row r="82" spans="2:8" s="51" customFormat="1">
      <c r="B82" s="33"/>
      <c r="C82" s="53"/>
      <c r="D82" s="49"/>
      <c r="E82" s="49"/>
      <c r="F82" s="49"/>
      <c r="G82" s="49"/>
      <c r="H82" s="49"/>
    </row>
    <row r="83" spans="2:8" s="51" customFormat="1">
      <c r="B83" s="33"/>
      <c r="C83" s="53"/>
      <c r="D83" s="49"/>
      <c r="E83" s="49"/>
      <c r="F83" s="49"/>
      <c r="G83" s="49"/>
      <c r="H83" s="49"/>
    </row>
    <row r="84" spans="2:8" s="51" customFormat="1">
      <c r="B84" s="33"/>
      <c r="C84" s="53"/>
      <c r="D84" s="49"/>
      <c r="E84" s="49"/>
      <c r="F84" s="49"/>
      <c r="G84" s="49"/>
      <c r="H84" s="49"/>
    </row>
    <row r="85" spans="2:8" s="51" customFormat="1">
      <c r="B85" s="33"/>
      <c r="C85" s="53"/>
      <c r="D85" s="49"/>
      <c r="E85" s="49"/>
      <c r="F85" s="49"/>
      <c r="G85" s="49"/>
      <c r="H85" s="49"/>
    </row>
    <row r="86" spans="2:8" s="51" customFormat="1">
      <c r="B86" s="33"/>
      <c r="C86" s="53"/>
      <c r="D86" s="49"/>
      <c r="E86" s="49"/>
      <c r="F86" s="49"/>
      <c r="G86" s="49"/>
      <c r="H86" s="49"/>
    </row>
    <row r="87" spans="2:8" s="51" customFormat="1">
      <c r="B87" s="33"/>
      <c r="C87" s="53"/>
      <c r="D87" s="49"/>
      <c r="E87" s="49"/>
      <c r="F87" s="49"/>
      <c r="G87" s="49"/>
      <c r="H87" s="49"/>
    </row>
    <row r="88" spans="2:8" s="51" customFormat="1">
      <c r="B88" s="33"/>
      <c r="C88" s="53"/>
      <c r="D88" s="49"/>
      <c r="E88" s="49"/>
      <c r="F88" s="49"/>
      <c r="G88" s="49"/>
      <c r="H88" s="49"/>
    </row>
    <row r="89" spans="2:8" s="51" customFormat="1">
      <c r="B89" s="33"/>
      <c r="C89" s="53"/>
      <c r="D89" s="49"/>
      <c r="E89" s="49"/>
      <c r="F89" s="49"/>
      <c r="G89" s="49"/>
      <c r="H89" s="49"/>
    </row>
    <row r="90" spans="2:8" s="51" customFormat="1">
      <c r="B90" s="33"/>
      <c r="C90" s="53"/>
      <c r="D90" s="49"/>
      <c r="E90" s="49"/>
      <c r="F90" s="49"/>
      <c r="G90" s="49"/>
      <c r="H90" s="49"/>
    </row>
    <row r="91" spans="2:8" s="51" customFormat="1">
      <c r="B91" s="33"/>
      <c r="C91" s="53"/>
      <c r="D91" s="49"/>
      <c r="E91" s="49"/>
      <c r="F91" s="49"/>
      <c r="G91" s="49"/>
      <c r="H91" s="49"/>
    </row>
    <row r="92" spans="2:8" s="51" customFormat="1">
      <c r="B92" s="33"/>
      <c r="C92" s="53"/>
      <c r="D92" s="49"/>
      <c r="E92" s="49"/>
      <c r="F92" s="49"/>
      <c r="G92" s="49"/>
      <c r="H92" s="49"/>
    </row>
    <row r="93" spans="2:8" s="51" customFormat="1">
      <c r="B93" s="33"/>
      <c r="C93" s="53"/>
      <c r="D93" s="49"/>
      <c r="E93" s="49"/>
      <c r="F93" s="49"/>
      <c r="G93" s="49"/>
      <c r="H93" s="49"/>
    </row>
    <row r="94" spans="2:8" s="51" customFormat="1">
      <c r="B94" s="33"/>
      <c r="C94" s="53"/>
      <c r="D94" s="49"/>
      <c r="E94" s="49"/>
      <c r="F94" s="49"/>
      <c r="G94" s="49"/>
      <c r="H94" s="49"/>
    </row>
    <row r="95" spans="2:8" s="51" customFormat="1">
      <c r="B95" s="33"/>
      <c r="C95" s="53"/>
      <c r="D95" s="49"/>
      <c r="E95" s="49"/>
      <c r="F95" s="49"/>
      <c r="G95" s="49"/>
      <c r="H95" s="49"/>
    </row>
    <row r="96" spans="2:8" s="51" customFormat="1">
      <c r="B96" s="33"/>
      <c r="C96" s="53"/>
      <c r="D96" s="49"/>
      <c r="E96" s="49"/>
      <c r="F96" s="49"/>
      <c r="G96" s="49"/>
      <c r="H96" s="49"/>
    </row>
    <row r="97" spans="2:8" s="51" customFormat="1">
      <c r="B97" s="33"/>
      <c r="C97" s="53"/>
      <c r="D97" s="49"/>
      <c r="E97" s="49"/>
      <c r="F97" s="49"/>
      <c r="G97" s="49"/>
      <c r="H97" s="49"/>
    </row>
    <row r="98" spans="2:8" s="51" customFormat="1">
      <c r="B98" s="33"/>
      <c r="C98" s="53"/>
      <c r="D98" s="49"/>
      <c r="E98" s="49"/>
      <c r="F98" s="49"/>
      <c r="G98" s="49"/>
      <c r="H98" s="49"/>
    </row>
    <row r="99" spans="2:8" s="51" customFormat="1">
      <c r="B99" s="33"/>
      <c r="C99" s="53"/>
      <c r="D99" s="49"/>
      <c r="E99" s="49"/>
      <c r="F99" s="49"/>
      <c r="G99" s="49"/>
      <c r="H99" s="49"/>
    </row>
    <row r="100" spans="2:8" s="51" customFormat="1">
      <c r="B100" s="33"/>
      <c r="C100" s="53"/>
      <c r="D100" s="49"/>
      <c r="E100" s="49"/>
      <c r="F100" s="49"/>
      <c r="G100" s="49"/>
      <c r="H100" s="49"/>
    </row>
    <row r="101" spans="2:8" s="51" customFormat="1">
      <c r="B101" s="33"/>
      <c r="C101" s="53"/>
      <c r="D101" s="49"/>
      <c r="E101" s="49"/>
      <c r="F101" s="49"/>
      <c r="G101" s="49"/>
      <c r="H101" s="49"/>
    </row>
    <row r="102" spans="2:8" s="51" customFormat="1">
      <c r="B102" s="33"/>
      <c r="C102" s="53"/>
      <c r="D102" s="49"/>
      <c r="E102" s="49"/>
      <c r="F102" s="49"/>
      <c r="G102" s="49"/>
      <c r="H102" s="49"/>
    </row>
    <row r="103" spans="2:8" s="51" customFormat="1">
      <c r="B103" s="33"/>
      <c r="C103" s="53"/>
      <c r="D103" s="49"/>
      <c r="E103" s="49"/>
      <c r="F103" s="49"/>
      <c r="G103" s="49"/>
      <c r="H103" s="49"/>
    </row>
    <row r="104" spans="2:8" s="51" customFormat="1">
      <c r="B104" s="33"/>
      <c r="C104" s="53"/>
      <c r="D104" s="49"/>
      <c r="E104" s="49"/>
      <c r="F104" s="49"/>
      <c r="G104" s="49"/>
      <c r="H104" s="49"/>
    </row>
    <row r="105" spans="2:8" s="51" customFormat="1">
      <c r="B105" s="33"/>
      <c r="C105" s="53"/>
      <c r="D105" s="49"/>
      <c r="E105" s="49"/>
      <c r="F105" s="49"/>
      <c r="G105" s="49"/>
      <c r="H105" s="49"/>
    </row>
    <row r="106" spans="2:8" s="51" customFormat="1">
      <c r="B106" s="33"/>
      <c r="C106" s="53"/>
      <c r="D106" s="49"/>
      <c r="E106" s="49"/>
      <c r="F106" s="49"/>
      <c r="G106" s="49"/>
      <c r="H106" s="49"/>
    </row>
    <row r="107" spans="2:8" s="51" customFormat="1">
      <c r="B107" s="33"/>
      <c r="C107" s="53"/>
      <c r="D107" s="49"/>
      <c r="E107" s="49"/>
      <c r="F107" s="49"/>
      <c r="G107" s="49"/>
      <c r="H107" s="49"/>
    </row>
    <row r="108" spans="2:8" s="51" customFormat="1">
      <c r="B108" s="33"/>
      <c r="C108" s="53"/>
      <c r="D108" s="49"/>
      <c r="E108" s="49"/>
      <c r="F108" s="49"/>
      <c r="G108" s="49"/>
      <c r="H108" s="49"/>
    </row>
    <row r="109" spans="2:8" s="51" customFormat="1">
      <c r="B109" s="33"/>
      <c r="C109" s="53"/>
      <c r="D109" s="49"/>
      <c r="E109" s="49"/>
      <c r="F109" s="49"/>
      <c r="G109" s="49"/>
      <c r="H109" s="49"/>
    </row>
    <row r="110" spans="2:8" s="51" customFormat="1">
      <c r="B110" s="33"/>
      <c r="C110" s="53"/>
      <c r="D110" s="49"/>
      <c r="E110" s="49"/>
      <c r="F110" s="49"/>
      <c r="G110" s="49"/>
      <c r="H110" s="49"/>
    </row>
    <row r="111" spans="2:8" s="51" customFormat="1">
      <c r="B111" s="33"/>
      <c r="C111" s="53"/>
      <c r="D111" s="49"/>
      <c r="E111" s="49"/>
      <c r="F111" s="49"/>
      <c r="G111" s="49"/>
      <c r="H111" s="49"/>
    </row>
    <row r="112" spans="2:8" s="51" customFormat="1">
      <c r="B112" s="33"/>
      <c r="C112" s="53"/>
      <c r="D112" s="49"/>
      <c r="E112" s="49"/>
      <c r="F112" s="49"/>
      <c r="G112" s="49"/>
      <c r="H112" s="49"/>
    </row>
    <row r="113" spans="2:8" s="51" customFormat="1">
      <c r="B113" s="33"/>
      <c r="C113" s="53"/>
      <c r="D113" s="49"/>
      <c r="E113" s="49"/>
      <c r="F113" s="49"/>
      <c r="G113" s="49"/>
      <c r="H113" s="49"/>
    </row>
    <row r="114" spans="2:8" s="51" customFormat="1">
      <c r="B114" s="33"/>
      <c r="C114" s="53"/>
      <c r="D114" s="49"/>
      <c r="E114" s="49"/>
      <c r="F114" s="49"/>
      <c r="G114" s="49"/>
      <c r="H114" s="49"/>
    </row>
    <row r="115" spans="2:8" s="51" customFormat="1">
      <c r="B115" s="33"/>
      <c r="C115" s="53"/>
      <c r="D115" s="49"/>
      <c r="E115" s="49"/>
      <c r="F115" s="49"/>
      <c r="G115" s="49"/>
      <c r="H115" s="49"/>
    </row>
    <row r="116" spans="2:8" s="51" customFormat="1">
      <c r="B116" s="33"/>
      <c r="C116" s="53"/>
      <c r="D116" s="49"/>
      <c r="E116" s="49"/>
      <c r="F116" s="49"/>
      <c r="G116" s="49"/>
      <c r="H116" s="49"/>
    </row>
    <row r="117" spans="2:8" s="51" customFormat="1">
      <c r="B117" s="33"/>
      <c r="C117" s="53"/>
      <c r="D117" s="49"/>
      <c r="E117" s="49"/>
      <c r="F117" s="49"/>
      <c r="G117" s="49"/>
      <c r="H117" s="49"/>
    </row>
    <row r="118" spans="2:8" s="51" customFormat="1">
      <c r="B118" s="33"/>
      <c r="C118" s="53"/>
      <c r="D118" s="49"/>
      <c r="E118" s="49"/>
      <c r="F118" s="49"/>
      <c r="G118" s="49"/>
      <c r="H118" s="49"/>
    </row>
    <row r="119" spans="2:8" s="51" customFormat="1">
      <c r="B119" s="33"/>
      <c r="C119" s="53"/>
      <c r="D119" s="49"/>
      <c r="E119" s="49"/>
      <c r="F119" s="49"/>
      <c r="G119" s="49"/>
      <c r="H119" s="49"/>
    </row>
    <row r="120" spans="2:8" s="51" customFormat="1">
      <c r="B120" s="33"/>
      <c r="C120" s="53"/>
      <c r="D120" s="49"/>
      <c r="E120" s="49"/>
      <c r="F120" s="49"/>
      <c r="G120" s="49"/>
      <c r="H120" s="49"/>
    </row>
    <row r="121" spans="2:8" s="51" customFormat="1">
      <c r="B121" s="33"/>
      <c r="C121" s="53"/>
      <c r="D121" s="49"/>
      <c r="E121" s="49"/>
      <c r="F121" s="49"/>
      <c r="G121" s="49"/>
      <c r="H121" s="49"/>
    </row>
    <row r="122" spans="2:8" s="51" customFormat="1">
      <c r="B122" s="33"/>
      <c r="C122" s="53"/>
      <c r="D122" s="49"/>
      <c r="E122" s="49"/>
      <c r="F122" s="49"/>
      <c r="G122" s="49"/>
      <c r="H122" s="49"/>
    </row>
    <row r="123" spans="2:8" s="51" customFormat="1">
      <c r="B123" s="33"/>
      <c r="C123" s="53"/>
      <c r="D123" s="49"/>
      <c r="E123" s="49"/>
      <c r="F123" s="49"/>
      <c r="G123" s="49"/>
      <c r="H123" s="49"/>
    </row>
    <row r="124" spans="2:8" s="51" customFormat="1">
      <c r="B124" s="33"/>
      <c r="C124" s="53"/>
      <c r="D124" s="49"/>
      <c r="E124" s="49"/>
      <c r="F124" s="49"/>
      <c r="G124" s="49"/>
      <c r="H124" s="49"/>
    </row>
    <row r="125" spans="2:8" s="51" customFormat="1">
      <c r="B125" s="33"/>
      <c r="C125" s="53"/>
      <c r="D125" s="49"/>
      <c r="E125" s="49"/>
      <c r="F125" s="49"/>
      <c r="G125" s="49"/>
      <c r="H125" s="49"/>
    </row>
    <row r="126" spans="2:8" s="51" customFormat="1">
      <c r="B126" s="33"/>
      <c r="C126" s="53"/>
      <c r="D126" s="49"/>
      <c r="E126" s="49"/>
      <c r="F126" s="49"/>
      <c r="G126" s="49"/>
      <c r="H126" s="49"/>
    </row>
    <row r="127" spans="2:8" s="51" customFormat="1">
      <c r="B127" s="33"/>
      <c r="C127" s="53"/>
      <c r="D127" s="49"/>
      <c r="E127" s="49"/>
      <c r="F127" s="49"/>
      <c r="G127" s="49"/>
      <c r="H127" s="49"/>
    </row>
    <row r="128" spans="2:8" s="51" customFormat="1">
      <c r="B128" s="33"/>
      <c r="C128" s="53"/>
      <c r="D128" s="49"/>
      <c r="E128" s="49"/>
      <c r="F128" s="49"/>
      <c r="G128" s="49"/>
      <c r="H128" s="49"/>
    </row>
    <row r="129" spans="2:8" s="51" customFormat="1">
      <c r="B129" s="33"/>
      <c r="C129" s="53"/>
      <c r="D129" s="49"/>
      <c r="E129" s="49"/>
      <c r="F129" s="49"/>
      <c r="G129" s="49"/>
      <c r="H129" s="49"/>
    </row>
    <row r="130" spans="2:8" s="51" customFormat="1">
      <c r="B130" s="33"/>
      <c r="C130" s="53"/>
      <c r="D130" s="49"/>
      <c r="E130" s="49"/>
      <c r="F130" s="49"/>
      <c r="G130" s="49"/>
      <c r="H130" s="49"/>
    </row>
    <row r="131" spans="2:8" s="51" customFormat="1">
      <c r="B131" s="33"/>
      <c r="C131" s="53"/>
      <c r="D131" s="49"/>
      <c r="E131" s="49"/>
      <c r="F131" s="49"/>
      <c r="G131" s="49"/>
      <c r="H131" s="49"/>
    </row>
    <row r="132" spans="2:8" s="51" customFormat="1">
      <c r="B132" s="33"/>
      <c r="C132" s="53"/>
      <c r="D132" s="49"/>
      <c r="E132" s="49"/>
      <c r="F132" s="49"/>
      <c r="G132" s="49"/>
      <c r="H132" s="49"/>
    </row>
    <row r="133" spans="2:8" s="51" customFormat="1">
      <c r="B133" s="33"/>
      <c r="C133" s="53"/>
      <c r="D133" s="49"/>
      <c r="E133" s="49"/>
      <c r="F133" s="49"/>
      <c r="G133" s="49"/>
      <c r="H133" s="49"/>
    </row>
    <row r="134" spans="2:8" s="51" customFormat="1">
      <c r="B134" s="33"/>
      <c r="C134" s="53"/>
      <c r="D134" s="49"/>
      <c r="E134" s="49"/>
      <c r="F134" s="49"/>
      <c r="G134" s="49"/>
      <c r="H134" s="49"/>
    </row>
    <row r="135" spans="2:8" s="51" customFormat="1">
      <c r="B135" s="33"/>
      <c r="C135" s="53"/>
      <c r="D135" s="49"/>
      <c r="E135" s="49"/>
      <c r="F135" s="49"/>
      <c r="G135" s="49"/>
      <c r="H135" s="49"/>
    </row>
    <row r="136" spans="2:8" s="51" customFormat="1">
      <c r="B136" s="33"/>
      <c r="C136" s="53"/>
      <c r="D136" s="49"/>
      <c r="E136" s="49"/>
      <c r="F136" s="49"/>
      <c r="G136" s="49"/>
      <c r="H136" s="49"/>
    </row>
    <row r="137" spans="2:8" s="51" customFormat="1">
      <c r="B137" s="33"/>
      <c r="C137" s="53"/>
      <c r="D137" s="49"/>
      <c r="E137" s="49"/>
      <c r="F137" s="49"/>
      <c r="G137" s="49"/>
      <c r="H137" s="49"/>
    </row>
    <row r="138" spans="2:8" s="51" customFormat="1">
      <c r="B138" s="33"/>
      <c r="C138" s="53"/>
      <c r="D138" s="49"/>
      <c r="E138" s="49"/>
      <c r="F138" s="49"/>
      <c r="G138" s="49"/>
      <c r="H138" s="49"/>
    </row>
    <row r="139" spans="2:8" s="51" customFormat="1">
      <c r="B139" s="33"/>
      <c r="C139" s="53"/>
      <c r="D139" s="49"/>
      <c r="E139" s="49"/>
      <c r="F139" s="49"/>
      <c r="G139" s="49"/>
      <c r="H139" s="49"/>
    </row>
    <row r="140" spans="2:8" s="51" customFormat="1">
      <c r="B140" s="33"/>
      <c r="C140" s="53"/>
      <c r="D140" s="49"/>
      <c r="E140" s="49"/>
      <c r="F140" s="49"/>
      <c r="G140" s="49"/>
      <c r="H140" s="49"/>
    </row>
    <row r="141" spans="2:8" s="51" customFormat="1">
      <c r="B141" s="33"/>
      <c r="C141" s="53"/>
      <c r="D141" s="49"/>
      <c r="E141" s="49"/>
      <c r="F141" s="49"/>
      <c r="G141" s="49"/>
      <c r="H141" s="49"/>
    </row>
    <row r="142" spans="2:8" s="51" customFormat="1">
      <c r="B142" s="33"/>
      <c r="C142" s="53"/>
      <c r="D142" s="49"/>
      <c r="E142" s="49"/>
      <c r="F142" s="49"/>
      <c r="G142" s="49"/>
      <c r="H142" s="49"/>
    </row>
    <row r="143" spans="2:8" s="51" customFormat="1">
      <c r="B143" s="33"/>
      <c r="C143" s="53"/>
      <c r="D143" s="49"/>
      <c r="E143" s="49"/>
      <c r="F143" s="49"/>
      <c r="G143" s="49"/>
      <c r="H143" s="49"/>
    </row>
    <row r="144" spans="2:8" s="51" customFormat="1">
      <c r="B144" s="33"/>
      <c r="C144" s="53"/>
      <c r="D144" s="49"/>
      <c r="E144" s="49"/>
      <c r="F144" s="49"/>
      <c r="G144" s="49"/>
      <c r="H144" s="49"/>
    </row>
    <row r="145" spans="2:8" s="51" customFormat="1">
      <c r="B145" s="33"/>
      <c r="C145" s="53"/>
      <c r="D145" s="49"/>
      <c r="E145" s="49"/>
      <c r="F145" s="49"/>
      <c r="G145" s="49"/>
      <c r="H145" s="49"/>
    </row>
    <row r="146" spans="2:8" s="51" customFormat="1">
      <c r="B146" s="33"/>
      <c r="C146" s="53"/>
      <c r="D146" s="49"/>
      <c r="E146" s="49"/>
      <c r="F146" s="49"/>
      <c r="G146" s="49"/>
      <c r="H146" s="49"/>
    </row>
    <row r="147" spans="2:8" s="51" customFormat="1">
      <c r="B147" s="33"/>
      <c r="C147" s="53"/>
      <c r="D147" s="49"/>
      <c r="E147" s="49"/>
      <c r="F147" s="49"/>
      <c r="G147" s="49"/>
      <c r="H147" s="49"/>
    </row>
    <row r="148" spans="2:8" s="51" customFormat="1">
      <c r="B148" s="33"/>
      <c r="C148" s="53"/>
      <c r="D148" s="49"/>
      <c r="E148" s="49"/>
      <c r="F148" s="49"/>
      <c r="G148" s="49"/>
      <c r="H148" s="49"/>
    </row>
    <row r="149" spans="2:8" s="51" customFormat="1">
      <c r="B149" s="33"/>
      <c r="C149" s="53"/>
      <c r="D149" s="49"/>
      <c r="E149" s="49"/>
      <c r="F149" s="49"/>
      <c r="G149" s="49"/>
      <c r="H149" s="49"/>
    </row>
    <row r="150" spans="2:8" s="51" customFormat="1">
      <c r="B150" s="33"/>
      <c r="C150" s="53"/>
      <c r="D150" s="49"/>
      <c r="E150" s="49"/>
      <c r="F150" s="49"/>
      <c r="G150" s="49"/>
      <c r="H150" s="49"/>
    </row>
    <row r="151" spans="2:8" s="51" customFormat="1">
      <c r="B151" s="33"/>
      <c r="C151" s="53"/>
      <c r="D151" s="49"/>
      <c r="E151" s="49"/>
      <c r="F151" s="49"/>
      <c r="G151" s="49"/>
      <c r="H151" s="49"/>
    </row>
    <row r="152" spans="2:8" s="51" customFormat="1">
      <c r="B152" s="33"/>
      <c r="C152" s="53"/>
      <c r="D152" s="49"/>
      <c r="E152" s="49"/>
      <c r="F152" s="49"/>
      <c r="G152" s="49"/>
      <c r="H152" s="49"/>
    </row>
    <row r="153" spans="2:8" s="51" customFormat="1">
      <c r="B153" s="33"/>
      <c r="C153" s="53"/>
      <c r="D153" s="49"/>
      <c r="E153" s="49"/>
      <c r="F153" s="49"/>
      <c r="G153" s="49"/>
      <c r="H153" s="49"/>
    </row>
    <row r="154" spans="2:8" s="51" customFormat="1">
      <c r="B154" s="33"/>
      <c r="C154" s="53"/>
      <c r="D154" s="49"/>
      <c r="E154" s="49"/>
      <c r="F154" s="49"/>
      <c r="G154" s="49"/>
      <c r="H154" s="49"/>
    </row>
    <row r="155" spans="2:8" s="51" customFormat="1">
      <c r="B155" s="33"/>
      <c r="C155" s="53"/>
      <c r="D155" s="49"/>
      <c r="E155" s="49"/>
      <c r="F155" s="49"/>
      <c r="G155" s="49"/>
      <c r="H155" s="49"/>
    </row>
    <row r="156" spans="2:8" s="51" customFormat="1">
      <c r="B156" s="33"/>
      <c r="C156" s="53"/>
      <c r="D156" s="49"/>
      <c r="E156" s="49"/>
      <c r="F156" s="49"/>
      <c r="G156" s="49"/>
      <c r="H156" s="49"/>
    </row>
    <row r="157" spans="2:8" s="51" customFormat="1">
      <c r="B157" s="33"/>
      <c r="C157" s="53"/>
      <c r="D157" s="49"/>
      <c r="E157" s="49"/>
      <c r="F157" s="49"/>
      <c r="G157" s="49"/>
      <c r="H157" s="49"/>
    </row>
    <row r="158" spans="2:8" s="51" customFormat="1">
      <c r="B158" s="33"/>
      <c r="C158" s="53"/>
      <c r="D158" s="49"/>
      <c r="E158" s="49"/>
      <c r="F158" s="49"/>
      <c r="G158" s="49"/>
      <c r="H158" s="49"/>
    </row>
    <row r="159" spans="2:8" s="51" customFormat="1">
      <c r="B159" s="33"/>
      <c r="C159" s="53"/>
      <c r="D159" s="49"/>
      <c r="E159" s="49"/>
      <c r="F159" s="49"/>
      <c r="G159" s="49"/>
      <c r="H159" s="49"/>
    </row>
    <row r="160" spans="2:8" s="51" customFormat="1">
      <c r="B160" s="33"/>
      <c r="C160" s="53"/>
      <c r="D160" s="49"/>
      <c r="E160" s="49"/>
      <c r="F160" s="49"/>
      <c r="G160" s="49"/>
      <c r="H160" s="49"/>
    </row>
    <row r="161" spans="2:8" s="51" customFormat="1">
      <c r="B161" s="33"/>
      <c r="C161" s="53"/>
      <c r="D161" s="49"/>
      <c r="E161" s="49"/>
      <c r="F161" s="49"/>
      <c r="G161" s="49"/>
      <c r="H161" s="49"/>
    </row>
    <row r="162" spans="2:8" s="51" customFormat="1">
      <c r="B162" s="33"/>
      <c r="C162" s="53"/>
      <c r="D162" s="49"/>
      <c r="E162" s="49"/>
      <c r="F162" s="49"/>
      <c r="G162" s="49"/>
      <c r="H162" s="49"/>
    </row>
    <row r="163" spans="2:8" s="51" customFormat="1">
      <c r="B163" s="33"/>
      <c r="C163" s="53"/>
      <c r="D163" s="49"/>
      <c r="E163" s="49"/>
      <c r="F163" s="49"/>
      <c r="G163" s="49"/>
      <c r="H163" s="49"/>
    </row>
    <row r="164" spans="2:8" s="51" customFormat="1">
      <c r="B164" s="33"/>
      <c r="C164" s="53"/>
      <c r="D164" s="49"/>
      <c r="E164" s="49"/>
      <c r="F164" s="49"/>
      <c r="G164" s="49"/>
      <c r="H164" s="49"/>
    </row>
    <row r="165" spans="2:8" s="51" customFormat="1">
      <c r="B165" s="33"/>
      <c r="C165" s="53"/>
      <c r="D165" s="49"/>
      <c r="E165" s="49"/>
      <c r="F165" s="49"/>
      <c r="G165" s="49"/>
      <c r="H165" s="49"/>
    </row>
    <row r="166" spans="2:8" s="51" customFormat="1">
      <c r="B166" s="33"/>
      <c r="C166" s="53"/>
      <c r="D166" s="49"/>
      <c r="E166" s="49"/>
      <c r="F166" s="49"/>
      <c r="G166" s="49"/>
      <c r="H166" s="49"/>
    </row>
    <row r="167" spans="2:8" s="51" customFormat="1">
      <c r="B167" s="33"/>
      <c r="C167" s="53"/>
      <c r="D167" s="49"/>
      <c r="E167" s="49"/>
      <c r="F167" s="49"/>
      <c r="G167" s="49"/>
      <c r="H167" s="49"/>
    </row>
    <row r="168" spans="2:8" s="51" customFormat="1">
      <c r="B168" s="33"/>
      <c r="C168" s="53"/>
      <c r="D168" s="49"/>
      <c r="E168" s="49"/>
      <c r="F168" s="49"/>
      <c r="G168" s="49"/>
      <c r="H168" s="49"/>
    </row>
    <row r="169" spans="2:8" s="51" customFormat="1">
      <c r="B169" s="33"/>
      <c r="C169" s="53"/>
      <c r="D169" s="49"/>
      <c r="E169" s="49"/>
      <c r="F169" s="49"/>
      <c r="G169" s="49"/>
      <c r="H169" s="49"/>
    </row>
    <row r="170" spans="2:8" s="51" customFormat="1">
      <c r="B170" s="33"/>
      <c r="C170" s="53"/>
      <c r="D170" s="49"/>
      <c r="E170" s="49"/>
      <c r="F170" s="49"/>
      <c r="G170" s="49"/>
      <c r="H170" s="49"/>
    </row>
    <row r="171" spans="2:8" s="51" customFormat="1">
      <c r="B171" s="33"/>
      <c r="C171" s="53"/>
      <c r="D171" s="49"/>
      <c r="E171" s="49"/>
      <c r="F171" s="49"/>
      <c r="G171" s="49"/>
      <c r="H171" s="49"/>
    </row>
    <row r="172" spans="2:8" s="51" customFormat="1">
      <c r="B172" s="33"/>
      <c r="C172" s="53"/>
      <c r="D172" s="49"/>
      <c r="E172" s="49"/>
      <c r="F172" s="49"/>
      <c r="G172" s="49"/>
      <c r="H172" s="49"/>
    </row>
    <row r="173" spans="2:8" s="51" customFormat="1">
      <c r="B173" s="33"/>
      <c r="C173" s="53"/>
      <c r="D173" s="49"/>
      <c r="E173" s="49"/>
      <c r="F173" s="49"/>
      <c r="G173" s="49"/>
      <c r="H173" s="49"/>
    </row>
    <row r="174" spans="2:8" s="51" customFormat="1">
      <c r="B174" s="33"/>
      <c r="C174" s="53"/>
      <c r="D174" s="49"/>
      <c r="E174" s="49"/>
      <c r="F174" s="49"/>
      <c r="G174" s="49"/>
      <c r="H174" s="49"/>
    </row>
    <row r="175" spans="2:8" s="51" customFormat="1">
      <c r="B175" s="33"/>
      <c r="C175" s="53"/>
      <c r="D175" s="49"/>
      <c r="E175" s="49"/>
      <c r="F175" s="49"/>
      <c r="G175" s="49"/>
      <c r="H175" s="49"/>
    </row>
    <row r="176" spans="2:8" s="51" customFormat="1">
      <c r="B176" s="33"/>
      <c r="C176" s="53"/>
      <c r="D176" s="49"/>
      <c r="E176" s="49"/>
      <c r="F176" s="49"/>
      <c r="G176" s="49"/>
      <c r="H176" s="49"/>
    </row>
    <row r="177" spans="2:8" s="51" customFormat="1">
      <c r="B177" s="33"/>
      <c r="C177" s="53"/>
      <c r="D177" s="49"/>
      <c r="E177" s="49"/>
      <c r="F177" s="49"/>
      <c r="G177" s="49"/>
      <c r="H177" s="49"/>
    </row>
    <row r="178" spans="2:8" s="51" customFormat="1">
      <c r="B178" s="33"/>
      <c r="C178" s="53"/>
      <c r="D178" s="49"/>
      <c r="E178" s="49"/>
      <c r="F178" s="49"/>
      <c r="G178" s="49"/>
      <c r="H178" s="49"/>
    </row>
    <row r="179" spans="2:8" s="51" customFormat="1">
      <c r="B179" s="33"/>
      <c r="C179" s="53"/>
      <c r="D179" s="49"/>
      <c r="E179" s="49"/>
      <c r="F179" s="49"/>
      <c r="G179" s="49"/>
      <c r="H179" s="49"/>
    </row>
    <row r="180" spans="2:8" s="51" customFormat="1">
      <c r="B180" s="33"/>
      <c r="C180" s="53"/>
      <c r="D180" s="49"/>
      <c r="E180" s="49"/>
      <c r="F180" s="49"/>
      <c r="G180" s="49"/>
      <c r="H180" s="49"/>
    </row>
    <row r="181" spans="2:8" s="51" customFormat="1">
      <c r="B181" s="33"/>
      <c r="C181" s="53"/>
      <c r="D181" s="49"/>
      <c r="E181" s="49"/>
      <c r="F181" s="49"/>
      <c r="G181" s="49"/>
      <c r="H181" s="49"/>
    </row>
    <row r="182" spans="2:8" s="51" customFormat="1">
      <c r="B182" s="33"/>
      <c r="C182" s="53"/>
      <c r="D182" s="49"/>
      <c r="E182" s="49"/>
      <c r="F182" s="49"/>
      <c r="G182" s="49"/>
      <c r="H182" s="49"/>
    </row>
    <row r="183" spans="2:8" s="51" customFormat="1">
      <c r="B183" s="33"/>
      <c r="C183" s="53"/>
      <c r="D183" s="49"/>
      <c r="E183" s="49"/>
      <c r="F183" s="49"/>
      <c r="G183" s="49"/>
      <c r="H183" s="49"/>
    </row>
    <row r="184" spans="2:8" s="51" customFormat="1">
      <c r="B184" s="33"/>
      <c r="C184" s="53"/>
      <c r="D184" s="49"/>
      <c r="E184" s="49"/>
      <c r="F184" s="49"/>
      <c r="G184" s="49"/>
      <c r="H184" s="49"/>
    </row>
    <row r="185" spans="2:8" s="51" customFormat="1">
      <c r="B185" s="33"/>
      <c r="C185" s="53"/>
      <c r="D185" s="49"/>
      <c r="E185" s="49"/>
      <c r="F185" s="49"/>
      <c r="G185" s="49"/>
      <c r="H185" s="49"/>
    </row>
    <row r="186" spans="2:8" s="51" customFormat="1">
      <c r="B186" s="33"/>
      <c r="C186" s="53"/>
      <c r="D186" s="49"/>
      <c r="E186" s="49"/>
      <c r="F186" s="49"/>
      <c r="G186" s="49"/>
      <c r="H186" s="49"/>
    </row>
    <row r="187" spans="2:8" s="51" customFormat="1">
      <c r="B187" s="33"/>
      <c r="C187" s="53"/>
      <c r="D187" s="49"/>
      <c r="E187" s="49"/>
      <c r="F187" s="49"/>
      <c r="G187" s="49"/>
      <c r="H187" s="49"/>
    </row>
    <row r="188" spans="2:8" s="51" customFormat="1">
      <c r="B188" s="33"/>
      <c r="C188" s="53"/>
      <c r="D188" s="49"/>
      <c r="E188" s="49"/>
      <c r="F188" s="49"/>
      <c r="G188" s="49"/>
      <c r="H188" s="49"/>
    </row>
    <row r="189" spans="2:8" s="51" customFormat="1">
      <c r="B189" s="33"/>
      <c r="C189" s="53"/>
      <c r="D189" s="49"/>
      <c r="E189" s="49"/>
      <c r="F189" s="49"/>
      <c r="G189" s="49"/>
      <c r="H189" s="49"/>
    </row>
    <row r="190" spans="2:8" s="51" customFormat="1">
      <c r="B190" s="33"/>
      <c r="C190" s="53"/>
      <c r="D190" s="49"/>
      <c r="E190" s="49"/>
      <c r="F190" s="49"/>
      <c r="G190" s="49"/>
      <c r="H190" s="49"/>
    </row>
    <row r="191" spans="2:8" s="51" customFormat="1">
      <c r="B191" s="33"/>
      <c r="C191" s="53"/>
      <c r="D191" s="49"/>
      <c r="E191" s="49"/>
      <c r="F191" s="49"/>
      <c r="G191" s="49"/>
      <c r="H191" s="49"/>
    </row>
    <row r="192" spans="2:8" s="51" customFormat="1">
      <c r="B192" s="33"/>
      <c r="C192" s="53"/>
      <c r="D192" s="49"/>
      <c r="E192" s="49"/>
      <c r="F192" s="49"/>
      <c r="G192" s="49"/>
      <c r="H192" s="49"/>
    </row>
    <row r="193" spans="2:8" s="51" customFormat="1">
      <c r="B193" s="33"/>
      <c r="C193" s="53"/>
      <c r="D193" s="49"/>
      <c r="E193" s="49"/>
      <c r="F193" s="49"/>
      <c r="G193" s="49"/>
      <c r="H193" s="49"/>
    </row>
    <row r="194" spans="2:8" s="51" customFormat="1">
      <c r="B194" s="33"/>
      <c r="C194" s="53"/>
      <c r="D194" s="49"/>
      <c r="E194" s="49"/>
      <c r="F194" s="49"/>
      <c r="G194" s="49"/>
      <c r="H194" s="49"/>
    </row>
    <row r="195" spans="2:8" s="51" customFormat="1">
      <c r="B195" s="33"/>
      <c r="C195" s="53"/>
      <c r="D195" s="49"/>
      <c r="E195" s="49"/>
      <c r="F195" s="49"/>
      <c r="G195" s="49"/>
      <c r="H195" s="49"/>
    </row>
    <row r="196" spans="2:8" s="51" customFormat="1">
      <c r="B196" s="33"/>
      <c r="C196" s="53"/>
      <c r="D196" s="49"/>
      <c r="E196" s="49"/>
      <c r="F196" s="49"/>
      <c r="G196" s="49"/>
      <c r="H196" s="49"/>
    </row>
    <row r="197" spans="2:8" s="51" customFormat="1">
      <c r="B197" s="33"/>
      <c r="C197" s="53"/>
      <c r="D197" s="49"/>
      <c r="E197" s="49"/>
      <c r="F197" s="49"/>
      <c r="G197" s="49"/>
      <c r="H197" s="49"/>
    </row>
    <row r="198" spans="2:8" s="51" customFormat="1">
      <c r="B198" s="33"/>
      <c r="C198" s="53"/>
      <c r="D198" s="49"/>
      <c r="E198" s="49"/>
      <c r="F198" s="49"/>
      <c r="G198" s="49"/>
      <c r="H198" s="49"/>
    </row>
    <row r="199" spans="2:8" s="51" customFormat="1">
      <c r="B199" s="33"/>
      <c r="C199" s="53"/>
      <c r="D199" s="49"/>
      <c r="E199" s="49"/>
      <c r="F199" s="49"/>
      <c r="G199" s="49"/>
      <c r="H199" s="49"/>
    </row>
    <row r="200" spans="2:8" s="51" customFormat="1">
      <c r="B200" s="33"/>
      <c r="C200" s="53"/>
      <c r="D200" s="49"/>
      <c r="E200" s="49"/>
      <c r="F200" s="49"/>
      <c r="G200" s="49"/>
      <c r="H200" s="49"/>
    </row>
    <row r="201" spans="2:8" s="51" customFormat="1">
      <c r="B201" s="33"/>
      <c r="C201" s="53"/>
      <c r="D201" s="49"/>
      <c r="E201" s="49"/>
      <c r="F201" s="49"/>
      <c r="G201" s="49"/>
      <c r="H201" s="49"/>
    </row>
    <row r="202" spans="2:8" s="51" customFormat="1">
      <c r="B202" s="33"/>
      <c r="C202" s="53"/>
      <c r="D202" s="49"/>
      <c r="E202" s="49"/>
      <c r="F202" s="49"/>
      <c r="G202" s="49"/>
      <c r="H202" s="49"/>
    </row>
    <row r="203" spans="2:8" s="51" customFormat="1">
      <c r="B203" s="33"/>
      <c r="C203" s="53"/>
      <c r="D203" s="49"/>
      <c r="E203" s="49"/>
      <c r="F203" s="49"/>
      <c r="G203" s="49"/>
      <c r="H203" s="49"/>
    </row>
    <row r="204" spans="2:8" s="51" customFormat="1">
      <c r="B204" s="33"/>
      <c r="C204" s="53"/>
      <c r="D204" s="49"/>
      <c r="E204" s="49"/>
      <c r="F204" s="49"/>
      <c r="G204" s="49"/>
      <c r="H204" s="49"/>
    </row>
    <row r="205" spans="2:8" s="51" customFormat="1">
      <c r="B205" s="33"/>
      <c r="C205" s="53"/>
      <c r="D205" s="49"/>
      <c r="E205" s="49"/>
      <c r="F205" s="49"/>
      <c r="G205" s="49"/>
      <c r="H205" s="49"/>
    </row>
    <row r="206" spans="2:8" s="51" customFormat="1">
      <c r="B206" s="33"/>
      <c r="C206" s="53"/>
      <c r="D206" s="49"/>
      <c r="E206" s="49"/>
      <c r="F206" s="49"/>
      <c r="G206" s="49"/>
      <c r="H206" s="49"/>
    </row>
    <row r="207" spans="2:8" s="51" customFormat="1">
      <c r="B207" s="33"/>
      <c r="C207" s="53"/>
      <c r="D207" s="49"/>
      <c r="E207" s="49"/>
      <c r="F207" s="49"/>
      <c r="G207" s="49"/>
      <c r="H207" s="49"/>
    </row>
    <row r="208" spans="2:8" s="51" customFormat="1">
      <c r="B208" s="33"/>
      <c r="C208" s="53"/>
      <c r="D208" s="49"/>
      <c r="E208" s="49"/>
      <c r="F208" s="49"/>
      <c r="G208" s="49"/>
      <c r="H208" s="49"/>
    </row>
    <row r="209" spans="2:8" s="51" customFormat="1">
      <c r="B209" s="33"/>
      <c r="C209" s="53"/>
      <c r="D209" s="49"/>
      <c r="E209" s="49"/>
      <c r="F209" s="49"/>
      <c r="G209" s="49"/>
      <c r="H209" s="49"/>
    </row>
    <row r="210" spans="2:8" s="51" customFormat="1">
      <c r="B210" s="33"/>
      <c r="C210" s="53"/>
      <c r="D210" s="49"/>
      <c r="E210" s="49"/>
      <c r="F210" s="49"/>
      <c r="G210" s="49"/>
      <c r="H210" s="49"/>
    </row>
    <row r="211" spans="2:8" s="51" customFormat="1">
      <c r="B211" s="33"/>
      <c r="C211" s="53"/>
      <c r="D211" s="49"/>
      <c r="E211" s="49"/>
      <c r="F211" s="49"/>
      <c r="G211" s="49"/>
      <c r="H211" s="49"/>
    </row>
    <row r="212" spans="2:8" s="51" customFormat="1">
      <c r="B212" s="33"/>
      <c r="C212" s="53"/>
      <c r="D212" s="49"/>
      <c r="E212" s="49"/>
      <c r="F212" s="49"/>
      <c r="G212" s="49"/>
      <c r="H212" s="49"/>
    </row>
    <row r="213" spans="2:8" s="51" customFormat="1">
      <c r="B213" s="33"/>
      <c r="C213" s="53"/>
      <c r="D213" s="49"/>
      <c r="E213" s="49"/>
      <c r="F213" s="49"/>
      <c r="G213" s="49"/>
      <c r="H213" s="49"/>
    </row>
    <row r="214" spans="2:8" s="51" customFormat="1">
      <c r="B214" s="33"/>
      <c r="C214" s="53"/>
      <c r="D214" s="49"/>
      <c r="E214" s="49"/>
      <c r="F214" s="49"/>
      <c r="G214" s="49"/>
      <c r="H214" s="49"/>
    </row>
    <row r="215" spans="2:8" s="51" customFormat="1">
      <c r="B215" s="33"/>
      <c r="C215" s="53"/>
      <c r="D215" s="49"/>
      <c r="E215" s="49"/>
      <c r="F215" s="49"/>
      <c r="G215" s="49"/>
      <c r="H215" s="49"/>
    </row>
    <row r="216" spans="2:8" s="51" customFormat="1">
      <c r="B216" s="33"/>
      <c r="C216" s="53"/>
      <c r="D216" s="49"/>
      <c r="E216" s="49"/>
      <c r="F216" s="49"/>
      <c r="G216" s="49"/>
      <c r="H216" s="49"/>
    </row>
    <row r="217" spans="2:8" s="51" customFormat="1">
      <c r="B217" s="33"/>
      <c r="C217" s="53"/>
      <c r="D217" s="49"/>
      <c r="E217" s="49"/>
      <c r="F217" s="49"/>
      <c r="G217" s="49"/>
      <c r="H217" s="49"/>
    </row>
    <row r="218" spans="2:8" s="51" customFormat="1">
      <c r="B218" s="33"/>
      <c r="C218" s="53"/>
      <c r="D218" s="49"/>
      <c r="E218" s="49"/>
      <c r="F218" s="49"/>
      <c r="G218" s="49"/>
      <c r="H218" s="49"/>
    </row>
    <row r="219" spans="2:8" s="51" customFormat="1">
      <c r="B219" s="33"/>
      <c r="C219" s="53"/>
      <c r="D219" s="49"/>
      <c r="E219" s="49"/>
      <c r="F219" s="49"/>
      <c r="G219" s="49"/>
      <c r="H219" s="49"/>
    </row>
    <row r="220" spans="2:8" s="51" customFormat="1">
      <c r="B220" s="33"/>
      <c r="C220" s="53"/>
      <c r="D220" s="49"/>
      <c r="E220" s="49"/>
      <c r="F220" s="49"/>
      <c r="G220" s="49"/>
      <c r="H220" s="49"/>
    </row>
    <row r="221" spans="2:8" s="51" customFormat="1">
      <c r="B221" s="33"/>
      <c r="C221" s="53"/>
      <c r="D221" s="49"/>
      <c r="E221" s="49"/>
      <c r="F221" s="49"/>
      <c r="G221" s="49"/>
      <c r="H221" s="49"/>
    </row>
    <row r="222" spans="2:8" ht="12.5">
      <c r="B222" s="49"/>
      <c r="C222" s="94"/>
      <c r="D222" s="94"/>
    </row>
    <row r="223" spans="2:8" ht="12.5">
      <c r="B223" s="94"/>
      <c r="C223" s="54"/>
      <c r="D223" s="54"/>
    </row>
    <row r="224" spans="2:8" ht="12.5">
      <c r="B224" s="54"/>
      <c r="C224" s="54"/>
      <c r="D224" s="54"/>
    </row>
    <row r="225" spans="2:3" ht="12.5">
      <c r="B225" s="55"/>
      <c r="C225" s="56"/>
    </row>
  </sheetData>
  <mergeCells count="1">
    <mergeCell ref="B42:C42"/>
  </mergeCells>
  <hyperlinks>
    <hyperlink ref="B222:D222" r:id="rId1" display="Commentaires et définitions : voir l'indicateur sur Internet"/>
    <hyperlink ref="B42" r:id="rId2"/>
    <hyperlink ref="C6" location="' G1 Sektor'!A1" display="Personal Forschung+Entwicklung (F+E) in der Schweiz nach Sektor und Geschlecht, 2017"/>
    <hyperlink ref="C8" location="'G2 Entwicklung'!A1" display="Personal Forschung+Entwicklung (F+E) und Forscher/innen in der Schweiz nach Geschlecht, 2000-2017"/>
    <hyperlink ref="C10" location="'G3 Pipeline'!A1" display="Leaky pipeline: Frauen und Männer in der akademischen Laufbahn (UH, FH, PH)*, in der Schweiz nach Geschlecht,  2017"/>
    <hyperlink ref="C12" location="'G4 FORD'!A1" display="Forscher/innen in der Schweiz nach F+E-Bereich und Geschlecht, im Hochschulsektor, 2017"/>
    <hyperlink ref="C14" location="'G5 SNF'!A1" display="Bewilligte Finanzierungsgesuche für Forschungs- und Entwicklungsprojekte in der Schweiz nach Geschlecht, 2007–2017"/>
    <hyperlink ref="C16" location="'G6 Int.Vergleich'!A1" display="Forscherinnen, im internationalen Vergleich, 2017"/>
    <hyperlink ref="C20" location="'Tablong 1'!A1" display="Personal Forschung+Entwicklung (F+E) in der Schweiz nach Geschlecht, durchschnittliche jährliche Wachstumsrate, 2000-2017 "/>
    <hyperlink ref="C21" location="'Tablong 2'!A1" display="Forscher/innen in der Schweiz nach Geschlecht, durchschnittliche jährliche Wachstumsrate, 2000-2017 "/>
    <hyperlink ref="C22" location="'Tablong 3'!A1" display="Personal Forschung+Entwicklung (F+E) in der Schweiz nach Sektor und Geschlecht, 2000-2017"/>
    <hyperlink ref="C23" location="'Tablong 4'!A1" display="Forscher/innen in der Schweiz nach Sektor und Geschlecht, 2000-2017"/>
    <hyperlink ref="C25" location="'Tablong 5'!A1" display="Personal Forschung+Entwicklung (F+E) in der Schweiz nach Sektor, Funktion und Geschlecht, 2000-2017"/>
    <hyperlink ref="C26" location="'Tablong 6'!A1" display="Personal Forschung+Entwicklung (F+E) in der Schweiz nach Sektor, Ausbildung und Geschlecht, 2000-2017"/>
    <hyperlink ref="C28" location="'Tablong 7 Wirtschaftszweig'!A1" display="Personal Forschung+Entwicklung (F+E) et Forscher/innen in der Schweiz nach Wirtschaftszweig und Geschlecht, in der Privatwirtschaft, 2000-2017"/>
    <hyperlink ref="C29" location="'Tablong 8 FORD'!A1" display="Personal Forschung+Entwicklung (F+E) und Forscher/innen in der Schweiz nach F+E-Bereich und Geschlecht, im Hochschulsektor, 2015-2017"/>
    <hyperlink ref="C30" location="'Tablong 9_PhD'!A1" display="An den universitären Hochschulen verliehene Doktortitel in der Schweiz nach Geschlecht, 2007-2018"/>
    <hyperlink ref="C31" location="'Tablong 10 Stufe'!A1" display="Leaky pipeline: Frauen und Männer in der akademischen Laufbahn (UH, FH, PH)*, in der Schweiz nach Geschlecht,  2015-2017"/>
    <hyperlink ref="C32" location="'Tablong 11 SNF'!A1" display="Bewilligten Finanzierungsgesuche für Forschungs- und Entwicklungsprojekte in der Schweiz nach Geschlecht, 2007–2017"/>
    <hyperlink ref="C35" location="'Tablong 12 IV'!A1" display="Personal Forschung+Entwicklung (F+E) nach Sektor und Geschlecht im internationalen Vergleich, 2008-2017"/>
    <hyperlink ref="C36" location="'Tablong 13 IV'!A1" display="Forscher/innen nach Sektor und Geschlecht im internationalen Vergleich, 2008-2017"/>
    <hyperlink ref="C37" location="'Tablong 14 IV'!A1" display="Forscher/innen nach Sektor und Geschlecht im internationalen Vergleich, 2008-2017"/>
    <hyperlink ref="C38" location="'Tablong 15 IV'!A1" display="Frauen mit einem Doktortitel (PhD),  im internationalen Vergleich, 2016"/>
    <hyperlink ref="C39" location="'Tablong 16 IV'!A1" display="Frauen, Stufe A* in den Hochschulen, im internationalen Vergleich, 2016"/>
    <hyperlink ref="C40" location="'Tablong 17 IV'!A1" display="Leiterinnen von Hochschulinstitutionen * in den Hochschulen, im internationalen Vergleich, 2017"/>
    <hyperlink ref="B42:C42" r:id="rId3" display="Definitionen und Kommentare: Siehe Indikator im Internet"/>
  </hyperlinks>
  <pageMargins left="0" right="0" top="0" bottom="0" header="0.51181102362204722" footer="0.51181102362204722"/>
  <pageSetup paperSize="9" scale="72" fitToWidth="0" fitToHeight="0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B1:L39"/>
  <sheetViews>
    <sheetView showGridLines="0" zoomScaleNormal="100" zoomScaleSheetLayoutView="100" workbookViewId="0"/>
  </sheetViews>
  <sheetFormatPr baseColWidth="10" defaultRowHeight="12.75" customHeight="1"/>
  <cols>
    <col min="1" max="1" width="1.54296875" customWidth="1"/>
    <col min="2" max="2" width="19.453125" customWidth="1"/>
    <col min="3" max="3" width="12.54296875" customWidth="1"/>
    <col min="4" max="4" width="13.54296875" style="27" customWidth="1"/>
    <col min="5" max="6" width="12.54296875" customWidth="1"/>
    <col min="7" max="7" width="3.54296875" style="19" customWidth="1"/>
    <col min="8" max="8" width="11.453125" customWidth="1"/>
    <col min="9" max="11" width="13.54296875" customWidth="1"/>
    <col min="12" max="12" width="8.54296875" customWidth="1"/>
    <col min="13" max="13" width="3.54296875" customWidth="1"/>
  </cols>
  <sheetData>
    <row r="1" spans="2:12" ht="14.15" customHeight="1">
      <c r="B1" s="105" t="s">
        <v>257</v>
      </c>
      <c r="E1" s="24"/>
      <c r="F1" s="29"/>
      <c r="G1" s="232"/>
      <c r="J1" s="782" t="s">
        <v>261</v>
      </c>
      <c r="K1" s="783"/>
      <c r="L1" s="91"/>
    </row>
    <row r="2" spans="2:12" ht="12.75" customHeight="1">
      <c r="B2" s="105" t="s">
        <v>9</v>
      </c>
    </row>
    <row r="3" spans="2:12" ht="12.75" customHeight="1">
      <c r="B3" s="105"/>
    </row>
    <row r="4" spans="2:12" s="6" customFormat="1" ht="12.75" customHeight="1">
      <c r="B4" s="122" t="s">
        <v>291</v>
      </c>
      <c r="C4" s="34"/>
      <c r="D4" s="30"/>
      <c r="E4" s="34"/>
      <c r="F4" s="34"/>
      <c r="G4" s="13"/>
      <c r="H4" s="34"/>
    </row>
    <row r="5" spans="2:12" s="7" customFormat="1" ht="12.75" customHeight="1">
      <c r="B5" s="36" t="s">
        <v>85</v>
      </c>
      <c r="C5" s="13"/>
      <c r="D5" s="14"/>
      <c r="E5" s="13"/>
      <c r="F5" s="13"/>
      <c r="G5" s="13"/>
      <c r="H5" s="13"/>
    </row>
    <row r="6" spans="2:12" s="4" customFormat="1" ht="12.75" customHeight="1">
      <c r="B6" s="18"/>
      <c r="C6" s="15"/>
      <c r="D6" s="28"/>
      <c r="E6" s="5"/>
      <c r="F6" s="5"/>
      <c r="G6" s="5"/>
    </row>
    <row r="7" spans="2:12" s="23" customFormat="1" ht="26.25" customHeight="1">
      <c r="B7" s="45" t="s">
        <v>52</v>
      </c>
      <c r="C7" s="231" t="s">
        <v>51</v>
      </c>
      <c r="D7" s="231" t="s">
        <v>53</v>
      </c>
      <c r="E7" s="231" t="s">
        <v>54</v>
      </c>
      <c r="F7" s="231" t="s">
        <v>1</v>
      </c>
      <c r="G7" s="92"/>
      <c r="H7" s="63" t="s">
        <v>144</v>
      </c>
      <c r="I7" s="511" t="s">
        <v>51</v>
      </c>
      <c r="J7" s="511" t="s">
        <v>53</v>
      </c>
      <c r="K7" s="511" t="s">
        <v>54</v>
      </c>
      <c r="L7" s="511" t="s">
        <v>1</v>
      </c>
    </row>
    <row r="8" spans="2:12" s="3" customFormat="1" ht="12.75" customHeight="1">
      <c r="B8" s="46">
        <v>2019</v>
      </c>
      <c r="C8" s="44"/>
      <c r="D8" s="42"/>
      <c r="E8" s="42"/>
      <c r="F8" s="42"/>
      <c r="G8" s="42"/>
      <c r="H8" s="575">
        <v>2019</v>
      </c>
      <c r="I8" s="38"/>
      <c r="J8" s="38"/>
      <c r="K8" s="38"/>
      <c r="L8" s="42"/>
    </row>
    <row r="9" spans="2:12" s="3" customFormat="1" ht="12.75" customHeight="1">
      <c r="B9" s="47" t="s">
        <v>56</v>
      </c>
      <c r="C9" s="43">
        <v>14387</v>
      </c>
      <c r="D9" s="43">
        <v>854</v>
      </c>
      <c r="E9" s="43">
        <v>32326</v>
      </c>
      <c r="F9" s="43">
        <v>47567</v>
      </c>
      <c r="G9" s="39"/>
      <c r="H9" s="65" t="s">
        <v>56</v>
      </c>
      <c r="I9" s="62">
        <v>24.522494556536607</v>
      </c>
      <c r="J9" s="40">
        <v>41.136801541425818</v>
      </c>
      <c r="K9" s="40">
        <v>44.984692457556356</v>
      </c>
      <c r="L9" s="40">
        <v>35.871294077711489</v>
      </c>
    </row>
    <row r="10" spans="2:12" s="3" customFormat="1" ht="12.75" customHeight="1">
      <c r="B10" s="47" t="s">
        <v>57</v>
      </c>
      <c r="C10" s="41">
        <v>44282</v>
      </c>
      <c r="D10" s="41">
        <v>1222</v>
      </c>
      <c r="E10" s="41">
        <v>39534</v>
      </c>
      <c r="F10" s="39">
        <v>85038</v>
      </c>
      <c r="G10" s="39"/>
      <c r="H10" s="65" t="s">
        <v>57</v>
      </c>
      <c r="I10" s="219">
        <v>75.477505443463372</v>
      </c>
      <c r="J10" s="218">
        <v>58.863198458574182</v>
      </c>
      <c r="K10" s="218">
        <v>55.015307542443644</v>
      </c>
      <c r="L10" s="218">
        <v>64.128705922288503</v>
      </c>
    </row>
    <row r="11" spans="2:12" s="6" customFormat="1" ht="12.75" customHeight="1">
      <c r="B11" s="48" t="s">
        <v>1</v>
      </c>
      <c r="C11" s="704">
        <v>58669</v>
      </c>
      <c r="D11" s="704">
        <v>2076</v>
      </c>
      <c r="E11" s="704">
        <v>71860</v>
      </c>
      <c r="F11" s="704">
        <v>132605</v>
      </c>
      <c r="G11" s="68"/>
      <c r="H11" s="66" t="s">
        <v>1</v>
      </c>
      <c r="I11" s="60">
        <v>99.999999999999972</v>
      </c>
      <c r="J11" s="209">
        <v>100</v>
      </c>
      <c r="K11" s="209">
        <v>100</v>
      </c>
      <c r="L11" s="210">
        <v>100</v>
      </c>
    </row>
    <row r="12" spans="2:12" s="3" customFormat="1" ht="12.75" customHeight="1">
      <c r="B12" s="46">
        <v>2017</v>
      </c>
      <c r="C12" s="44"/>
      <c r="D12" s="42"/>
      <c r="E12" s="42"/>
      <c r="F12" s="42"/>
      <c r="G12" s="42"/>
      <c r="H12" s="575">
        <v>2017</v>
      </c>
      <c r="I12" s="38"/>
      <c r="J12" s="38"/>
      <c r="K12" s="38"/>
      <c r="L12" s="42"/>
    </row>
    <row r="13" spans="2:12" s="3" customFormat="1" ht="12.75" customHeight="1">
      <c r="B13" s="47" t="s">
        <v>56</v>
      </c>
      <c r="C13" s="43">
        <v>13499</v>
      </c>
      <c r="D13" s="43">
        <v>723</v>
      </c>
      <c r="E13" s="43">
        <v>29975</v>
      </c>
      <c r="F13" s="43">
        <v>44197</v>
      </c>
      <c r="G13" s="39"/>
      <c r="H13" s="65" t="s">
        <v>56</v>
      </c>
      <c r="I13" s="62">
        <v>25.778505443280952</v>
      </c>
      <c r="J13" s="40">
        <v>39.616438356164387</v>
      </c>
      <c r="K13" s="40">
        <v>44.093202512466718</v>
      </c>
      <c r="L13" s="40">
        <v>36.176213605637663</v>
      </c>
    </row>
    <row r="14" spans="2:12" s="3" customFormat="1" ht="12.75" customHeight="1">
      <c r="B14" s="47" t="s">
        <v>57</v>
      </c>
      <c r="C14" s="41">
        <v>38867</v>
      </c>
      <c r="D14" s="41">
        <v>1102</v>
      </c>
      <c r="E14" s="41">
        <v>38006</v>
      </c>
      <c r="F14" s="39">
        <v>77975</v>
      </c>
      <c r="G14" s="39"/>
      <c r="H14" s="65" t="s">
        <v>57</v>
      </c>
      <c r="I14" s="219">
        <v>74.221494556719051</v>
      </c>
      <c r="J14" s="218">
        <v>60.38356164383562</v>
      </c>
      <c r="K14" s="218">
        <v>55.906797487533282</v>
      </c>
      <c r="L14" s="218">
        <v>63.823786394362337</v>
      </c>
    </row>
    <row r="15" spans="2:12" s="6" customFormat="1" ht="12.75" customHeight="1">
      <c r="B15" s="48" t="s">
        <v>1</v>
      </c>
      <c r="C15" s="704">
        <v>52366</v>
      </c>
      <c r="D15" s="704">
        <v>1825</v>
      </c>
      <c r="E15" s="704">
        <v>67981</v>
      </c>
      <c r="F15" s="704">
        <v>122172</v>
      </c>
      <c r="G15" s="68"/>
      <c r="H15" s="66" t="s">
        <v>1</v>
      </c>
      <c r="I15" s="60">
        <v>100</v>
      </c>
      <c r="J15" s="209">
        <v>100</v>
      </c>
      <c r="K15" s="209">
        <v>100</v>
      </c>
      <c r="L15" s="210">
        <v>100</v>
      </c>
    </row>
    <row r="16" spans="2:12" s="3" customFormat="1" ht="12.75" customHeight="1">
      <c r="B16" s="167">
        <v>2015</v>
      </c>
      <c r="C16" s="196"/>
      <c r="D16" s="92"/>
      <c r="E16" s="92"/>
      <c r="F16" s="92"/>
      <c r="G16" s="92"/>
      <c r="H16" s="200">
        <v>2015</v>
      </c>
      <c r="I16" s="203"/>
      <c r="J16" s="42"/>
      <c r="K16" s="42"/>
      <c r="L16" s="42"/>
    </row>
    <row r="17" spans="2:12" s="3" customFormat="1" ht="12.75" customHeight="1">
      <c r="B17" s="47" t="s">
        <v>56</v>
      </c>
      <c r="C17" s="197">
        <v>12809</v>
      </c>
      <c r="D17" s="43">
        <v>742</v>
      </c>
      <c r="E17" s="43">
        <v>28672</v>
      </c>
      <c r="F17" s="43">
        <v>42223</v>
      </c>
      <c r="G17" s="39"/>
      <c r="H17" s="65" t="s">
        <v>56</v>
      </c>
      <c r="I17" s="204">
        <v>22.498216492179569</v>
      </c>
      <c r="J17" s="40">
        <v>39.956919763058693</v>
      </c>
      <c r="K17" s="40">
        <v>43.803471033977019</v>
      </c>
      <c r="L17" s="40">
        <v>33.983351351824169</v>
      </c>
    </row>
    <row r="18" spans="2:12" s="3" customFormat="1" ht="12.75" customHeight="1">
      <c r="B18" s="47" t="s">
        <v>57</v>
      </c>
      <c r="C18" s="198">
        <v>44124</v>
      </c>
      <c r="D18" s="41">
        <v>1115</v>
      </c>
      <c r="E18" s="41">
        <v>36784</v>
      </c>
      <c r="F18" s="39">
        <v>82023</v>
      </c>
      <c r="G18" s="39"/>
      <c r="H18" s="65" t="s">
        <v>57</v>
      </c>
      <c r="I18" s="62">
        <v>77.501783507820434</v>
      </c>
      <c r="J18" s="218">
        <v>60.043080236941307</v>
      </c>
      <c r="K18" s="218">
        <v>56.196528966022974</v>
      </c>
      <c r="L18" s="218">
        <v>66.016648648175831</v>
      </c>
    </row>
    <row r="19" spans="2:12" s="6" customFormat="1" ht="12.75" customHeight="1">
      <c r="B19" s="194" t="s">
        <v>1</v>
      </c>
      <c r="C19" s="199">
        <v>56933</v>
      </c>
      <c r="D19" s="704">
        <v>1857</v>
      </c>
      <c r="E19" s="704">
        <v>65456</v>
      </c>
      <c r="F19" s="704">
        <v>124246</v>
      </c>
      <c r="G19" s="68"/>
      <c r="H19" s="66" t="s">
        <v>1</v>
      </c>
      <c r="I19" s="60">
        <v>100</v>
      </c>
      <c r="J19" s="61">
        <v>100</v>
      </c>
      <c r="K19" s="61">
        <v>100</v>
      </c>
      <c r="L19" s="67">
        <v>100</v>
      </c>
    </row>
    <row r="20" spans="2:12" s="3" customFormat="1" ht="12.75" customHeight="1">
      <c r="B20" s="46">
        <v>2012</v>
      </c>
      <c r="C20" s="44"/>
      <c r="D20" s="42"/>
      <c r="E20" s="42"/>
      <c r="F20" s="42"/>
      <c r="G20" s="42"/>
      <c r="H20" s="64">
        <v>2012</v>
      </c>
      <c r="I20" s="38"/>
      <c r="J20" s="38"/>
      <c r="K20" s="38"/>
      <c r="L20" s="42"/>
    </row>
    <row r="21" spans="2:12" s="3" customFormat="1" ht="12.75" customHeight="1">
      <c r="B21" s="47" t="s">
        <v>56</v>
      </c>
      <c r="C21" s="43">
        <v>12924</v>
      </c>
      <c r="D21" s="43">
        <v>577</v>
      </c>
      <c r="E21" s="43">
        <v>27514</v>
      </c>
      <c r="F21" s="43">
        <v>41015</v>
      </c>
      <c r="G21" s="39"/>
      <c r="H21" s="65" t="s">
        <v>56</v>
      </c>
      <c r="I21" s="62">
        <v>24.990990028711149</v>
      </c>
      <c r="J21" s="40">
        <v>36.987179487179489</v>
      </c>
      <c r="K21" s="40">
        <v>42.868717085787296</v>
      </c>
      <c r="L21" s="43">
        <v>34.919268644176803</v>
      </c>
    </row>
    <row r="22" spans="2:12" s="3" customFormat="1" ht="12.75" customHeight="1">
      <c r="B22" s="47" t="s">
        <v>57</v>
      </c>
      <c r="C22" s="41">
        <v>38791</v>
      </c>
      <c r="D22" s="41">
        <v>983</v>
      </c>
      <c r="E22" s="41">
        <v>36668</v>
      </c>
      <c r="F22" s="39">
        <v>76442</v>
      </c>
      <c r="G22" s="39"/>
      <c r="H22" s="65" t="s">
        <v>57</v>
      </c>
      <c r="I22" s="62">
        <v>75.009009391182431</v>
      </c>
      <c r="J22" s="40">
        <v>63.012820512820511</v>
      </c>
      <c r="K22" s="40">
        <v>57.131282914212711</v>
      </c>
      <c r="L22" s="43">
        <v>65.080731100409821</v>
      </c>
    </row>
    <row r="23" spans="2:12" s="6" customFormat="1" ht="12.75" customHeight="1">
      <c r="B23" s="48" t="s">
        <v>1</v>
      </c>
      <c r="C23" s="704">
        <v>51715</v>
      </c>
      <c r="D23" s="704">
        <v>1560</v>
      </c>
      <c r="E23" s="704">
        <v>64182</v>
      </c>
      <c r="F23" s="704">
        <v>117457</v>
      </c>
      <c r="G23" s="68"/>
      <c r="H23" s="201" t="s">
        <v>1</v>
      </c>
      <c r="I23" s="202">
        <v>99.999999419893584</v>
      </c>
      <c r="J23" s="61">
        <v>100</v>
      </c>
      <c r="K23" s="61">
        <v>100</v>
      </c>
      <c r="L23" s="67">
        <v>99.999999744586631</v>
      </c>
    </row>
    <row r="24" spans="2:12" s="3" customFormat="1" ht="12.75" customHeight="1">
      <c r="B24" s="46">
        <v>2008</v>
      </c>
      <c r="C24" s="44"/>
      <c r="D24" s="42"/>
      <c r="E24" s="42"/>
      <c r="F24" s="42"/>
      <c r="G24" s="42"/>
      <c r="H24" s="64">
        <v>2008</v>
      </c>
      <c r="I24" s="38"/>
      <c r="J24" s="38"/>
      <c r="K24" s="38"/>
      <c r="L24" s="42"/>
    </row>
    <row r="25" spans="2:12" s="3" customFormat="1" ht="12.75" customHeight="1">
      <c r="B25" s="47" t="s">
        <v>56</v>
      </c>
      <c r="C25" s="40">
        <v>9381</v>
      </c>
      <c r="D25" s="40">
        <v>551</v>
      </c>
      <c r="E25" s="43">
        <v>21729</v>
      </c>
      <c r="F25" s="43">
        <v>31661</v>
      </c>
      <c r="G25" s="39"/>
      <c r="H25" s="65" t="s">
        <v>56</v>
      </c>
      <c r="I25" s="62">
        <v>20.561610072760107</v>
      </c>
      <c r="J25" s="40">
        <v>34.961928934010153</v>
      </c>
      <c r="K25" s="40">
        <v>41.02520532427075</v>
      </c>
      <c r="L25" s="43">
        <v>31.608983911800685</v>
      </c>
    </row>
    <row r="26" spans="2:12" s="3" customFormat="1" ht="12.75" customHeight="1">
      <c r="B26" s="47" t="s">
        <v>57</v>
      </c>
      <c r="C26" s="41">
        <v>36242</v>
      </c>
      <c r="D26" s="41">
        <v>1025</v>
      </c>
      <c r="E26" s="41">
        <v>31236</v>
      </c>
      <c r="F26" s="39">
        <v>68503</v>
      </c>
      <c r="G26" s="39"/>
      <c r="H26" s="65" t="s">
        <v>57</v>
      </c>
      <c r="I26" s="62">
        <v>79.438389927239896</v>
      </c>
      <c r="J26" s="40">
        <v>65.03807106598984</v>
      </c>
      <c r="K26" s="40">
        <v>58.974794675729257</v>
      </c>
      <c r="L26" s="43">
        <v>68.391016088199308</v>
      </c>
    </row>
    <row r="27" spans="2:12" s="6" customFormat="1" ht="12.75" customHeight="1">
      <c r="B27" s="48" t="s">
        <v>1</v>
      </c>
      <c r="C27" s="727">
        <v>45623</v>
      </c>
      <c r="D27" s="727">
        <v>1576</v>
      </c>
      <c r="E27" s="727">
        <v>52965</v>
      </c>
      <c r="F27" s="704">
        <v>100164</v>
      </c>
      <c r="G27" s="68"/>
      <c r="H27" s="66" t="s">
        <v>1</v>
      </c>
      <c r="I27" s="60">
        <v>100</v>
      </c>
      <c r="J27" s="61">
        <v>100</v>
      </c>
      <c r="K27" s="61">
        <v>100</v>
      </c>
      <c r="L27" s="67">
        <v>100</v>
      </c>
    </row>
    <row r="28" spans="2:12" s="3" customFormat="1" ht="12.75" customHeight="1">
      <c r="B28" s="46">
        <v>2004</v>
      </c>
      <c r="C28" s="44"/>
      <c r="D28" s="42"/>
      <c r="E28" s="42"/>
      <c r="F28" s="42"/>
      <c r="G28" s="42"/>
      <c r="H28" s="64">
        <v>2004</v>
      </c>
      <c r="I28" s="38"/>
      <c r="J28" s="38"/>
      <c r="K28" s="38"/>
      <c r="L28" s="42"/>
    </row>
    <row r="29" spans="2:12" s="3" customFormat="1" ht="12.75" customHeight="1">
      <c r="B29" s="47" t="s">
        <v>56</v>
      </c>
      <c r="C29" s="40">
        <v>8529</v>
      </c>
      <c r="D29" s="40">
        <v>534</v>
      </c>
      <c r="E29" s="43">
        <v>17041</v>
      </c>
      <c r="F29" s="43">
        <v>26104</v>
      </c>
      <c r="G29" s="39"/>
      <c r="H29" s="65" t="s">
        <v>56</v>
      </c>
      <c r="I29" s="62">
        <v>22.553120519375074</v>
      </c>
      <c r="J29" s="40">
        <v>33.479623824451409</v>
      </c>
      <c r="K29" s="40">
        <v>38.143522249082281</v>
      </c>
      <c r="L29" s="43">
        <v>31.043383645045441</v>
      </c>
    </row>
    <row r="30" spans="2:12" s="3" customFormat="1" ht="12.75" customHeight="1">
      <c r="B30" s="47" t="s">
        <v>57</v>
      </c>
      <c r="C30" s="41">
        <v>29289</v>
      </c>
      <c r="D30" s="41">
        <v>1061</v>
      </c>
      <c r="E30" s="41">
        <v>27635</v>
      </c>
      <c r="F30" s="39">
        <v>57985</v>
      </c>
      <c r="G30" s="39"/>
      <c r="H30" s="65" t="s">
        <v>57</v>
      </c>
      <c r="I30" s="62">
        <v>77.446879480624929</v>
      </c>
      <c r="J30" s="40">
        <v>66.520376175548591</v>
      </c>
      <c r="K30" s="40">
        <v>61.856477750917719</v>
      </c>
      <c r="L30" s="43">
        <v>68.956616354954562</v>
      </c>
    </row>
    <row r="31" spans="2:12" s="6" customFormat="1" ht="12.75" customHeight="1">
      <c r="B31" s="48" t="s">
        <v>1</v>
      </c>
      <c r="C31" s="727">
        <v>37819</v>
      </c>
      <c r="D31" s="727">
        <v>1595</v>
      </c>
      <c r="E31" s="727">
        <v>44676</v>
      </c>
      <c r="F31" s="704">
        <v>84090</v>
      </c>
      <c r="G31" s="68"/>
      <c r="H31" s="66" t="s">
        <v>1</v>
      </c>
      <c r="I31" s="60">
        <v>100</v>
      </c>
      <c r="J31" s="61">
        <v>100</v>
      </c>
      <c r="K31" s="61">
        <v>100</v>
      </c>
      <c r="L31" s="67">
        <v>100</v>
      </c>
    </row>
    <row r="32" spans="2:12" s="9" customFormat="1" ht="12.75" customHeight="1">
      <c r="B32" s="46">
        <v>2000</v>
      </c>
      <c r="C32" s="44"/>
      <c r="D32" s="42"/>
      <c r="E32" s="42"/>
      <c r="F32" s="42"/>
      <c r="G32" s="42"/>
      <c r="H32" s="64">
        <v>2000</v>
      </c>
      <c r="I32" s="44"/>
      <c r="J32" s="42"/>
      <c r="K32" s="42"/>
      <c r="L32" s="42"/>
    </row>
    <row r="33" spans="2:12" s="8" customFormat="1" ht="12.75" customHeight="1">
      <c r="B33" s="47" t="s">
        <v>56</v>
      </c>
      <c r="C33" s="40">
        <v>8086</v>
      </c>
      <c r="D33" s="40">
        <v>434</v>
      </c>
      <c r="E33" s="43">
        <v>15577</v>
      </c>
      <c r="F33" s="43">
        <v>24097</v>
      </c>
      <c r="G33" s="39"/>
      <c r="H33" s="65" t="s">
        <v>56</v>
      </c>
      <c r="I33" s="40">
        <v>19.146422243055305</v>
      </c>
      <c r="J33" s="40">
        <v>28.366013071895424</v>
      </c>
      <c r="K33" s="40">
        <v>36.061209371238078</v>
      </c>
      <c r="L33" s="43">
        <v>27.711070262778435</v>
      </c>
    </row>
    <row r="34" spans="2:12" s="8" customFormat="1" ht="12.75" customHeight="1">
      <c r="B34" s="47" t="s">
        <v>57</v>
      </c>
      <c r="C34" s="41">
        <v>34145</v>
      </c>
      <c r="D34" s="41">
        <v>1096</v>
      </c>
      <c r="E34" s="41">
        <v>27619</v>
      </c>
      <c r="F34" s="39">
        <v>62860</v>
      </c>
      <c r="G34" s="39"/>
      <c r="H34" s="65" t="s">
        <v>57</v>
      </c>
      <c r="I34" s="40">
        <v>80.853577756944702</v>
      </c>
      <c r="J34" s="40">
        <v>71.633986928104576</v>
      </c>
      <c r="K34" s="40">
        <v>63.938790628761922</v>
      </c>
      <c r="L34" s="43">
        <v>72.288929737221565</v>
      </c>
    </row>
    <row r="35" spans="2:12" s="1" customFormat="1" ht="12.75" customHeight="1">
      <c r="B35" s="48" t="s">
        <v>1</v>
      </c>
      <c r="C35" s="727">
        <v>42231</v>
      </c>
      <c r="D35" s="727">
        <v>1530</v>
      </c>
      <c r="E35" s="727">
        <v>43196</v>
      </c>
      <c r="F35" s="704">
        <v>86957</v>
      </c>
      <c r="G35" s="68"/>
      <c r="H35" s="66" t="s">
        <v>1</v>
      </c>
      <c r="I35" s="60">
        <v>100</v>
      </c>
      <c r="J35" s="61">
        <v>100</v>
      </c>
      <c r="K35" s="61">
        <v>100</v>
      </c>
      <c r="L35" s="67">
        <v>100</v>
      </c>
    </row>
    <row r="36" spans="2:12" s="6" customFormat="1" ht="12.75" customHeight="1">
      <c r="B36" s="217"/>
      <c r="C36" s="68"/>
      <c r="D36" s="68"/>
      <c r="E36" s="68"/>
      <c r="F36" s="68"/>
      <c r="G36" s="68"/>
      <c r="H36" s="217"/>
      <c r="I36" s="38"/>
      <c r="J36" s="38"/>
      <c r="K36" s="38"/>
      <c r="L36" s="39"/>
    </row>
    <row r="37" spans="2:12" s="78" customFormat="1" ht="12.75" customHeight="1">
      <c r="B37" s="72" t="s">
        <v>58</v>
      </c>
      <c r="C37" s="76"/>
      <c r="D37" s="77"/>
      <c r="G37" s="80"/>
    </row>
    <row r="38" spans="2:12" s="78" customFormat="1" ht="12.75" customHeight="1">
      <c r="B38" s="72" t="s">
        <v>59</v>
      </c>
      <c r="D38" s="77"/>
      <c r="G38" s="80"/>
    </row>
    <row r="39" spans="2:12" s="74" customFormat="1" ht="12.75" customHeight="1">
      <c r="D39" s="230"/>
      <c r="G39" s="81"/>
    </row>
  </sheetData>
  <mergeCells count="1">
    <mergeCell ref="J1:K1"/>
  </mergeCells>
  <hyperlinks>
    <hyperlink ref="J1" location="Index!A1" display="retour à l'index"/>
  </hyperlinks>
  <pageMargins left="0" right="0" top="0" bottom="0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B1:L38"/>
  <sheetViews>
    <sheetView showGridLines="0" zoomScaleNormal="100" workbookViewId="0"/>
  </sheetViews>
  <sheetFormatPr baseColWidth="10" defaultRowHeight="12.75" customHeight="1"/>
  <cols>
    <col min="1" max="1" width="1.54296875" customWidth="1"/>
    <col min="2" max="2" width="19.453125" customWidth="1"/>
    <col min="3" max="3" width="12.54296875" customWidth="1"/>
    <col min="4" max="4" width="14.453125" style="27" customWidth="1"/>
    <col min="5" max="6" width="12.54296875" customWidth="1"/>
    <col min="7" max="7" width="3.54296875" style="19" customWidth="1"/>
    <col min="8" max="8" width="11.453125" customWidth="1"/>
    <col min="9" max="9" width="12.54296875" customWidth="1"/>
    <col min="10" max="10" width="14.54296875" customWidth="1"/>
    <col min="11" max="11" width="12.54296875" customWidth="1"/>
    <col min="12" max="12" width="8.54296875" customWidth="1"/>
    <col min="13" max="13" width="3.54296875" customWidth="1"/>
  </cols>
  <sheetData>
    <row r="1" spans="2:12" ht="12.75" customHeight="1">
      <c r="B1" s="105" t="s">
        <v>258</v>
      </c>
      <c r="E1" s="24"/>
      <c r="F1" s="29"/>
      <c r="G1" s="232"/>
      <c r="J1" s="782" t="s">
        <v>261</v>
      </c>
      <c r="K1" s="783"/>
      <c r="L1" s="91"/>
    </row>
    <row r="2" spans="2:12" ht="12.75" customHeight="1">
      <c r="B2" s="105" t="s">
        <v>10</v>
      </c>
    </row>
    <row r="3" spans="2:12" ht="12.75" customHeight="1">
      <c r="B3" s="105"/>
    </row>
    <row r="4" spans="2:12" s="6" customFormat="1" ht="12.75" customHeight="1">
      <c r="B4" s="122" t="s">
        <v>292</v>
      </c>
      <c r="C4" s="34"/>
      <c r="D4" s="30"/>
      <c r="E4" s="34"/>
      <c r="F4" s="34"/>
      <c r="G4" s="13"/>
      <c r="H4" s="34"/>
    </row>
    <row r="5" spans="2:12" s="7" customFormat="1" ht="12.75" customHeight="1">
      <c r="B5" s="36" t="s">
        <v>85</v>
      </c>
      <c r="C5" s="13"/>
      <c r="D5" s="14"/>
      <c r="E5" s="13"/>
      <c r="F5" s="13"/>
      <c r="G5" s="13"/>
      <c r="H5" s="13"/>
    </row>
    <row r="6" spans="2:12" s="4" customFormat="1" ht="12.75" customHeight="1">
      <c r="B6" s="18"/>
      <c r="C6" s="15"/>
      <c r="D6" s="28"/>
      <c r="E6" s="5"/>
      <c r="F6" s="5"/>
      <c r="G6" s="5"/>
    </row>
    <row r="7" spans="2:12" s="23" customFormat="1" ht="26.25" customHeight="1">
      <c r="B7" s="45" t="s">
        <v>52</v>
      </c>
      <c r="C7" s="511" t="s">
        <v>51</v>
      </c>
      <c r="D7" s="511" t="s">
        <v>53</v>
      </c>
      <c r="E7" s="511" t="s">
        <v>54</v>
      </c>
      <c r="F7" s="511" t="s">
        <v>1</v>
      </c>
      <c r="G7" s="92"/>
      <c r="H7" s="63" t="s">
        <v>145</v>
      </c>
      <c r="I7" s="511" t="s">
        <v>51</v>
      </c>
      <c r="J7" s="511" t="s">
        <v>53</v>
      </c>
      <c r="K7" s="511" t="s">
        <v>54</v>
      </c>
      <c r="L7" s="511" t="s">
        <v>1</v>
      </c>
    </row>
    <row r="8" spans="2:12" s="3" customFormat="1" ht="12.75" customHeight="1">
      <c r="B8" s="46">
        <v>2019</v>
      </c>
      <c r="C8" s="44"/>
      <c r="D8" s="42"/>
      <c r="E8" s="42"/>
      <c r="F8" s="42"/>
      <c r="G8" s="42"/>
      <c r="H8" s="64">
        <v>2019</v>
      </c>
      <c r="I8" s="38"/>
      <c r="J8" s="38"/>
      <c r="K8" s="38"/>
      <c r="L8" s="42"/>
    </row>
    <row r="9" spans="2:12" s="3" customFormat="1" ht="12.75" customHeight="1">
      <c r="B9" s="47" t="s">
        <v>56</v>
      </c>
      <c r="C9" s="43">
        <v>6690</v>
      </c>
      <c r="D9" s="43">
        <v>522</v>
      </c>
      <c r="E9" s="43">
        <v>20540</v>
      </c>
      <c r="F9" s="43">
        <v>27752</v>
      </c>
      <c r="G9" s="39"/>
      <c r="H9" s="65" t="s">
        <v>56</v>
      </c>
      <c r="I9" s="62">
        <v>26.156140304483085</v>
      </c>
      <c r="J9" s="40">
        <v>39.218632607062361</v>
      </c>
      <c r="K9" s="40">
        <v>40.606527884862501</v>
      </c>
      <c r="L9" s="40">
        <v>35.813014851156247</v>
      </c>
    </row>
    <row r="10" spans="2:12" s="3" customFormat="1" ht="12.75" customHeight="1">
      <c r="B10" s="47" t="s">
        <v>57</v>
      </c>
      <c r="C10" s="41">
        <v>18888</v>
      </c>
      <c r="D10" s="41">
        <v>809</v>
      </c>
      <c r="E10" s="41">
        <v>30043</v>
      </c>
      <c r="F10" s="43">
        <v>49740</v>
      </c>
      <c r="G10" s="39"/>
      <c r="H10" s="65" t="s">
        <v>57</v>
      </c>
      <c r="I10" s="219">
        <v>73.843859695516912</v>
      </c>
      <c r="J10" s="218">
        <v>60.781367392937646</v>
      </c>
      <c r="K10" s="218">
        <v>59.393472115137499</v>
      </c>
      <c r="L10" s="218">
        <v>64.186985148843746</v>
      </c>
    </row>
    <row r="11" spans="2:12" s="6" customFormat="1" ht="12.75" customHeight="1">
      <c r="B11" s="48" t="s">
        <v>1</v>
      </c>
      <c r="C11" s="704">
        <v>25578</v>
      </c>
      <c r="D11" s="704">
        <v>1331</v>
      </c>
      <c r="E11" s="704">
        <v>50583</v>
      </c>
      <c r="F11" s="704">
        <v>77492</v>
      </c>
      <c r="G11" s="68"/>
      <c r="H11" s="66" t="s">
        <v>1</v>
      </c>
      <c r="I11" s="60">
        <v>100</v>
      </c>
      <c r="J11" s="209">
        <v>100</v>
      </c>
      <c r="K11" s="209">
        <v>100</v>
      </c>
      <c r="L11" s="210">
        <v>100</v>
      </c>
    </row>
    <row r="12" spans="2:12" s="3" customFormat="1" ht="12.75" customHeight="1">
      <c r="B12" s="46">
        <v>2017</v>
      </c>
      <c r="C12" s="44"/>
      <c r="D12" s="42"/>
      <c r="E12" s="42"/>
      <c r="F12" s="42"/>
      <c r="G12" s="42"/>
      <c r="H12" s="64">
        <v>2017</v>
      </c>
      <c r="I12" s="38"/>
      <c r="J12" s="38"/>
      <c r="K12" s="38"/>
      <c r="L12" s="42"/>
    </row>
    <row r="13" spans="2:12" s="3" customFormat="1" ht="12.75" customHeight="1">
      <c r="B13" s="47" t="s">
        <v>56</v>
      </c>
      <c r="C13" s="43">
        <v>6250</v>
      </c>
      <c r="D13" s="43">
        <v>378</v>
      </c>
      <c r="E13" s="43">
        <v>18581</v>
      </c>
      <c r="F13" s="43">
        <v>25209</v>
      </c>
      <c r="G13" s="39"/>
      <c r="H13" s="65" t="s">
        <v>56</v>
      </c>
      <c r="I13" s="62">
        <v>27.00744854295619</v>
      </c>
      <c r="J13" s="40">
        <v>35.965746907706944</v>
      </c>
      <c r="K13" s="40">
        <v>39.147564469914045</v>
      </c>
      <c r="L13" s="40">
        <v>35.180142912231219</v>
      </c>
    </row>
    <row r="14" spans="2:12" s="3" customFormat="1" ht="12.75" customHeight="1">
      <c r="B14" s="47" t="s">
        <v>57</v>
      </c>
      <c r="C14" s="41">
        <v>16892</v>
      </c>
      <c r="D14" s="41">
        <v>673</v>
      </c>
      <c r="E14" s="41">
        <v>28883</v>
      </c>
      <c r="F14" s="43">
        <v>46448</v>
      </c>
      <c r="G14" s="39"/>
      <c r="H14" s="65" t="s">
        <v>57</v>
      </c>
      <c r="I14" s="219">
        <v>72.992551457043803</v>
      </c>
      <c r="J14" s="218">
        <v>64.034253092293056</v>
      </c>
      <c r="K14" s="218">
        <v>60.852435530085955</v>
      </c>
      <c r="L14" s="218">
        <v>64.819857087768796</v>
      </c>
    </row>
    <row r="15" spans="2:12" s="6" customFormat="1" ht="12.75" customHeight="1">
      <c r="B15" s="48" t="s">
        <v>1</v>
      </c>
      <c r="C15" s="704">
        <v>23142</v>
      </c>
      <c r="D15" s="704">
        <v>1051</v>
      </c>
      <c r="E15" s="704">
        <v>47464</v>
      </c>
      <c r="F15" s="704">
        <v>71657</v>
      </c>
      <c r="G15" s="68"/>
      <c r="H15" s="66" t="s">
        <v>1</v>
      </c>
      <c r="I15" s="60">
        <v>100</v>
      </c>
      <c r="J15" s="209">
        <v>100</v>
      </c>
      <c r="K15" s="209">
        <v>100</v>
      </c>
      <c r="L15" s="210">
        <v>100.00000000000001</v>
      </c>
    </row>
    <row r="16" spans="2:12" s="6" customFormat="1" ht="12.75" customHeight="1">
      <c r="B16" s="46">
        <v>2015</v>
      </c>
      <c r="C16" s="195"/>
      <c r="D16" s="68"/>
      <c r="E16" s="68"/>
      <c r="F16" s="68"/>
      <c r="G16" s="68"/>
      <c r="H16" s="64">
        <v>2015</v>
      </c>
      <c r="I16" s="206"/>
      <c r="J16" s="38"/>
      <c r="K16" s="38"/>
      <c r="L16" s="39"/>
    </row>
    <row r="17" spans="2:12" s="3" customFormat="1" ht="12.75" customHeight="1">
      <c r="B17" s="47" t="s">
        <v>56</v>
      </c>
      <c r="C17" s="43">
        <v>5554</v>
      </c>
      <c r="D17" s="43">
        <v>394</v>
      </c>
      <c r="E17" s="43">
        <v>17814</v>
      </c>
      <c r="F17" s="43">
        <v>23762</v>
      </c>
      <c r="G17" s="39"/>
      <c r="H17" s="65" t="s">
        <v>56</v>
      </c>
      <c r="I17" s="207">
        <v>23.32994222429425</v>
      </c>
      <c r="J17" s="40">
        <v>35.981735159817354</v>
      </c>
      <c r="K17" s="40">
        <v>38.783418967168856</v>
      </c>
      <c r="L17" s="40">
        <v>33.546225290541166</v>
      </c>
    </row>
    <row r="18" spans="2:12" s="3" customFormat="1" ht="12.75" customHeight="1">
      <c r="B18" s="47" t="s">
        <v>57</v>
      </c>
      <c r="C18" s="41">
        <v>18253</v>
      </c>
      <c r="D18" s="41">
        <v>701</v>
      </c>
      <c r="E18" s="41">
        <v>28118</v>
      </c>
      <c r="F18" s="43">
        <v>47072</v>
      </c>
      <c r="G18" s="39"/>
      <c r="H18" s="65" t="s">
        <v>57</v>
      </c>
      <c r="I18" s="62">
        <v>76.670057775705743</v>
      </c>
      <c r="J18" s="40">
        <v>64.018264840182653</v>
      </c>
      <c r="K18" s="40">
        <v>61.216581032831144</v>
      </c>
      <c r="L18" s="40">
        <v>66.453774709458813</v>
      </c>
    </row>
    <row r="19" spans="2:12" s="6" customFormat="1" ht="12.75" customHeight="1">
      <c r="B19" s="48" t="s">
        <v>1</v>
      </c>
      <c r="C19" s="704">
        <v>23807</v>
      </c>
      <c r="D19" s="704">
        <v>1095</v>
      </c>
      <c r="E19" s="704">
        <v>45932</v>
      </c>
      <c r="F19" s="704">
        <v>70834</v>
      </c>
      <c r="G19" s="68"/>
      <c r="H19" s="66" t="s">
        <v>1</v>
      </c>
      <c r="I19" s="60">
        <v>100</v>
      </c>
      <c r="J19" s="61">
        <v>100</v>
      </c>
      <c r="K19" s="61">
        <v>100</v>
      </c>
      <c r="L19" s="67">
        <v>99.999999999999972</v>
      </c>
    </row>
    <row r="20" spans="2:12" s="3" customFormat="1" ht="12.75" customHeight="1">
      <c r="B20" s="46">
        <v>2012</v>
      </c>
      <c r="C20" s="44"/>
      <c r="D20" s="42"/>
      <c r="E20" s="42"/>
      <c r="F20" s="42"/>
      <c r="G20" s="42"/>
      <c r="H20" s="64">
        <v>2012</v>
      </c>
      <c r="I20" s="38"/>
      <c r="J20" s="38"/>
      <c r="K20" s="38"/>
      <c r="L20" s="42"/>
    </row>
    <row r="21" spans="2:12" s="3" customFormat="1" ht="12.75" customHeight="1">
      <c r="B21" s="47" t="s">
        <v>56</v>
      </c>
      <c r="C21" s="43">
        <v>4177</v>
      </c>
      <c r="D21" s="43">
        <v>326</v>
      </c>
      <c r="E21" s="43">
        <v>15037</v>
      </c>
      <c r="F21" s="43">
        <v>19540</v>
      </c>
      <c r="G21" s="39"/>
      <c r="H21" s="65" t="s">
        <v>56</v>
      </c>
      <c r="I21" s="62">
        <v>23.329342645946326</v>
      </c>
      <c r="J21" s="40">
        <v>33.265306122448976</v>
      </c>
      <c r="K21" s="40">
        <v>36.325643193622419</v>
      </c>
      <c r="L21" s="43">
        <v>32.415752726718381</v>
      </c>
    </row>
    <row r="22" spans="2:12" s="3" customFormat="1" ht="12.75" customHeight="1">
      <c r="B22" s="47" t="s">
        <v>57</v>
      </c>
      <c r="C22" s="41">
        <v>13727</v>
      </c>
      <c r="D22" s="41">
        <v>654</v>
      </c>
      <c r="E22" s="41">
        <v>26358</v>
      </c>
      <c r="F22" s="43">
        <v>40739</v>
      </c>
      <c r="G22" s="39"/>
      <c r="H22" s="65" t="s">
        <v>57</v>
      </c>
      <c r="I22" s="62">
        <v>76.670657354053674</v>
      </c>
      <c r="J22" s="40">
        <v>66.734693877551024</v>
      </c>
      <c r="K22" s="40">
        <v>63.674356806377588</v>
      </c>
      <c r="L22" s="43">
        <v>67.584247273281619</v>
      </c>
    </row>
    <row r="23" spans="2:12" s="6" customFormat="1" ht="12.75" customHeight="1">
      <c r="B23" s="48" t="s">
        <v>1</v>
      </c>
      <c r="C23" s="205">
        <v>17904</v>
      </c>
      <c r="D23" s="704">
        <v>980</v>
      </c>
      <c r="E23" s="704">
        <v>41395</v>
      </c>
      <c r="F23" s="704">
        <v>60279</v>
      </c>
      <c r="G23" s="68"/>
      <c r="H23" s="201" t="s">
        <v>1</v>
      </c>
      <c r="I23" s="208">
        <v>100</v>
      </c>
      <c r="J23" s="209">
        <v>100</v>
      </c>
      <c r="K23" s="209">
        <v>100</v>
      </c>
      <c r="L23" s="210">
        <v>100</v>
      </c>
    </row>
    <row r="24" spans="2:12" s="3" customFormat="1" ht="12.75" customHeight="1">
      <c r="B24" s="46">
        <v>2008</v>
      </c>
      <c r="C24" s="44"/>
      <c r="D24" s="42"/>
      <c r="E24" s="42"/>
      <c r="F24" s="42"/>
      <c r="G24" s="42"/>
      <c r="H24" s="64">
        <v>2008</v>
      </c>
      <c r="I24" s="38"/>
      <c r="J24" s="38"/>
      <c r="K24" s="38"/>
      <c r="L24" s="42"/>
    </row>
    <row r="25" spans="2:12" s="3" customFormat="1" ht="12.75" customHeight="1">
      <c r="B25" s="47" t="s">
        <v>56</v>
      </c>
      <c r="C25" s="40">
        <v>2101</v>
      </c>
      <c r="D25" s="40">
        <v>337</v>
      </c>
      <c r="E25" s="43">
        <v>11408</v>
      </c>
      <c r="F25" s="43">
        <v>13846</v>
      </c>
      <c r="G25" s="39"/>
      <c r="H25" s="65" t="s">
        <v>56</v>
      </c>
      <c r="I25" s="62">
        <v>18.692969202262429</v>
      </c>
      <c r="J25" s="40">
        <v>32.591876208897489</v>
      </c>
      <c r="K25" s="40">
        <v>33.949349760438061</v>
      </c>
      <c r="L25" s="43">
        <v>30.181540734304686</v>
      </c>
    </row>
    <row r="26" spans="2:12" s="3" customFormat="1" ht="12.75" customHeight="1">
      <c r="B26" s="47" t="s">
        <v>57</v>
      </c>
      <c r="C26" s="41">
        <v>9137</v>
      </c>
      <c r="D26" s="41">
        <v>697</v>
      </c>
      <c r="E26" s="41">
        <v>22195</v>
      </c>
      <c r="F26" s="43">
        <v>32029</v>
      </c>
      <c r="G26" s="39"/>
      <c r="H26" s="65" t="s">
        <v>57</v>
      </c>
      <c r="I26" s="62">
        <v>81.307030797737582</v>
      </c>
      <c r="J26" s="40">
        <v>67.408123791102511</v>
      </c>
      <c r="K26" s="40">
        <v>66.050650239561946</v>
      </c>
      <c r="L26" s="43">
        <v>69.818459265695324</v>
      </c>
    </row>
    <row r="27" spans="2:12" s="6" customFormat="1" ht="12.75" customHeight="1">
      <c r="B27" s="48" t="s">
        <v>1</v>
      </c>
      <c r="C27" s="727">
        <v>11237</v>
      </c>
      <c r="D27" s="727">
        <v>1034</v>
      </c>
      <c r="E27" s="727">
        <v>33603</v>
      </c>
      <c r="F27" s="704">
        <v>45874</v>
      </c>
      <c r="G27" s="68"/>
      <c r="H27" s="66" t="s">
        <v>1</v>
      </c>
      <c r="I27" s="60">
        <v>100.00000000000001</v>
      </c>
      <c r="J27" s="61">
        <v>100</v>
      </c>
      <c r="K27" s="61">
        <v>100</v>
      </c>
      <c r="L27" s="67">
        <v>100.00000000000001</v>
      </c>
    </row>
    <row r="28" spans="2:12" s="3" customFormat="1" ht="12.75" customHeight="1">
      <c r="B28" s="46">
        <v>2004</v>
      </c>
      <c r="C28" s="44"/>
      <c r="D28" s="42"/>
      <c r="E28" s="42"/>
      <c r="F28" s="42"/>
      <c r="G28" s="42"/>
      <c r="H28" s="64">
        <v>2004</v>
      </c>
      <c r="I28" s="38"/>
      <c r="J28" s="38"/>
      <c r="K28" s="38"/>
      <c r="L28" s="42"/>
    </row>
    <row r="29" spans="2:12" s="3" customFormat="1" ht="12.75" customHeight="1">
      <c r="B29" s="47" t="s">
        <v>56</v>
      </c>
      <c r="C29" s="40">
        <v>2938</v>
      </c>
      <c r="D29" s="40">
        <v>245</v>
      </c>
      <c r="E29" s="43">
        <v>8368</v>
      </c>
      <c r="F29" s="43">
        <v>11551</v>
      </c>
      <c r="G29" s="39"/>
      <c r="H29" s="65" t="s">
        <v>56</v>
      </c>
      <c r="I29" s="62">
        <v>21.039980618187265</v>
      </c>
      <c r="J29" s="40">
        <v>25.5741127348643</v>
      </c>
      <c r="K29" s="40">
        <v>29.573084534916593</v>
      </c>
      <c r="L29" s="43">
        <v>26.727557315153273</v>
      </c>
    </row>
    <row r="30" spans="2:12" s="3" customFormat="1" ht="12.75" customHeight="1">
      <c r="B30" s="47" t="s">
        <v>57</v>
      </c>
      <c r="C30" s="41">
        <v>11025</v>
      </c>
      <c r="D30" s="41">
        <v>713</v>
      </c>
      <c r="E30" s="41">
        <v>19928</v>
      </c>
      <c r="F30" s="43">
        <v>31666</v>
      </c>
      <c r="G30" s="39"/>
      <c r="H30" s="65" t="s">
        <v>57</v>
      </c>
      <c r="I30" s="62">
        <v>78.960019381812728</v>
      </c>
      <c r="J30" s="40">
        <v>74.4258872651357</v>
      </c>
      <c r="K30" s="40">
        <v>70.426915465083411</v>
      </c>
      <c r="L30" s="43">
        <v>73.272442684846723</v>
      </c>
    </row>
    <row r="31" spans="2:12" s="6" customFormat="1" ht="12.75" customHeight="1">
      <c r="B31" s="48" t="s">
        <v>1</v>
      </c>
      <c r="C31" s="727">
        <v>13962</v>
      </c>
      <c r="D31" s="727">
        <v>958</v>
      </c>
      <c r="E31" s="727">
        <v>28296</v>
      </c>
      <c r="F31" s="704">
        <v>43216</v>
      </c>
      <c r="G31" s="68"/>
      <c r="H31" s="66" t="s">
        <v>1</v>
      </c>
      <c r="I31" s="60">
        <v>100</v>
      </c>
      <c r="J31" s="61">
        <v>100</v>
      </c>
      <c r="K31" s="61">
        <v>100</v>
      </c>
      <c r="L31" s="67">
        <v>100</v>
      </c>
    </row>
    <row r="32" spans="2:12" s="9" customFormat="1" ht="12.75" customHeight="1">
      <c r="B32" s="46">
        <v>2000</v>
      </c>
      <c r="C32" s="44"/>
      <c r="D32" s="42"/>
      <c r="E32" s="42"/>
      <c r="F32" s="42"/>
      <c r="G32" s="42"/>
      <c r="H32" s="64">
        <v>2000</v>
      </c>
      <c r="I32" s="44"/>
      <c r="J32" s="42"/>
      <c r="K32" s="42"/>
      <c r="L32" s="42"/>
    </row>
    <row r="33" spans="2:12" s="8" customFormat="1" ht="12.75" customHeight="1">
      <c r="B33" s="47" t="s">
        <v>56</v>
      </c>
      <c r="C33" s="40">
        <v>2261</v>
      </c>
      <c r="D33" s="40">
        <v>145</v>
      </c>
      <c r="E33" s="43">
        <v>6578</v>
      </c>
      <c r="F33" s="43">
        <v>8984</v>
      </c>
      <c r="G33" s="39"/>
      <c r="H33" s="65" t="s">
        <v>56</v>
      </c>
      <c r="I33" s="40">
        <v>12.955535182214073</v>
      </c>
      <c r="J33" s="40">
        <v>19.647696476964768</v>
      </c>
      <c r="K33" s="40">
        <v>25.292217779144877</v>
      </c>
      <c r="L33" s="43">
        <v>20.326711615910224</v>
      </c>
    </row>
    <row r="34" spans="2:12" s="8" customFormat="1" ht="12.75" customHeight="1">
      <c r="B34" s="47" t="s">
        <v>57</v>
      </c>
      <c r="C34" s="41">
        <v>15191</v>
      </c>
      <c r="D34" s="41">
        <v>593</v>
      </c>
      <c r="E34" s="41">
        <v>19430</v>
      </c>
      <c r="F34" s="43">
        <v>35214</v>
      </c>
      <c r="G34" s="39"/>
      <c r="H34" s="65" t="s">
        <v>57</v>
      </c>
      <c r="I34" s="40">
        <v>87.044464817785922</v>
      </c>
      <c r="J34" s="40">
        <v>80.352303523035232</v>
      </c>
      <c r="K34" s="40">
        <v>74.707782220855123</v>
      </c>
      <c r="L34" s="43">
        <v>79.673288384089773</v>
      </c>
    </row>
    <row r="35" spans="2:12" s="1" customFormat="1" ht="12.75" customHeight="1">
      <c r="B35" s="48" t="s">
        <v>1</v>
      </c>
      <c r="C35" s="727">
        <v>17452</v>
      </c>
      <c r="D35" s="727">
        <v>738</v>
      </c>
      <c r="E35" s="727">
        <v>26008</v>
      </c>
      <c r="F35" s="704">
        <v>44198</v>
      </c>
      <c r="G35" s="68"/>
      <c r="H35" s="66" t="s">
        <v>1</v>
      </c>
      <c r="I35" s="60">
        <v>100</v>
      </c>
      <c r="J35" s="61">
        <v>100</v>
      </c>
      <c r="K35" s="61">
        <v>100</v>
      </c>
      <c r="L35" s="67">
        <v>100</v>
      </c>
    </row>
    <row r="36" spans="2:12" s="3" customFormat="1" ht="12.75" customHeight="1">
      <c r="B36" s="11"/>
      <c r="C36" s="37"/>
      <c r="D36" s="11"/>
      <c r="E36" s="11"/>
      <c r="F36" s="26"/>
      <c r="G36" s="26"/>
    </row>
    <row r="37" spans="2:12" s="78" customFormat="1" ht="12.75" customHeight="1">
      <c r="B37" s="72" t="s">
        <v>58</v>
      </c>
      <c r="C37" s="76"/>
      <c r="D37" s="77"/>
      <c r="G37" s="80"/>
    </row>
    <row r="38" spans="2:12" s="78" customFormat="1" ht="12.75" customHeight="1">
      <c r="B38" s="72" t="s">
        <v>59</v>
      </c>
      <c r="D38" s="77"/>
      <c r="G38" s="80"/>
    </row>
  </sheetData>
  <mergeCells count="1">
    <mergeCell ref="J1:K1"/>
  </mergeCells>
  <hyperlinks>
    <hyperlink ref="J1" location="Index!A1" display="retour à l'index"/>
  </hyperlinks>
  <pageMargins left="0" right="0" top="0" bottom="0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5"/>
  <sheetViews>
    <sheetView showGridLines="0" zoomScaleNormal="100" workbookViewId="0"/>
  </sheetViews>
  <sheetFormatPr baseColWidth="10" defaultColWidth="11.453125" defaultRowHeight="12.5"/>
  <cols>
    <col min="1" max="1" width="2" style="531" customWidth="1"/>
    <col min="2" max="2" width="17.453125" style="531" customWidth="1"/>
    <col min="3" max="3" width="23.453125" style="531" customWidth="1"/>
    <col min="4" max="9" width="9.54296875" style="531" customWidth="1"/>
    <col min="10" max="11" width="11.453125" style="531"/>
    <col min="12" max="12" width="11.453125" style="532"/>
    <col min="13" max="16384" width="11.453125" style="531"/>
  </cols>
  <sheetData>
    <row r="1" spans="2:12">
      <c r="B1" s="415" t="s">
        <v>258</v>
      </c>
      <c r="J1" s="782" t="s">
        <v>261</v>
      </c>
      <c r="K1" s="783"/>
    </row>
    <row r="2" spans="2:12">
      <c r="B2" s="415" t="s">
        <v>11</v>
      </c>
    </row>
    <row r="4" spans="2:12" s="416" customFormat="1" ht="12.75" customHeight="1">
      <c r="B4" s="533" t="s">
        <v>302</v>
      </c>
      <c r="C4" s="533"/>
      <c r="L4" s="426"/>
    </row>
    <row r="5" spans="2:12" s="533" customFormat="1" ht="12.75" customHeight="1">
      <c r="B5" s="426" t="s">
        <v>84</v>
      </c>
      <c r="C5" s="426"/>
      <c r="D5" s="534"/>
      <c r="E5" s="534"/>
      <c r="F5" s="534"/>
      <c r="L5" s="534"/>
    </row>
    <row r="6" spans="2:12" s="533" customFormat="1" ht="12.75" customHeight="1">
      <c r="B6" s="533" t="s">
        <v>146</v>
      </c>
      <c r="C6" s="426"/>
      <c r="D6" s="534"/>
      <c r="E6" s="534"/>
      <c r="F6" s="534"/>
      <c r="L6" s="534"/>
    </row>
    <row r="7" spans="2:12" s="533" customFormat="1" ht="12.75" customHeight="1">
      <c r="C7" s="426"/>
      <c r="D7" s="534"/>
      <c r="E7" s="534"/>
      <c r="F7" s="534"/>
      <c r="L7" s="534"/>
    </row>
    <row r="8" spans="2:12" s="533" customFormat="1" ht="43.5" customHeight="1">
      <c r="B8" s="535"/>
      <c r="C8" s="535"/>
      <c r="D8" s="794">
        <v>2019</v>
      </c>
      <c r="E8" s="795"/>
      <c r="F8" s="795"/>
      <c r="G8" s="795"/>
      <c r="H8" s="796"/>
      <c r="I8" s="797" t="s">
        <v>303</v>
      </c>
      <c r="J8" s="798"/>
      <c r="K8" s="798"/>
      <c r="L8" s="534"/>
    </row>
    <row r="9" spans="2:12" s="533" customFormat="1" ht="48.75" customHeight="1">
      <c r="B9" s="578">
        <v>2019</v>
      </c>
      <c r="D9" s="710" t="s">
        <v>81</v>
      </c>
      <c r="E9" s="710" t="s">
        <v>82</v>
      </c>
      <c r="F9" s="619" t="s">
        <v>156</v>
      </c>
      <c r="G9" s="537" t="s">
        <v>79</v>
      </c>
      <c r="H9" s="624" t="s">
        <v>80</v>
      </c>
      <c r="I9" s="538" t="s">
        <v>48</v>
      </c>
      <c r="J9" s="629" t="s">
        <v>80</v>
      </c>
      <c r="K9" s="539" t="s">
        <v>83</v>
      </c>
      <c r="L9" s="534"/>
    </row>
    <row r="10" spans="2:12" s="533" customFormat="1" ht="12.75" customHeight="1">
      <c r="B10" s="540" t="s">
        <v>152</v>
      </c>
      <c r="C10" s="541"/>
      <c r="D10" s="542"/>
      <c r="E10" s="543"/>
      <c r="F10" s="620"/>
      <c r="G10" s="542"/>
      <c r="H10" s="625"/>
      <c r="I10" s="542"/>
      <c r="J10" s="630"/>
      <c r="K10" s="544"/>
      <c r="L10" s="534"/>
    </row>
    <row r="11" spans="2:12" s="533" customFormat="1" ht="12.75" customHeight="1">
      <c r="B11" s="545" t="s">
        <v>73</v>
      </c>
      <c r="C11" s="546" t="s">
        <v>62</v>
      </c>
      <c r="D11" s="387">
        <v>23029.645100000002</v>
      </c>
      <c r="E11" s="387">
        <v>25578</v>
      </c>
      <c r="F11" s="621">
        <v>6690</v>
      </c>
      <c r="G11" s="391">
        <v>18888</v>
      </c>
      <c r="H11" s="626">
        <v>26.156140304483088</v>
      </c>
      <c r="I11" s="714">
        <v>5.1306149510174093E-2</v>
      </c>
      <c r="J11" s="715">
        <v>3.4604243299033222E-2</v>
      </c>
      <c r="K11" s="716">
        <v>5.7419041398245385E-2</v>
      </c>
      <c r="L11" s="534"/>
    </row>
    <row r="12" spans="2:12" s="533" customFormat="1" ht="12.75" customHeight="1">
      <c r="C12" s="546" t="s">
        <v>153</v>
      </c>
      <c r="D12" s="387">
        <v>21510.001499999998</v>
      </c>
      <c r="E12" s="387">
        <v>24501</v>
      </c>
      <c r="F12" s="621">
        <v>4107</v>
      </c>
      <c r="G12" s="390">
        <v>20394</v>
      </c>
      <c r="H12" s="626">
        <v>16.76195819532424</v>
      </c>
      <c r="I12" s="717">
        <v>0.10265520379580706</v>
      </c>
      <c r="J12" s="718">
        <v>0.13974471314050185</v>
      </c>
      <c r="K12" s="716">
        <v>9.561497564099497E-2</v>
      </c>
      <c r="L12" s="534"/>
    </row>
    <row r="13" spans="2:12" s="533" customFormat="1" ht="12.75" customHeight="1">
      <c r="B13" s="547" t="s">
        <v>40</v>
      </c>
      <c r="C13" s="548" t="s">
        <v>154</v>
      </c>
      <c r="D13" s="387">
        <v>7083.2021999999997</v>
      </c>
      <c r="E13" s="387">
        <v>8590</v>
      </c>
      <c r="F13" s="621">
        <v>3590</v>
      </c>
      <c r="G13" s="390">
        <v>5000</v>
      </c>
      <c r="H13" s="626">
        <v>41.794102295797749</v>
      </c>
      <c r="I13" s="717">
        <v>-2.6940377878730271E-2</v>
      </c>
      <c r="J13" s="718">
        <v>-6.282505651541781E-2</v>
      </c>
      <c r="K13" s="716">
        <v>1.5272806617787626E-3</v>
      </c>
      <c r="L13" s="534"/>
    </row>
    <row r="14" spans="2:12" s="533" customFormat="1" ht="12.75" customHeight="1">
      <c r="B14" s="549"/>
      <c r="C14" s="550" t="s">
        <v>155</v>
      </c>
      <c r="D14" s="400">
        <v>51622.8488</v>
      </c>
      <c r="E14" s="400">
        <v>58669</v>
      </c>
      <c r="F14" s="622">
        <v>14387</v>
      </c>
      <c r="G14" s="401">
        <v>44282</v>
      </c>
      <c r="H14" s="627">
        <v>24.522494556536607</v>
      </c>
      <c r="I14" s="719">
        <v>5.8473557494044259E-2</v>
      </c>
      <c r="J14" s="720">
        <v>3.236546770507065E-2</v>
      </c>
      <c r="K14" s="721">
        <v>6.7391977955475024E-2</v>
      </c>
      <c r="L14" s="534"/>
    </row>
    <row r="15" spans="2:12" s="533" customFormat="1" ht="12.75" customHeight="1">
      <c r="B15" s="552" t="s">
        <v>53</v>
      </c>
      <c r="C15" s="546" t="s">
        <v>62</v>
      </c>
      <c r="D15" s="387">
        <v>645.1</v>
      </c>
      <c r="E15" s="387">
        <v>1331</v>
      </c>
      <c r="F15" s="621">
        <v>522</v>
      </c>
      <c r="G15" s="390">
        <v>809</v>
      </c>
      <c r="H15" s="626">
        <v>39.218632607062361</v>
      </c>
      <c r="I15" s="717">
        <v>0.12535014109257947</v>
      </c>
      <c r="J15" s="718">
        <v>0.1751393027860062</v>
      </c>
      <c r="K15" s="716">
        <v>9.6394198152040644E-2</v>
      </c>
      <c r="L15" s="534"/>
    </row>
    <row r="16" spans="2:12" s="533" customFormat="1" ht="12.75" customHeight="1">
      <c r="B16" s="552"/>
      <c r="C16" s="546" t="s">
        <v>153</v>
      </c>
      <c r="D16" s="387">
        <v>271</v>
      </c>
      <c r="E16" s="387">
        <v>417</v>
      </c>
      <c r="F16" s="621">
        <v>175</v>
      </c>
      <c r="G16" s="390">
        <v>242</v>
      </c>
      <c r="H16" s="626">
        <v>41.966426858513188</v>
      </c>
      <c r="I16" s="717">
        <v>8.842045685897082E-2</v>
      </c>
      <c r="J16" s="718">
        <v>0.10624419717177447</v>
      </c>
      <c r="K16" s="716">
        <v>7.6055173697940681E-2</v>
      </c>
      <c r="L16" s="534"/>
    </row>
    <row r="17" spans="2:12" s="533" customFormat="1" ht="12.75" customHeight="1">
      <c r="B17" s="547" t="s">
        <v>41</v>
      </c>
      <c r="C17" s="548" t="s">
        <v>154</v>
      </c>
      <c r="D17" s="387">
        <v>124.5</v>
      </c>
      <c r="E17" s="387">
        <v>328</v>
      </c>
      <c r="F17" s="621">
        <v>157</v>
      </c>
      <c r="G17" s="390">
        <v>171</v>
      </c>
      <c r="H17" s="626">
        <v>47.865853658536587</v>
      </c>
      <c r="I17" s="717">
        <v>-0.11838149699877376</v>
      </c>
      <c r="J17" s="718">
        <v>-0.11839480334319874</v>
      </c>
      <c r="K17" s="716">
        <v>-0.11836927953211207</v>
      </c>
      <c r="L17" s="534"/>
    </row>
    <row r="18" spans="2:12" s="533" customFormat="1" ht="12.75" customHeight="1">
      <c r="B18" s="549" t="s">
        <v>41</v>
      </c>
      <c r="C18" s="550" t="s">
        <v>155</v>
      </c>
      <c r="D18" s="400">
        <v>1040.5999999999999</v>
      </c>
      <c r="E18" s="400">
        <v>2076</v>
      </c>
      <c r="F18" s="622">
        <v>854</v>
      </c>
      <c r="G18" s="401">
        <v>1222</v>
      </c>
      <c r="H18" s="627">
        <v>41.136801541425818</v>
      </c>
      <c r="I18" s="719">
        <v>6.6552505306392451E-2</v>
      </c>
      <c r="J18" s="720">
        <v>8.6825417554921902E-2</v>
      </c>
      <c r="K18" s="721">
        <v>5.3039848229910369E-2</v>
      </c>
      <c r="L18" s="534"/>
    </row>
    <row r="19" spans="2:12" s="533" customFormat="1" ht="12.75" customHeight="1">
      <c r="B19" s="552" t="s">
        <v>54</v>
      </c>
      <c r="C19" s="546" t="s">
        <v>62</v>
      </c>
      <c r="D19" s="553">
        <v>24024.45</v>
      </c>
      <c r="E19" s="728">
        <v>50583</v>
      </c>
      <c r="F19" s="623">
        <v>20540</v>
      </c>
      <c r="G19" s="390">
        <v>30043</v>
      </c>
      <c r="H19" s="628">
        <v>40.606527884862501</v>
      </c>
      <c r="I19" s="717">
        <v>3.2333745163029226E-2</v>
      </c>
      <c r="J19" s="718">
        <v>5.1394444650157967E-2</v>
      </c>
      <c r="K19" s="716">
        <v>1.9883342853392216E-2</v>
      </c>
      <c r="L19" s="534"/>
    </row>
    <row r="20" spans="2:12" s="533" customFormat="1" ht="12.75" customHeight="1">
      <c r="C20" s="546" t="s">
        <v>153</v>
      </c>
      <c r="D20" s="387">
        <v>4053.65</v>
      </c>
      <c r="E20" s="387">
        <v>7461</v>
      </c>
      <c r="F20" s="621">
        <v>2965</v>
      </c>
      <c r="G20" s="390">
        <v>4496</v>
      </c>
      <c r="H20" s="626">
        <v>39.739981235759281</v>
      </c>
      <c r="I20" s="717">
        <v>2.3738470079200047E-2</v>
      </c>
      <c r="J20" s="718">
        <v>2.4841986904598157E-2</v>
      </c>
      <c r="K20" s="716">
        <v>2.3012675788081971E-2</v>
      </c>
      <c r="L20" s="534"/>
    </row>
    <row r="21" spans="2:12" s="533" customFormat="1" ht="12.75" customHeight="1">
      <c r="B21" s="547" t="s">
        <v>42</v>
      </c>
      <c r="C21" s="548" t="s">
        <v>154</v>
      </c>
      <c r="D21" s="387">
        <v>5112.63</v>
      </c>
      <c r="E21" s="387">
        <v>13816</v>
      </c>
      <c r="F21" s="621">
        <v>8821</v>
      </c>
      <c r="G21" s="390">
        <v>4995</v>
      </c>
      <c r="H21" s="626">
        <v>63.846265199768382</v>
      </c>
      <c r="I21" s="717">
        <v>1.5479535180842552E-2</v>
      </c>
      <c r="J21" s="718">
        <v>1.4479238364649927E-2</v>
      </c>
      <c r="K21" s="716">
        <v>1.7253275358438236E-2</v>
      </c>
      <c r="L21" s="534"/>
    </row>
    <row r="22" spans="2:12" s="533" customFormat="1" ht="12.75" customHeight="1">
      <c r="B22" s="549"/>
      <c r="C22" s="550" t="s">
        <v>155</v>
      </c>
      <c r="D22" s="400">
        <v>33190.730000000003</v>
      </c>
      <c r="E22" s="400">
        <v>71860</v>
      </c>
      <c r="F22" s="622">
        <v>32326</v>
      </c>
      <c r="G22" s="729">
        <v>39534</v>
      </c>
      <c r="H22" s="627">
        <v>44.984692457556356</v>
      </c>
      <c r="I22" s="719">
        <v>2.8134262097790907E-2</v>
      </c>
      <c r="J22" s="720">
        <v>3.8475819019830215E-2</v>
      </c>
      <c r="K22" s="721">
        <v>1.9904004447300228E-2</v>
      </c>
      <c r="L22" s="534"/>
    </row>
    <row r="23" spans="2:12" s="533" customFormat="1" ht="12.75" customHeight="1">
      <c r="B23" s="552" t="s">
        <v>1</v>
      </c>
      <c r="C23" s="546" t="s">
        <v>62</v>
      </c>
      <c r="D23" s="387">
        <v>47699.195099999997</v>
      </c>
      <c r="E23" s="387">
        <v>77492</v>
      </c>
      <c r="F23" s="638">
        <v>27752</v>
      </c>
      <c r="G23" s="387">
        <v>49740</v>
      </c>
      <c r="H23" s="626">
        <v>35.813014851156247</v>
      </c>
      <c r="I23" s="717">
        <v>3.9915245656706677E-2</v>
      </c>
      <c r="J23" s="718">
        <v>4.9227311857860334E-2</v>
      </c>
      <c r="K23" s="716">
        <v>3.4826160868541622E-2</v>
      </c>
      <c r="L23" s="534"/>
    </row>
    <row r="24" spans="2:12" s="552" customFormat="1" ht="12.75" customHeight="1">
      <c r="C24" s="546" t="s">
        <v>153</v>
      </c>
      <c r="D24" s="387">
        <v>25834.6515</v>
      </c>
      <c r="E24" s="387">
        <v>32379</v>
      </c>
      <c r="F24" s="638">
        <v>7247</v>
      </c>
      <c r="G24" s="387">
        <v>25132</v>
      </c>
      <c r="H24" s="626">
        <v>22.381290911418105</v>
      </c>
      <c r="I24" s="717">
        <v>8.2683130212447109E-2</v>
      </c>
      <c r="J24" s="718">
        <v>8.7509146565110107E-2</v>
      </c>
      <c r="K24" s="716">
        <v>8.130344346407159E-2</v>
      </c>
      <c r="L24" s="534"/>
    </row>
    <row r="25" spans="2:12" s="555" customFormat="1" ht="12.75" customHeight="1">
      <c r="B25" s="554" t="s">
        <v>0</v>
      </c>
      <c r="C25" s="548" t="s">
        <v>154</v>
      </c>
      <c r="D25" s="387">
        <v>12320.332200000001</v>
      </c>
      <c r="E25" s="387">
        <v>22734</v>
      </c>
      <c r="F25" s="638">
        <v>12568</v>
      </c>
      <c r="G25" s="387">
        <v>10166</v>
      </c>
      <c r="H25" s="626">
        <v>55.283550248248226</v>
      </c>
      <c r="I25" s="717">
        <v>-3.4616754118960147E-3</v>
      </c>
      <c r="J25" s="718">
        <v>-1.1435585178127483E-2</v>
      </c>
      <c r="K25" s="716">
        <v>6.6685750831592117E-3</v>
      </c>
      <c r="L25" s="534"/>
    </row>
    <row r="26" spans="2:12" s="556" customFormat="1" ht="12.75" customHeight="1">
      <c r="B26" s="549" t="s">
        <v>0</v>
      </c>
      <c r="C26" s="550" t="s">
        <v>155</v>
      </c>
      <c r="D26" s="400">
        <v>85854.178799999994</v>
      </c>
      <c r="E26" s="400">
        <v>132605</v>
      </c>
      <c r="F26" s="639">
        <v>47567</v>
      </c>
      <c r="G26" s="400">
        <v>85038</v>
      </c>
      <c r="H26" s="627">
        <v>35.871294077711489</v>
      </c>
      <c r="I26" s="719">
        <v>4.1823753046748458E-2</v>
      </c>
      <c r="J26" s="720">
        <v>3.7423836568928781E-2</v>
      </c>
      <c r="K26" s="721">
        <v>4.4309455531888586E-2</v>
      </c>
      <c r="L26" s="534"/>
    </row>
    <row r="27" spans="2:12" s="424" customFormat="1" ht="12.75" customHeight="1">
      <c r="B27" s="554"/>
      <c r="C27" s="546"/>
      <c r="D27" s="384"/>
      <c r="E27" s="384"/>
      <c r="F27" s="384"/>
      <c r="G27" s="384"/>
      <c r="H27" s="384"/>
      <c r="I27" s="384"/>
      <c r="L27" s="557"/>
    </row>
    <row r="28" spans="2:12" s="424" customFormat="1" ht="12.75" customHeight="1">
      <c r="B28" s="554"/>
      <c r="C28" s="546"/>
      <c r="D28" s="384"/>
      <c r="E28" s="384"/>
      <c r="F28" s="384"/>
      <c r="G28" s="384"/>
      <c r="H28" s="384"/>
      <c r="I28" s="384"/>
      <c r="L28" s="557"/>
    </row>
    <row r="29" spans="2:12" s="533" customFormat="1" ht="43.5" customHeight="1">
      <c r="B29" s="535"/>
      <c r="C29" s="535"/>
      <c r="D29" s="794">
        <v>2017</v>
      </c>
      <c r="E29" s="795"/>
      <c r="F29" s="795"/>
      <c r="G29" s="795"/>
      <c r="H29" s="796"/>
      <c r="I29" s="797" t="s">
        <v>147</v>
      </c>
      <c r="J29" s="798"/>
      <c r="K29" s="798"/>
      <c r="L29" s="534"/>
    </row>
    <row r="30" spans="2:12" s="533" customFormat="1" ht="48.75" customHeight="1">
      <c r="B30" s="578">
        <v>2017</v>
      </c>
      <c r="D30" s="536" t="s">
        <v>81</v>
      </c>
      <c r="E30" s="536" t="s">
        <v>82</v>
      </c>
      <c r="F30" s="619" t="s">
        <v>156</v>
      </c>
      <c r="G30" s="537" t="s">
        <v>79</v>
      </c>
      <c r="H30" s="624" t="s">
        <v>80</v>
      </c>
      <c r="I30" s="538" t="s">
        <v>48</v>
      </c>
      <c r="J30" s="629" t="s">
        <v>80</v>
      </c>
      <c r="K30" s="539" t="s">
        <v>83</v>
      </c>
      <c r="L30" s="534"/>
    </row>
    <row r="31" spans="2:12" s="533" customFormat="1" ht="12.75" customHeight="1">
      <c r="B31" s="540" t="s">
        <v>152</v>
      </c>
      <c r="C31" s="541"/>
      <c r="D31" s="542"/>
      <c r="E31" s="543"/>
      <c r="F31" s="620"/>
      <c r="G31" s="542"/>
      <c r="H31" s="625"/>
      <c r="I31" s="542"/>
      <c r="J31" s="630"/>
      <c r="K31" s="544"/>
      <c r="L31" s="534"/>
    </row>
    <row r="32" spans="2:12" s="533" customFormat="1" ht="12.75" customHeight="1">
      <c r="B32" s="545" t="s">
        <v>73</v>
      </c>
      <c r="C32" s="546" t="s">
        <v>62</v>
      </c>
      <c r="D32" s="387">
        <v>21094.155699999999</v>
      </c>
      <c r="E32" s="387">
        <v>23142</v>
      </c>
      <c r="F32" s="621">
        <v>6250</v>
      </c>
      <c r="G32" s="391">
        <v>16892</v>
      </c>
      <c r="H32" s="626">
        <v>27.007448542956194</v>
      </c>
      <c r="I32" s="396">
        <v>-1.4063203191151841</v>
      </c>
      <c r="J32" s="631">
        <v>6.0801249293810589</v>
      </c>
      <c r="K32" s="395">
        <v>-3.7999157028249519</v>
      </c>
      <c r="L32" s="534"/>
    </row>
    <row r="33" spans="2:12" s="533" customFormat="1" ht="12.75" customHeight="1">
      <c r="C33" s="546" t="s">
        <v>153</v>
      </c>
      <c r="D33" s="387">
        <v>17708.2088</v>
      </c>
      <c r="E33" s="387">
        <v>20151</v>
      </c>
      <c r="F33" s="621">
        <v>3162</v>
      </c>
      <c r="G33" s="390">
        <v>16990</v>
      </c>
      <c r="H33" s="626">
        <v>15.688775312087405</v>
      </c>
      <c r="I33" s="393">
        <v>-7.1784057771059899</v>
      </c>
      <c r="J33" s="632">
        <v>-17.48287301838246</v>
      </c>
      <c r="K33" s="395">
        <v>-4.7982981942259917</v>
      </c>
      <c r="L33" s="534"/>
    </row>
    <row r="34" spans="2:12" s="533" customFormat="1" ht="12.75" customHeight="1">
      <c r="B34" s="547" t="s">
        <v>40</v>
      </c>
      <c r="C34" s="548" t="s">
        <v>154</v>
      </c>
      <c r="D34" s="387">
        <v>7707.1918999999998</v>
      </c>
      <c r="E34" s="387">
        <v>9072</v>
      </c>
      <c r="F34" s="621">
        <v>4087</v>
      </c>
      <c r="G34" s="390">
        <v>4984</v>
      </c>
      <c r="H34" s="626">
        <v>45.055993146624871</v>
      </c>
      <c r="I34" s="393">
        <v>-3.4734252817198774</v>
      </c>
      <c r="J34" s="632">
        <v>25.10627602778337</v>
      </c>
      <c r="K34" s="395">
        <v>-16.359572754368536</v>
      </c>
      <c r="L34" s="534"/>
    </row>
    <row r="35" spans="2:12" s="533" customFormat="1" ht="12.75" customHeight="1">
      <c r="B35" s="549"/>
      <c r="C35" s="550" t="s">
        <v>155</v>
      </c>
      <c r="D35" s="400">
        <v>46509.556399999994</v>
      </c>
      <c r="E35" s="400">
        <v>52366</v>
      </c>
      <c r="F35" s="622">
        <v>13499</v>
      </c>
      <c r="G35" s="401">
        <v>38867</v>
      </c>
      <c r="H35" s="627">
        <v>25.778505443280952</v>
      </c>
      <c r="I35" s="394">
        <v>-4.0946339005130561</v>
      </c>
      <c r="J35" s="633">
        <v>2.6591653763937684</v>
      </c>
      <c r="K35" s="551">
        <v>-6.1461901723643191</v>
      </c>
      <c r="L35" s="534"/>
    </row>
    <row r="36" spans="2:12" s="533" customFormat="1" ht="12.75" customHeight="1">
      <c r="B36" s="552" t="s">
        <v>53</v>
      </c>
      <c r="C36" s="546" t="s">
        <v>62</v>
      </c>
      <c r="D36" s="387">
        <v>454.9</v>
      </c>
      <c r="E36" s="387">
        <v>1051</v>
      </c>
      <c r="F36" s="621">
        <v>378</v>
      </c>
      <c r="G36" s="390">
        <v>673</v>
      </c>
      <c r="H36" s="626">
        <v>35.965746907706944</v>
      </c>
      <c r="I36" s="393">
        <v>-2.0297314692782176</v>
      </c>
      <c r="J36" s="632">
        <v>-2.0515001164304492</v>
      </c>
      <c r="K36" s="395">
        <v>-2.0174984325802447</v>
      </c>
      <c r="L36" s="534"/>
    </row>
    <row r="37" spans="2:12" s="533" customFormat="1" ht="12.75" customHeight="1">
      <c r="B37" s="552"/>
      <c r="C37" s="546" t="s">
        <v>153</v>
      </c>
      <c r="D37" s="387">
        <v>222.1</v>
      </c>
      <c r="E37" s="387">
        <v>352</v>
      </c>
      <c r="F37" s="621">
        <v>143</v>
      </c>
      <c r="G37" s="390">
        <v>209</v>
      </c>
      <c r="H37" s="626">
        <v>40.625</v>
      </c>
      <c r="I37" s="393">
        <v>-0.70274939560996952</v>
      </c>
      <c r="J37" s="632">
        <v>-3.3231918774819569</v>
      </c>
      <c r="K37" s="395">
        <v>1.2180717027136634</v>
      </c>
      <c r="L37" s="534"/>
    </row>
    <row r="38" spans="2:12" s="533" customFormat="1" ht="12.75" customHeight="1">
      <c r="B38" s="547" t="s">
        <v>41</v>
      </c>
      <c r="C38" s="548" t="s">
        <v>154</v>
      </c>
      <c r="D38" s="387">
        <v>198.1</v>
      </c>
      <c r="E38" s="387">
        <v>422</v>
      </c>
      <c r="F38" s="621">
        <v>202</v>
      </c>
      <c r="G38" s="390">
        <v>220</v>
      </c>
      <c r="H38" s="626">
        <v>47.867298578199055</v>
      </c>
      <c r="I38" s="393">
        <v>2.0771918031631253</v>
      </c>
      <c r="J38" s="632">
        <v>1.7790467580354186</v>
      </c>
      <c r="K38" s="395">
        <v>2.3532631438317964</v>
      </c>
      <c r="L38" s="534"/>
    </row>
    <row r="39" spans="2:12" s="533" customFormat="1" ht="12.75" customHeight="1">
      <c r="B39" s="549" t="s">
        <v>41</v>
      </c>
      <c r="C39" s="550" t="s">
        <v>155</v>
      </c>
      <c r="D39" s="400">
        <v>875.1</v>
      </c>
      <c r="E39" s="400">
        <v>1825</v>
      </c>
      <c r="F39" s="622">
        <v>723</v>
      </c>
      <c r="G39" s="401">
        <v>1102</v>
      </c>
      <c r="H39" s="627">
        <v>39.61643835616438</v>
      </c>
      <c r="I39" s="394">
        <v>-0.86534888226625917</v>
      </c>
      <c r="J39" s="633">
        <v>-1.2886262380416125</v>
      </c>
      <c r="K39" s="551">
        <v>-0.58466882945629184</v>
      </c>
      <c r="L39" s="534"/>
    </row>
    <row r="40" spans="2:12" s="533" customFormat="1" ht="12.75" customHeight="1">
      <c r="B40" s="552" t="s">
        <v>54</v>
      </c>
      <c r="C40" s="546" t="s">
        <v>62</v>
      </c>
      <c r="D40" s="553">
        <v>22724.06</v>
      </c>
      <c r="E40" s="728">
        <v>47464</v>
      </c>
      <c r="F40" s="623">
        <v>18581</v>
      </c>
      <c r="G40" s="390">
        <v>28883</v>
      </c>
      <c r="H40" s="628">
        <v>39.147564469914037</v>
      </c>
      <c r="I40" s="393">
        <v>1.6540040149185975</v>
      </c>
      <c r="J40" s="632">
        <v>2.130114234363778</v>
      </c>
      <c r="K40" s="395">
        <v>1.3512097344239749</v>
      </c>
      <c r="L40" s="534"/>
    </row>
    <row r="41" spans="2:12" s="533" customFormat="1" ht="12.75" customHeight="1">
      <c r="C41" s="546" t="s">
        <v>153</v>
      </c>
      <c r="D41" s="387">
        <v>3791.3199999999997</v>
      </c>
      <c r="E41" s="387">
        <v>7119</v>
      </c>
      <c r="F41" s="621">
        <v>2823</v>
      </c>
      <c r="G41" s="390">
        <v>4296</v>
      </c>
      <c r="H41" s="626">
        <v>39.654445849136117</v>
      </c>
      <c r="I41" s="393">
        <v>1.2085246786351478</v>
      </c>
      <c r="J41" s="632">
        <v>1.3370060536909367</v>
      </c>
      <c r="K41" s="395">
        <v>1.1243622186796864</v>
      </c>
      <c r="L41" s="534"/>
    </row>
    <row r="42" spans="2:12" s="533" customFormat="1" ht="12.75" customHeight="1">
      <c r="B42" s="547" t="s">
        <v>42</v>
      </c>
      <c r="C42" s="548" t="s">
        <v>154</v>
      </c>
      <c r="D42" s="387">
        <v>5007.82</v>
      </c>
      <c r="E42" s="387">
        <v>13398</v>
      </c>
      <c r="F42" s="621">
        <v>8571</v>
      </c>
      <c r="G42" s="390">
        <v>4827</v>
      </c>
      <c r="H42" s="626">
        <v>63.972234661889836</v>
      </c>
      <c r="I42" s="393">
        <v>3.2246119034819332</v>
      </c>
      <c r="J42" s="632">
        <v>2.809227839206252</v>
      </c>
      <c r="K42" s="395">
        <v>3.9747578980360299</v>
      </c>
      <c r="L42" s="534"/>
    </row>
    <row r="43" spans="2:12" s="533" customFormat="1" ht="12.75" customHeight="1">
      <c r="B43" s="549"/>
      <c r="C43" s="550" t="s">
        <v>155</v>
      </c>
      <c r="D43" s="400">
        <v>31523.200000000001</v>
      </c>
      <c r="E43" s="400">
        <v>67981</v>
      </c>
      <c r="F43" s="622">
        <v>29975</v>
      </c>
      <c r="G43" s="401">
        <v>38006</v>
      </c>
      <c r="H43" s="627">
        <v>44.093202512466718</v>
      </c>
      <c r="I43" s="394">
        <v>1.9105260341075958</v>
      </c>
      <c r="J43" s="633">
        <v>2.2470064834243741</v>
      </c>
      <c r="K43" s="551">
        <v>1.6474773733826442</v>
      </c>
      <c r="L43" s="534"/>
    </row>
    <row r="44" spans="2:12" s="533" customFormat="1" ht="12.75" customHeight="1">
      <c r="B44" s="552" t="s">
        <v>1</v>
      </c>
      <c r="C44" s="546" t="s">
        <v>62</v>
      </c>
      <c r="D44" s="387">
        <v>44273.115700000002</v>
      </c>
      <c r="E44" s="387">
        <v>71657</v>
      </c>
      <c r="F44" s="638">
        <v>25209</v>
      </c>
      <c r="G44" s="387">
        <v>46448</v>
      </c>
      <c r="H44" s="626">
        <v>35.180142912231219</v>
      </c>
      <c r="I44" s="393">
        <v>0.57932322798188718</v>
      </c>
      <c r="J44" s="632">
        <v>2.9996334284127624</v>
      </c>
      <c r="K44" s="395">
        <v>-0.66485816115550156</v>
      </c>
      <c r="L44" s="534"/>
    </row>
    <row r="45" spans="2:12" s="552" customFormat="1" ht="12.75" customHeight="1">
      <c r="C45" s="546" t="s">
        <v>153</v>
      </c>
      <c r="D45" s="387">
        <v>21721.628799999999</v>
      </c>
      <c r="E45" s="387">
        <v>27622</v>
      </c>
      <c r="F45" s="638">
        <v>6128</v>
      </c>
      <c r="G45" s="387">
        <v>21495</v>
      </c>
      <c r="H45" s="626">
        <v>22.183089702845404</v>
      </c>
      <c r="I45" s="393">
        <v>-5.1381730354888244</v>
      </c>
      <c r="J45" s="632">
        <v>-9.8823322714703394</v>
      </c>
      <c r="K45" s="395">
        <v>-3.642452015484543</v>
      </c>
    </row>
    <row r="46" spans="2:12" s="555" customFormat="1" ht="12.75" customHeight="1">
      <c r="B46" s="554" t="s">
        <v>0</v>
      </c>
      <c r="C46" s="548" t="s">
        <v>154</v>
      </c>
      <c r="D46" s="387">
        <v>12913.1119</v>
      </c>
      <c r="E46" s="387">
        <v>22892</v>
      </c>
      <c r="F46" s="638">
        <v>12860</v>
      </c>
      <c r="G46" s="387">
        <v>10031</v>
      </c>
      <c r="H46" s="626">
        <v>56.178998069937663</v>
      </c>
      <c r="I46" s="393">
        <v>0.3874599089925379</v>
      </c>
      <c r="J46" s="632">
        <v>8.5439455389134</v>
      </c>
      <c r="K46" s="395">
        <v>-7.7978731667863173</v>
      </c>
    </row>
    <row r="47" spans="2:12" s="556" customFormat="1" ht="12.75" customHeight="1">
      <c r="B47" s="549" t="s">
        <v>0</v>
      </c>
      <c r="C47" s="550" t="s">
        <v>155</v>
      </c>
      <c r="D47" s="400">
        <v>78907.856400000004</v>
      </c>
      <c r="E47" s="400">
        <v>122172</v>
      </c>
      <c r="F47" s="639">
        <v>44197</v>
      </c>
      <c r="G47" s="400">
        <v>77975</v>
      </c>
      <c r="H47" s="627">
        <v>36.176213605637663</v>
      </c>
      <c r="I47" s="394">
        <v>-0.8381131459782476</v>
      </c>
      <c r="J47" s="633">
        <v>2.3112129388433766</v>
      </c>
      <c r="K47" s="551">
        <v>-2.4989420483510383</v>
      </c>
      <c r="L47" s="555"/>
    </row>
    <row r="48" spans="2:12" s="424" customFormat="1" ht="12.75" customHeight="1">
      <c r="B48" s="554"/>
      <c r="C48" s="546"/>
      <c r="D48" s="384"/>
      <c r="E48" s="384"/>
      <c r="F48" s="384"/>
      <c r="G48" s="384"/>
      <c r="H48" s="384"/>
      <c r="I48" s="384"/>
      <c r="L48" s="557"/>
    </row>
    <row r="49" spans="2:12" s="424" customFormat="1" ht="12.75" customHeight="1">
      <c r="B49" s="554"/>
      <c r="C49" s="546"/>
      <c r="D49" s="384"/>
      <c r="E49" s="384"/>
      <c r="F49" s="384"/>
      <c r="G49" s="384"/>
      <c r="H49" s="384"/>
      <c r="I49" s="384"/>
      <c r="L49" s="557"/>
    </row>
    <row r="50" spans="2:12" s="560" customFormat="1" ht="38.25" customHeight="1">
      <c r="B50" s="558"/>
      <c r="C50" s="426"/>
      <c r="D50" s="789">
        <v>2015</v>
      </c>
      <c r="E50" s="790"/>
      <c r="F50" s="790"/>
      <c r="G50" s="790"/>
      <c r="H50" s="791"/>
      <c r="I50" s="792" t="s">
        <v>148</v>
      </c>
      <c r="J50" s="799"/>
      <c r="K50" s="799"/>
      <c r="L50" s="559"/>
    </row>
    <row r="51" spans="2:12" ht="31.5">
      <c r="B51" s="578">
        <v>2015</v>
      </c>
      <c r="C51" s="579"/>
      <c r="D51" s="571" t="s">
        <v>81</v>
      </c>
      <c r="E51" s="571" t="s">
        <v>82</v>
      </c>
      <c r="F51" s="619" t="s">
        <v>156</v>
      </c>
      <c r="G51" s="537" t="s">
        <v>79</v>
      </c>
      <c r="H51" s="624" t="s">
        <v>80</v>
      </c>
      <c r="I51" s="538" t="s">
        <v>48</v>
      </c>
      <c r="J51" s="629" t="s">
        <v>80</v>
      </c>
      <c r="K51" s="539" t="s">
        <v>83</v>
      </c>
    </row>
    <row r="52" spans="2:12">
      <c r="B52" s="540" t="s">
        <v>152</v>
      </c>
      <c r="C52" s="541"/>
      <c r="D52" s="543"/>
      <c r="E52" s="542"/>
      <c r="F52" s="625"/>
      <c r="G52" s="543"/>
      <c r="H52" s="620"/>
      <c r="I52" s="542"/>
      <c r="J52" s="630"/>
      <c r="K52" s="544"/>
    </row>
    <row r="53" spans="2:12">
      <c r="B53" s="545" t="s">
        <v>73</v>
      </c>
      <c r="C53" s="546" t="s">
        <v>62</v>
      </c>
      <c r="D53" s="387">
        <v>21893.002400000001</v>
      </c>
      <c r="E53" s="387">
        <v>23807</v>
      </c>
      <c r="F53" s="621">
        <v>5554</v>
      </c>
      <c r="G53" s="391">
        <v>18253</v>
      </c>
      <c r="H53" s="634">
        <v>23.32994222429425</v>
      </c>
      <c r="I53" s="397">
        <v>9.9647851479196738</v>
      </c>
      <c r="J53" s="641">
        <v>9.9657271938855985</v>
      </c>
      <c r="K53" s="397">
        <v>9.9644984990314267</v>
      </c>
    </row>
    <row r="54" spans="2:12">
      <c r="B54" s="533"/>
      <c r="C54" s="546" t="s">
        <v>153</v>
      </c>
      <c r="D54" s="387">
        <v>20433.179100000001</v>
      </c>
      <c r="E54" s="387">
        <v>23389</v>
      </c>
      <c r="F54" s="621">
        <v>4643</v>
      </c>
      <c r="G54" s="390">
        <v>18746</v>
      </c>
      <c r="H54" s="635">
        <v>19.851754346776229</v>
      </c>
      <c r="I54" s="397">
        <v>2.132143288964583</v>
      </c>
      <c r="J54" s="641">
        <v>-6.9753886228152151E-2</v>
      </c>
      <c r="K54" s="397">
        <v>2.7083572015457413</v>
      </c>
    </row>
    <row r="55" spans="2:12">
      <c r="B55" s="547" t="s">
        <v>40</v>
      </c>
      <c r="C55" s="548" t="s">
        <v>154</v>
      </c>
      <c r="D55" s="387">
        <v>8498.7554</v>
      </c>
      <c r="E55" s="387">
        <v>9736</v>
      </c>
      <c r="F55" s="621">
        <v>2612</v>
      </c>
      <c r="G55" s="390">
        <v>7125</v>
      </c>
      <c r="H55" s="635">
        <v>26.821815083443628</v>
      </c>
      <c r="I55" s="397">
        <v>-6.3550614621561756</v>
      </c>
      <c r="J55" s="641">
        <v>-13.919693119580911</v>
      </c>
      <c r="K55" s="397">
        <v>-2.8141081109193777</v>
      </c>
    </row>
    <row r="56" spans="2:12">
      <c r="B56" s="549"/>
      <c r="C56" s="550" t="s">
        <v>155</v>
      </c>
      <c r="D56" s="400">
        <v>50824.936900000008</v>
      </c>
      <c r="E56" s="400">
        <v>56933</v>
      </c>
      <c r="F56" s="622">
        <v>12809</v>
      </c>
      <c r="G56" s="401">
        <v>44124</v>
      </c>
      <c r="H56" s="636">
        <v>22.498216492179569</v>
      </c>
      <c r="I56" s="398">
        <v>3.2561270798737052</v>
      </c>
      <c r="J56" s="642">
        <v>-0.29793558109628693</v>
      </c>
      <c r="K56" s="398">
        <v>4.3875127288287796</v>
      </c>
    </row>
    <row r="57" spans="2:12">
      <c r="B57" s="552" t="s">
        <v>53</v>
      </c>
      <c r="C57" s="546" t="s">
        <v>62</v>
      </c>
      <c r="D57" s="387">
        <v>471.9</v>
      </c>
      <c r="E57" s="387">
        <v>1095</v>
      </c>
      <c r="F57" s="621">
        <v>394</v>
      </c>
      <c r="G57" s="390">
        <v>701</v>
      </c>
      <c r="H57" s="637">
        <v>35.981735159817354</v>
      </c>
      <c r="I57" s="397">
        <v>3.7678171759963242</v>
      </c>
      <c r="J57" s="641">
        <v>6.5187857875106392</v>
      </c>
      <c r="K57" s="397">
        <v>2.3403166885780369</v>
      </c>
    </row>
    <row r="58" spans="2:12">
      <c r="B58" s="552"/>
      <c r="C58" s="546" t="s">
        <v>153</v>
      </c>
      <c r="D58" s="388">
        <v>244.2</v>
      </c>
      <c r="E58" s="387">
        <v>357</v>
      </c>
      <c r="F58" s="621">
        <v>153</v>
      </c>
      <c r="G58" s="390">
        <v>204</v>
      </c>
      <c r="H58" s="638">
        <v>42.857142857142854</v>
      </c>
      <c r="I58" s="397">
        <v>4.9308632044841705</v>
      </c>
      <c r="J58" s="641">
        <v>7.8393347418176162</v>
      </c>
      <c r="K58" s="397">
        <v>2.9428498400178693</v>
      </c>
    </row>
    <row r="59" spans="2:12">
      <c r="B59" s="547" t="s">
        <v>41</v>
      </c>
      <c r="C59" s="548" t="s">
        <v>154</v>
      </c>
      <c r="D59" s="388">
        <v>193.3</v>
      </c>
      <c r="E59" s="387">
        <v>405</v>
      </c>
      <c r="F59" s="621">
        <v>195</v>
      </c>
      <c r="G59" s="390">
        <v>210</v>
      </c>
      <c r="H59" s="638">
        <v>48.148148148148145</v>
      </c>
      <c r="I59" s="397">
        <v>14.330449452291782</v>
      </c>
      <c r="J59" s="641">
        <v>14.766455004123301</v>
      </c>
      <c r="K59" s="397">
        <v>13.931456678432298</v>
      </c>
    </row>
    <row r="60" spans="2:12">
      <c r="B60" s="549" t="s">
        <v>41</v>
      </c>
      <c r="C60" s="550" t="s">
        <v>155</v>
      </c>
      <c r="D60" s="402">
        <v>909.39999999999986</v>
      </c>
      <c r="E60" s="400">
        <v>1857</v>
      </c>
      <c r="F60" s="622">
        <v>742</v>
      </c>
      <c r="G60" s="401">
        <v>1115</v>
      </c>
      <c r="H60" s="639">
        <v>39.9569197630587</v>
      </c>
      <c r="I60" s="398">
        <v>5.9812656871160108</v>
      </c>
      <c r="J60" s="642">
        <v>8.7450166351800362</v>
      </c>
      <c r="K60" s="398">
        <v>4.2894674727011139</v>
      </c>
    </row>
    <row r="61" spans="2:12">
      <c r="B61" s="552" t="s">
        <v>54</v>
      </c>
      <c r="C61" s="546" t="s">
        <v>62</v>
      </c>
      <c r="D61" s="561">
        <v>21374.6</v>
      </c>
      <c r="E61" s="728">
        <v>45932</v>
      </c>
      <c r="F61" s="623">
        <v>17814</v>
      </c>
      <c r="G61" s="390">
        <v>28118</v>
      </c>
      <c r="H61" s="640">
        <v>38.783418967168856</v>
      </c>
      <c r="I61" s="397">
        <v>3.527522969244079</v>
      </c>
      <c r="J61" s="641">
        <v>5.8116327908875665</v>
      </c>
      <c r="K61" s="397">
        <v>2.1779827378138883</v>
      </c>
    </row>
    <row r="62" spans="2:12">
      <c r="B62" s="533"/>
      <c r="C62" s="546" t="s">
        <v>153</v>
      </c>
      <c r="D62" s="388">
        <v>3675.28</v>
      </c>
      <c r="E62" s="387">
        <v>6950</v>
      </c>
      <c r="F62" s="621">
        <v>2749</v>
      </c>
      <c r="G62" s="390">
        <v>4201</v>
      </c>
      <c r="H62" s="638">
        <v>39.553956834532372</v>
      </c>
      <c r="I62" s="397">
        <v>83.761951363401963</v>
      </c>
      <c r="J62" s="641">
        <v>147.19202235042474</v>
      </c>
      <c r="K62" s="397">
        <v>64.83519557280178</v>
      </c>
    </row>
    <row r="63" spans="2:12">
      <c r="B63" s="547" t="s">
        <v>42</v>
      </c>
      <c r="C63" s="548" t="s">
        <v>154</v>
      </c>
      <c r="D63" s="388">
        <v>4666.83</v>
      </c>
      <c r="E63" s="387">
        <v>12574</v>
      </c>
      <c r="F63" s="621">
        <v>8109</v>
      </c>
      <c r="G63" s="390">
        <v>4465</v>
      </c>
      <c r="H63" s="638">
        <v>64.490217909972955</v>
      </c>
      <c r="I63" s="397">
        <v>-16.588699810356001</v>
      </c>
      <c r="J63" s="641">
        <v>-12.954513726783489</v>
      </c>
      <c r="K63" s="397">
        <v>-21.8978370918134</v>
      </c>
    </row>
    <row r="64" spans="2:12">
      <c r="B64" s="549"/>
      <c r="C64" s="550" t="s">
        <v>155</v>
      </c>
      <c r="D64" s="402">
        <v>29716.71</v>
      </c>
      <c r="E64" s="400">
        <v>65456</v>
      </c>
      <c r="F64" s="622">
        <v>28672</v>
      </c>
      <c r="G64" s="401">
        <v>36784</v>
      </c>
      <c r="H64" s="639">
        <v>43.803471033977026</v>
      </c>
      <c r="I64" s="398">
        <v>0.65732977910017976</v>
      </c>
      <c r="J64" s="642">
        <v>1.3836879195317398</v>
      </c>
      <c r="K64" s="398">
        <v>0.10533970738049181</v>
      </c>
    </row>
    <row r="65" spans="2:12">
      <c r="B65" s="552" t="s">
        <v>1</v>
      </c>
      <c r="C65" s="546" t="s">
        <v>62</v>
      </c>
      <c r="D65" s="388">
        <v>43739.902400000006</v>
      </c>
      <c r="E65" s="387">
        <v>70834</v>
      </c>
      <c r="F65" s="621">
        <v>23762</v>
      </c>
      <c r="G65" s="390">
        <v>47072</v>
      </c>
      <c r="H65" s="638">
        <v>33.546225290541166</v>
      </c>
      <c r="I65" s="397">
        <v>5.5259472559764378</v>
      </c>
      <c r="J65" s="641">
        <v>6.7386671523856023</v>
      </c>
      <c r="K65" s="397">
        <v>4.9342631335274501</v>
      </c>
    </row>
    <row r="66" spans="2:12">
      <c r="B66" s="552"/>
      <c r="C66" s="546" t="s">
        <v>153</v>
      </c>
      <c r="D66" s="388">
        <v>24352.379100000002</v>
      </c>
      <c r="E66" s="387">
        <v>30696</v>
      </c>
      <c r="F66" s="621">
        <v>7545</v>
      </c>
      <c r="G66" s="390">
        <v>23151</v>
      </c>
      <c r="H66" s="638">
        <v>24.580183315162103</v>
      </c>
      <c r="I66" s="397">
        <v>9.4940857755331898</v>
      </c>
      <c r="J66" s="641">
        <v>15.032438182323338</v>
      </c>
      <c r="K66" s="397">
        <v>7.9046558075224871</v>
      </c>
    </row>
    <row r="67" spans="2:12">
      <c r="B67" s="554" t="s">
        <v>0</v>
      </c>
      <c r="C67" s="548" t="s">
        <v>154</v>
      </c>
      <c r="D67" s="388">
        <v>13359.055399999999</v>
      </c>
      <c r="E67" s="387">
        <v>22715</v>
      </c>
      <c r="F67" s="621">
        <v>10916</v>
      </c>
      <c r="G67" s="390">
        <v>11800</v>
      </c>
      <c r="H67" s="638">
        <v>48.053133449701825</v>
      </c>
      <c r="I67" s="397">
        <v>-12.402272352833544</v>
      </c>
      <c r="J67" s="641">
        <v>-12.898390342229515</v>
      </c>
      <c r="K67" s="397">
        <v>-11.933112540553248</v>
      </c>
    </row>
    <row r="68" spans="2:12">
      <c r="B68" s="549" t="s">
        <v>0</v>
      </c>
      <c r="C68" s="550" t="s">
        <v>155</v>
      </c>
      <c r="D68" s="402">
        <v>81451.3367</v>
      </c>
      <c r="E68" s="400">
        <v>124246</v>
      </c>
      <c r="F68" s="622">
        <v>42223</v>
      </c>
      <c r="G68" s="401">
        <v>82023</v>
      </c>
      <c r="H68" s="639">
        <v>33.983351406527682</v>
      </c>
      <c r="I68" s="398">
        <v>1.8906842664417445</v>
      </c>
      <c r="J68" s="642">
        <v>0.97224867300598206</v>
      </c>
      <c r="K68" s="398">
        <v>2.376720221860773</v>
      </c>
    </row>
    <row r="69" spans="2:12">
      <c r="B69" s="547"/>
      <c r="C69" s="552"/>
    </row>
    <row r="70" spans="2:12">
      <c r="B70" s="547"/>
      <c r="C70" s="552"/>
    </row>
    <row r="71" spans="2:12" s="562" customFormat="1" ht="37.5" customHeight="1">
      <c r="D71" s="789">
        <v>2012</v>
      </c>
      <c r="E71" s="790"/>
      <c r="F71" s="790"/>
      <c r="G71" s="790"/>
      <c r="H71" s="791"/>
      <c r="I71" s="792" t="s">
        <v>149</v>
      </c>
      <c r="J71" s="793"/>
      <c r="K71" s="793"/>
      <c r="L71" s="563"/>
    </row>
    <row r="72" spans="2:12" ht="31.5">
      <c r="B72" s="578">
        <v>2012</v>
      </c>
      <c r="C72" s="579"/>
      <c r="D72" s="571" t="s">
        <v>81</v>
      </c>
      <c r="E72" s="571" t="s">
        <v>82</v>
      </c>
      <c r="F72" s="619" t="s">
        <v>156</v>
      </c>
      <c r="G72" s="537" t="s">
        <v>79</v>
      </c>
      <c r="H72" s="624" t="s">
        <v>80</v>
      </c>
      <c r="I72" s="538" t="s">
        <v>48</v>
      </c>
      <c r="J72" s="629" t="s">
        <v>80</v>
      </c>
      <c r="K72" s="539" t="s">
        <v>83</v>
      </c>
    </row>
    <row r="73" spans="2:12">
      <c r="B73" s="540" t="s">
        <v>152</v>
      </c>
      <c r="C73" s="541"/>
      <c r="D73" s="389"/>
      <c r="E73" s="542"/>
      <c r="F73" s="625"/>
      <c r="G73" s="543"/>
      <c r="H73" s="620"/>
      <c r="I73" s="542"/>
      <c r="J73" s="630"/>
      <c r="K73" s="544"/>
    </row>
    <row r="74" spans="2:12">
      <c r="B74" s="545" t="s">
        <v>73</v>
      </c>
      <c r="C74" s="546" t="s">
        <v>62</v>
      </c>
      <c r="D74" s="387">
        <v>16595.462100000001</v>
      </c>
      <c r="E74" s="387">
        <v>17904</v>
      </c>
      <c r="F74" s="621">
        <v>4177</v>
      </c>
      <c r="G74" s="391">
        <v>13727</v>
      </c>
      <c r="H74" s="638">
        <v>23.329342645946326</v>
      </c>
      <c r="I74" s="397">
        <v>12.349307387250509</v>
      </c>
      <c r="J74" s="641">
        <v>18.748040590719619</v>
      </c>
      <c r="K74" s="397">
        <v>10.712248396432123</v>
      </c>
    </row>
    <row r="75" spans="2:12">
      <c r="B75" s="533"/>
      <c r="C75" s="546" t="s">
        <v>153</v>
      </c>
      <c r="D75" s="387">
        <v>20209.936699999998</v>
      </c>
      <c r="E75" s="387">
        <v>21954</v>
      </c>
      <c r="F75" s="621">
        <v>4653</v>
      </c>
      <c r="G75" s="390">
        <v>17302</v>
      </c>
      <c r="H75" s="638">
        <v>21.19314253456276</v>
      </c>
      <c r="I75" s="397">
        <v>-0.94450547493009074</v>
      </c>
      <c r="J75" s="641">
        <v>2.1677243000173263</v>
      </c>
      <c r="K75" s="397">
        <v>-1.7048192886797042</v>
      </c>
    </row>
    <row r="76" spans="2:12">
      <c r="B76" s="547" t="s">
        <v>40</v>
      </c>
      <c r="C76" s="548" t="s">
        <v>154</v>
      </c>
      <c r="D76" s="387">
        <v>10944.8145</v>
      </c>
      <c r="E76" s="387">
        <v>11856</v>
      </c>
      <c r="F76" s="621">
        <v>4094</v>
      </c>
      <c r="G76" s="390">
        <v>7762</v>
      </c>
      <c r="H76" s="638">
        <v>34.532631244752423</v>
      </c>
      <c r="I76" s="397">
        <v>0.58741492030811582</v>
      </c>
      <c r="J76" s="641">
        <v>7.9959629483780548</v>
      </c>
      <c r="K76" s="397">
        <v>-2.4506344693105309</v>
      </c>
    </row>
    <row r="77" spans="2:12">
      <c r="B77" s="549"/>
      <c r="C77" s="550" t="s">
        <v>155</v>
      </c>
      <c r="D77" s="400">
        <v>47750.213299999996</v>
      </c>
      <c r="E77" s="400">
        <v>51715</v>
      </c>
      <c r="F77" s="622">
        <v>12924</v>
      </c>
      <c r="G77" s="401">
        <v>38791</v>
      </c>
      <c r="H77" s="639">
        <v>24.990971175217403</v>
      </c>
      <c r="I77" s="398">
        <v>3.1828262168081434</v>
      </c>
      <c r="J77" s="642">
        <v>8.3400224997244301</v>
      </c>
      <c r="K77" s="398">
        <v>1.713405865605977</v>
      </c>
    </row>
    <row r="78" spans="2:12">
      <c r="B78" s="552" t="s">
        <v>53</v>
      </c>
      <c r="C78" s="546" t="s">
        <v>62</v>
      </c>
      <c r="D78" s="387">
        <v>429.7</v>
      </c>
      <c r="E78" s="387">
        <v>980</v>
      </c>
      <c r="F78" s="621">
        <v>326</v>
      </c>
      <c r="G78" s="390">
        <v>654</v>
      </c>
      <c r="H78" s="638">
        <v>33.265306122448976</v>
      </c>
      <c r="I78" s="397">
        <v>-1.3319865753302018</v>
      </c>
      <c r="J78" s="641">
        <v>-0.82620672021166408</v>
      </c>
      <c r="K78" s="397">
        <v>-1.5793469098349444</v>
      </c>
    </row>
    <row r="79" spans="2:12">
      <c r="B79" s="552"/>
      <c r="C79" s="546" t="s">
        <v>153</v>
      </c>
      <c r="D79" s="388">
        <v>232.7</v>
      </c>
      <c r="E79" s="387">
        <v>309</v>
      </c>
      <c r="F79" s="621">
        <v>122</v>
      </c>
      <c r="G79" s="390">
        <v>187</v>
      </c>
      <c r="H79" s="638">
        <v>39.482200647249194</v>
      </c>
      <c r="I79" s="397">
        <v>3.5265043203267732</v>
      </c>
      <c r="J79" s="641">
        <v>3.0941491758032402</v>
      </c>
      <c r="K79" s="397">
        <v>3.8135237605406047</v>
      </c>
    </row>
    <row r="80" spans="2:12">
      <c r="B80" s="547" t="s">
        <v>41</v>
      </c>
      <c r="C80" s="548" t="s">
        <v>154</v>
      </c>
      <c r="D80" s="388">
        <v>118.2</v>
      </c>
      <c r="E80" s="387">
        <v>271</v>
      </c>
      <c r="F80" s="621">
        <v>129</v>
      </c>
      <c r="G80" s="390">
        <v>142</v>
      </c>
      <c r="H80" s="638">
        <v>47.601476014760145</v>
      </c>
      <c r="I80" s="397">
        <v>-0.18365550413963483</v>
      </c>
      <c r="J80" s="641">
        <v>5.0318369819216668</v>
      </c>
      <c r="K80" s="397">
        <v>-3.9730868698501287</v>
      </c>
    </row>
    <row r="81" spans="2:12">
      <c r="B81" s="549" t="s">
        <v>41</v>
      </c>
      <c r="C81" s="550" t="s">
        <v>155</v>
      </c>
      <c r="D81" s="402">
        <v>780.6</v>
      </c>
      <c r="E81" s="400">
        <v>1560</v>
      </c>
      <c r="F81" s="622">
        <v>577</v>
      </c>
      <c r="G81" s="401">
        <v>983</v>
      </c>
      <c r="H81" s="639">
        <v>36.987179487179489</v>
      </c>
      <c r="I81" s="398">
        <v>-0.25477913997206114</v>
      </c>
      <c r="J81" s="642">
        <v>1.1593554636547987</v>
      </c>
      <c r="K81" s="398">
        <v>-1.0405180495411059</v>
      </c>
    </row>
    <row r="82" spans="2:12">
      <c r="B82" s="552" t="s">
        <v>54</v>
      </c>
      <c r="C82" s="546" t="s">
        <v>62</v>
      </c>
      <c r="D82" s="561">
        <v>18760</v>
      </c>
      <c r="E82" s="728">
        <v>41395</v>
      </c>
      <c r="F82" s="623">
        <v>15037</v>
      </c>
      <c r="G82" s="390">
        <v>26358</v>
      </c>
      <c r="H82" s="640">
        <v>36.325643193622419</v>
      </c>
      <c r="I82" s="397">
        <v>5.3519209389833122</v>
      </c>
      <c r="J82" s="641">
        <v>7.1489505550626609</v>
      </c>
      <c r="K82" s="397">
        <v>4.3913048363682705</v>
      </c>
    </row>
    <row r="83" spans="2:12">
      <c r="B83" s="533"/>
      <c r="C83" s="546" t="s">
        <v>153</v>
      </c>
      <c r="D83" s="388">
        <v>1041</v>
      </c>
      <c r="E83" s="387">
        <v>1120</v>
      </c>
      <c r="F83" s="621">
        <v>182</v>
      </c>
      <c r="G83" s="390">
        <v>938</v>
      </c>
      <c r="H83" s="638">
        <v>16.25</v>
      </c>
      <c r="I83" s="397">
        <v>-0.52865287750912815</v>
      </c>
      <c r="J83" s="641">
        <v>-1.3283160951265138</v>
      </c>
      <c r="K83" s="397">
        <v>-0.36969209449954077</v>
      </c>
    </row>
    <row r="84" spans="2:12">
      <c r="B84" s="547" t="s">
        <v>42</v>
      </c>
      <c r="C84" s="548" t="s">
        <v>154</v>
      </c>
      <c r="D84" s="388">
        <v>7145</v>
      </c>
      <c r="E84" s="387">
        <v>21667</v>
      </c>
      <c r="F84" s="621">
        <v>12295</v>
      </c>
      <c r="G84" s="390">
        <v>9372</v>
      </c>
      <c r="H84" s="638">
        <v>56.7452808418332</v>
      </c>
      <c r="I84" s="397">
        <v>4.4298180671334508</v>
      </c>
      <c r="J84" s="641">
        <v>4.9640284980706939</v>
      </c>
      <c r="K84" s="397">
        <v>3.7491055263140005</v>
      </c>
    </row>
    <row r="85" spans="2:12">
      <c r="B85" s="549"/>
      <c r="C85" s="550" t="s">
        <v>155</v>
      </c>
      <c r="D85" s="402">
        <v>26945</v>
      </c>
      <c r="E85" s="400">
        <v>64182</v>
      </c>
      <c r="F85" s="622">
        <v>27514</v>
      </c>
      <c r="G85" s="401">
        <v>36668</v>
      </c>
      <c r="H85" s="639">
        <v>42.868717085787296</v>
      </c>
      <c r="I85" s="398">
        <v>4.919465000152945</v>
      </c>
      <c r="J85" s="642">
        <v>6.0787755882045547</v>
      </c>
      <c r="K85" s="398">
        <v>4.0897468050770547</v>
      </c>
    </row>
    <row r="86" spans="2:12">
      <c r="B86" s="552" t="s">
        <v>1</v>
      </c>
      <c r="C86" s="546" t="s">
        <v>62</v>
      </c>
      <c r="D86" s="388">
        <v>35785.162100000001</v>
      </c>
      <c r="E86" s="387">
        <v>60279</v>
      </c>
      <c r="F86" s="621">
        <v>19540</v>
      </c>
      <c r="G86" s="390">
        <v>40739</v>
      </c>
      <c r="H86" s="638">
        <v>32.415752726718381</v>
      </c>
      <c r="I86" s="397">
        <v>7.0652975242939453</v>
      </c>
      <c r="J86" s="641">
        <v>8.9939531127871888</v>
      </c>
      <c r="K86" s="397">
        <v>6.1982923238288024</v>
      </c>
    </row>
    <row r="87" spans="2:12">
      <c r="B87" s="552"/>
      <c r="C87" s="546" t="s">
        <v>153</v>
      </c>
      <c r="D87" s="388">
        <v>21483.636699999999</v>
      </c>
      <c r="E87" s="387">
        <v>23383</v>
      </c>
      <c r="F87" s="621">
        <v>4957</v>
      </c>
      <c r="G87" s="390">
        <v>18427</v>
      </c>
      <c r="H87" s="638">
        <v>21.19806052107522</v>
      </c>
      <c r="I87" s="397">
        <v>-0.87168822328809181</v>
      </c>
      <c r="J87" s="641">
        <v>2.0502125559253903</v>
      </c>
      <c r="K87" s="397">
        <v>-1.5898208247409507</v>
      </c>
    </row>
    <row r="88" spans="2:12">
      <c r="B88" s="554" t="s">
        <v>0</v>
      </c>
      <c r="C88" s="548" t="s">
        <v>154</v>
      </c>
      <c r="D88" s="388">
        <v>18208.014500000001</v>
      </c>
      <c r="E88" s="387">
        <v>33794</v>
      </c>
      <c r="F88" s="621">
        <v>16518</v>
      </c>
      <c r="G88" s="390">
        <v>17276</v>
      </c>
      <c r="H88" s="638">
        <v>48.878930049882648</v>
      </c>
      <c r="I88" s="397">
        <v>2.9597640218327781</v>
      </c>
      <c r="J88" s="641">
        <v>5.6767148172915727</v>
      </c>
      <c r="K88" s="397">
        <v>0.65919920758712447</v>
      </c>
    </row>
    <row r="89" spans="2:12">
      <c r="B89" s="549" t="s">
        <v>0</v>
      </c>
      <c r="C89" s="550" t="s">
        <v>155</v>
      </c>
      <c r="D89" s="402">
        <v>75475.813200000004</v>
      </c>
      <c r="E89" s="400">
        <v>117457</v>
      </c>
      <c r="F89" s="622">
        <v>41015</v>
      </c>
      <c r="G89" s="401">
        <v>76442</v>
      </c>
      <c r="H89" s="639">
        <v>34.919141533449867</v>
      </c>
      <c r="I89" s="398">
        <v>4.0618348860203435</v>
      </c>
      <c r="J89" s="642">
        <v>6.6853374162714196</v>
      </c>
      <c r="K89" s="398">
        <v>2.7791528229582418</v>
      </c>
    </row>
    <row r="90" spans="2:12">
      <c r="B90" s="547"/>
      <c r="C90" s="552"/>
    </row>
    <row r="91" spans="2:12">
      <c r="B91" s="547"/>
      <c r="C91" s="552"/>
    </row>
    <row r="92" spans="2:12" s="562" customFormat="1" ht="42.75" customHeight="1">
      <c r="D92" s="789">
        <v>2008</v>
      </c>
      <c r="E92" s="790"/>
      <c r="F92" s="790"/>
      <c r="G92" s="790"/>
      <c r="H92" s="791"/>
      <c r="I92" s="792" t="s">
        <v>150</v>
      </c>
      <c r="J92" s="793"/>
      <c r="K92" s="793"/>
      <c r="L92" s="563"/>
    </row>
    <row r="93" spans="2:12" ht="31.5">
      <c r="B93" s="577">
        <v>2008</v>
      </c>
      <c r="D93" s="571" t="s">
        <v>81</v>
      </c>
      <c r="E93" s="571" t="s">
        <v>82</v>
      </c>
      <c r="F93" s="619" t="s">
        <v>156</v>
      </c>
      <c r="G93" s="537" t="s">
        <v>79</v>
      </c>
      <c r="H93" s="624" t="s">
        <v>80</v>
      </c>
      <c r="I93" s="538" t="s">
        <v>48</v>
      </c>
      <c r="J93" s="629" t="s">
        <v>80</v>
      </c>
      <c r="K93" s="539" t="s">
        <v>83</v>
      </c>
    </row>
    <row r="94" spans="2:12">
      <c r="B94" s="540" t="s">
        <v>152</v>
      </c>
      <c r="C94" s="541"/>
      <c r="D94" s="543"/>
      <c r="E94" s="542"/>
      <c r="F94" s="625"/>
      <c r="G94" s="543"/>
      <c r="H94" s="620"/>
      <c r="I94" s="542"/>
      <c r="J94" s="630"/>
      <c r="K94" s="544"/>
    </row>
    <row r="95" spans="2:12">
      <c r="B95" s="545" t="s">
        <v>73</v>
      </c>
      <c r="C95" s="546" t="s">
        <v>62</v>
      </c>
      <c r="D95" s="387">
        <v>10331.5298</v>
      </c>
      <c r="E95" s="387">
        <v>11237</v>
      </c>
      <c r="F95" s="621">
        <v>2101</v>
      </c>
      <c r="G95" s="391">
        <v>9137</v>
      </c>
      <c r="H95" s="638">
        <v>18.692969202262429</v>
      </c>
      <c r="I95" s="397">
        <v>-5.2832161702013547</v>
      </c>
      <c r="J95" s="641">
        <v>-8.0429180134189764</v>
      </c>
      <c r="K95" s="397">
        <v>-4.5870866806729582</v>
      </c>
    </row>
    <row r="96" spans="2:12">
      <c r="B96" s="533"/>
      <c r="C96" s="546" t="s">
        <v>153</v>
      </c>
      <c r="D96" s="387">
        <v>20479.705900000001</v>
      </c>
      <c r="E96" s="387">
        <v>22804</v>
      </c>
      <c r="F96" s="621">
        <v>4270</v>
      </c>
      <c r="G96" s="390">
        <v>18533</v>
      </c>
      <c r="H96" s="638">
        <v>18.726420067852843</v>
      </c>
      <c r="I96" s="397">
        <v>5.2628146539365206</v>
      </c>
      <c r="J96" s="641">
        <v>6.5603518637930236</v>
      </c>
      <c r="K96" s="397">
        <v>4.9748178920447472</v>
      </c>
    </row>
    <row r="97" spans="2:11">
      <c r="B97" s="547" t="s">
        <v>40</v>
      </c>
      <c r="C97" s="548" t="s">
        <v>154</v>
      </c>
      <c r="D97" s="387">
        <v>9020.277</v>
      </c>
      <c r="E97" s="387">
        <v>11582</v>
      </c>
      <c r="F97" s="621">
        <v>3010</v>
      </c>
      <c r="G97" s="390">
        <v>8572</v>
      </c>
      <c r="H97" s="638">
        <v>25.988078756413692</v>
      </c>
      <c r="I97" s="397">
        <v>21.685001017925742</v>
      </c>
      <c r="J97" s="641">
        <v>7.1930833690176721</v>
      </c>
      <c r="K97" s="397">
        <v>29.985226433766755</v>
      </c>
    </row>
    <row r="98" spans="2:11">
      <c r="B98" s="549"/>
      <c r="C98" s="550" t="s">
        <v>155</v>
      </c>
      <c r="D98" s="400">
        <v>39831.512699999999</v>
      </c>
      <c r="E98" s="400">
        <v>45623</v>
      </c>
      <c r="F98" s="622">
        <v>9381</v>
      </c>
      <c r="G98" s="401">
        <v>36242</v>
      </c>
      <c r="H98" s="639">
        <v>20.56161033701628</v>
      </c>
      <c r="I98" s="398">
        <v>4.8018690042418211</v>
      </c>
      <c r="J98" s="642">
        <v>2.407473758621026</v>
      </c>
      <c r="K98" s="398">
        <v>5.4692004327120625</v>
      </c>
    </row>
    <row r="99" spans="2:11">
      <c r="B99" s="552" t="s">
        <v>53</v>
      </c>
      <c r="C99" s="546" t="s">
        <v>62</v>
      </c>
      <c r="D99" s="387">
        <v>487.7</v>
      </c>
      <c r="E99" s="387">
        <v>1034</v>
      </c>
      <c r="F99" s="621">
        <v>337</v>
      </c>
      <c r="G99" s="390">
        <v>697</v>
      </c>
      <c r="H99" s="638">
        <v>32.591876208897489</v>
      </c>
      <c r="I99" s="397">
        <v>1.9268862982921853</v>
      </c>
      <c r="J99" s="641">
        <v>8.2968822972264036</v>
      </c>
      <c r="K99" s="397">
        <v>-0.56579356637042055</v>
      </c>
    </row>
    <row r="100" spans="2:11">
      <c r="B100" s="552"/>
      <c r="C100" s="546" t="s">
        <v>153</v>
      </c>
      <c r="D100" s="388">
        <v>219.8</v>
      </c>
      <c r="E100" s="387">
        <v>269</v>
      </c>
      <c r="F100" s="621">
        <v>108</v>
      </c>
      <c r="G100" s="390">
        <v>161</v>
      </c>
      <c r="H100" s="638">
        <v>40.148698884758367</v>
      </c>
      <c r="I100" s="397">
        <v>-5.9630663241995059</v>
      </c>
      <c r="J100" s="641">
        <v>-5.249886411842775</v>
      </c>
      <c r="K100" s="397">
        <v>-6.4267647363353557</v>
      </c>
    </row>
    <row r="101" spans="2:11">
      <c r="B101" s="547" t="s">
        <v>41</v>
      </c>
      <c r="C101" s="548" t="s">
        <v>154</v>
      </c>
      <c r="D101" s="388">
        <v>101.9</v>
      </c>
      <c r="E101" s="387">
        <v>273</v>
      </c>
      <c r="F101" s="621">
        <v>106</v>
      </c>
      <c r="G101" s="390">
        <v>167</v>
      </c>
      <c r="H101" s="638">
        <v>38.827838827838825</v>
      </c>
      <c r="I101" s="397">
        <v>-1.7519913323663761</v>
      </c>
      <c r="J101" s="641">
        <v>-9.0623887906004068</v>
      </c>
      <c r="K101" s="397">
        <v>4.884025198329156</v>
      </c>
    </row>
    <row r="102" spans="2:11">
      <c r="B102" s="549" t="s">
        <v>41</v>
      </c>
      <c r="C102" s="550" t="s">
        <v>155</v>
      </c>
      <c r="D102" s="402">
        <v>809.4</v>
      </c>
      <c r="E102" s="400">
        <v>1576</v>
      </c>
      <c r="F102" s="622">
        <v>551</v>
      </c>
      <c r="G102" s="401">
        <v>1025</v>
      </c>
      <c r="H102" s="639">
        <v>34.961928934010153</v>
      </c>
      <c r="I102" s="398">
        <v>-0.29914528618050218</v>
      </c>
      <c r="J102" s="642">
        <v>0.78655144544028666</v>
      </c>
      <c r="K102" s="398">
        <v>-0.85926818197585852</v>
      </c>
    </row>
    <row r="103" spans="2:11">
      <c r="B103" s="552" t="s">
        <v>54</v>
      </c>
      <c r="C103" s="546" t="s">
        <v>62</v>
      </c>
      <c r="D103" s="561">
        <v>14322</v>
      </c>
      <c r="E103" s="728">
        <v>33603</v>
      </c>
      <c r="F103" s="623">
        <v>11408</v>
      </c>
      <c r="G103" s="390">
        <v>22195</v>
      </c>
      <c r="H103" s="640">
        <v>33.949349760438054</v>
      </c>
      <c r="I103" s="397">
        <v>4.3910464906221636</v>
      </c>
      <c r="J103" s="641">
        <v>8.0555206448699401</v>
      </c>
      <c r="K103" s="397">
        <v>2.7301349710207035</v>
      </c>
    </row>
    <row r="104" spans="2:11">
      <c r="B104" s="533"/>
      <c r="C104" s="546" t="s">
        <v>153</v>
      </c>
      <c r="D104" s="388">
        <v>1063</v>
      </c>
      <c r="E104" s="387">
        <v>1144</v>
      </c>
      <c r="F104" s="621">
        <v>192</v>
      </c>
      <c r="G104" s="390">
        <v>952</v>
      </c>
      <c r="H104" s="638">
        <v>16.783216783216783</v>
      </c>
      <c r="I104" s="397">
        <v>7.5511299289348077</v>
      </c>
      <c r="J104" s="641">
        <v>7.0870841027054876</v>
      </c>
      <c r="K104" s="397">
        <v>7.6459458957990112</v>
      </c>
    </row>
    <row r="105" spans="2:11">
      <c r="B105" s="547" t="s">
        <v>42</v>
      </c>
      <c r="C105" s="548" t="s">
        <v>154</v>
      </c>
      <c r="D105" s="388">
        <v>6039</v>
      </c>
      <c r="E105" s="387">
        <v>18218</v>
      </c>
      <c r="F105" s="621">
        <v>10129</v>
      </c>
      <c r="G105" s="390">
        <v>8089</v>
      </c>
      <c r="H105" s="638">
        <v>55.59885827203864</v>
      </c>
      <c r="I105" s="397">
        <v>4.0799972845122934</v>
      </c>
      <c r="J105" s="641">
        <v>4.3980957379543772</v>
      </c>
      <c r="K105" s="397">
        <v>3.688412252860096</v>
      </c>
    </row>
    <row r="106" spans="2:11">
      <c r="B106" s="549"/>
      <c r="C106" s="550" t="s">
        <v>155</v>
      </c>
      <c r="D106" s="402">
        <v>21425</v>
      </c>
      <c r="E106" s="400">
        <v>52965</v>
      </c>
      <c r="F106" s="622">
        <v>21729</v>
      </c>
      <c r="G106" s="401">
        <v>31236</v>
      </c>
      <c r="H106" s="639">
        <v>41.025205324270743</v>
      </c>
      <c r="I106" s="398">
        <v>4.3466891112733164</v>
      </c>
      <c r="J106" s="642">
        <v>6.2640015245589931</v>
      </c>
      <c r="K106" s="398">
        <v>3.1095725158008181</v>
      </c>
    </row>
    <row r="107" spans="2:11">
      <c r="B107" s="552" t="s">
        <v>1</v>
      </c>
      <c r="C107" s="546" t="s">
        <v>62</v>
      </c>
      <c r="D107" s="388">
        <v>25141.699800000002</v>
      </c>
      <c r="E107" s="387">
        <v>45874</v>
      </c>
      <c r="F107" s="621">
        <v>13846</v>
      </c>
      <c r="G107" s="390">
        <v>32029</v>
      </c>
      <c r="H107" s="638">
        <v>30.181540734304686</v>
      </c>
      <c r="I107" s="397">
        <v>1.5034012249259598</v>
      </c>
      <c r="J107" s="641">
        <v>4.6347953482685167</v>
      </c>
      <c r="K107" s="397">
        <v>0.28546504273863071</v>
      </c>
    </row>
    <row r="108" spans="2:11">
      <c r="B108" s="552"/>
      <c r="C108" s="546" t="s">
        <v>153</v>
      </c>
      <c r="D108" s="388">
        <v>21762.545900000001</v>
      </c>
      <c r="E108" s="387">
        <v>24217</v>
      </c>
      <c r="F108" s="621">
        <v>4570</v>
      </c>
      <c r="G108" s="390">
        <v>19646</v>
      </c>
      <c r="H108" s="638">
        <v>18.872581645612343</v>
      </c>
      <c r="I108" s="397">
        <v>5.1987570921668391</v>
      </c>
      <c r="J108" s="641">
        <v>6.2075658776123754</v>
      </c>
      <c r="K108" s="397">
        <v>4.9708389006901887</v>
      </c>
    </row>
    <row r="109" spans="2:11">
      <c r="B109" s="554" t="s">
        <v>0</v>
      </c>
      <c r="C109" s="548" t="s">
        <v>154</v>
      </c>
      <c r="D109" s="388">
        <v>15161.447</v>
      </c>
      <c r="E109" s="387">
        <v>30073</v>
      </c>
      <c r="F109" s="621">
        <v>13245</v>
      </c>
      <c r="G109" s="390">
        <v>16828</v>
      </c>
      <c r="H109" s="638">
        <v>44.042770398721117</v>
      </c>
      <c r="I109" s="397">
        <v>9.2624564265619824</v>
      </c>
      <c r="J109" s="641">
        <v>4.8436898026860797</v>
      </c>
      <c r="K109" s="397">
        <v>13.504393267362591</v>
      </c>
    </row>
    <row r="110" spans="2:11">
      <c r="B110" s="549" t="s">
        <v>0</v>
      </c>
      <c r="C110" s="550" t="s">
        <v>155</v>
      </c>
      <c r="D110" s="402">
        <v>62065.722900000008</v>
      </c>
      <c r="E110" s="400">
        <v>100164</v>
      </c>
      <c r="F110" s="622">
        <v>31661</v>
      </c>
      <c r="G110" s="401">
        <v>68503</v>
      </c>
      <c r="H110" s="639">
        <v>31.608983911800685</v>
      </c>
      <c r="I110" s="399">
        <v>4.4701184553929352</v>
      </c>
      <c r="J110" s="643">
        <v>4.9427541989517154</v>
      </c>
      <c r="K110" s="399">
        <v>4.255233534750591</v>
      </c>
    </row>
    <row r="111" spans="2:11">
      <c r="B111" s="547"/>
      <c r="C111" s="552"/>
    </row>
    <row r="112" spans="2:11">
      <c r="B112" s="547"/>
      <c r="C112" s="552"/>
    </row>
    <row r="113" spans="2:12" s="562" customFormat="1" ht="40.5" customHeight="1">
      <c r="D113" s="789">
        <v>2004</v>
      </c>
      <c r="E113" s="790"/>
      <c r="F113" s="790"/>
      <c r="G113" s="790"/>
      <c r="H113" s="791"/>
      <c r="I113" s="792" t="s">
        <v>151</v>
      </c>
      <c r="J113" s="793"/>
      <c r="K113" s="793"/>
      <c r="L113" s="563"/>
    </row>
    <row r="114" spans="2:12" ht="31.5">
      <c r="B114" s="577">
        <v>2004</v>
      </c>
      <c r="D114" s="571" t="s">
        <v>81</v>
      </c>
      <c r="E114" s="571" t="s">
        <v>82</v>
      </c>
      <c r="F114" s="619" t="s">
        <v>156</v>
      </c>
      <c r="G114" s="537" t="s">
        <v>79</v>
      </c>
      <c r="H114" s="624" t="s">
        <v>80</v>
      </c>
      <c r="I114" s="538" t="s">
        <v>48</v>
      </c>
      <c r="J114" s="629" t="s">
        <v>80</v>
      </c>
      <c r="K114" s="539" t="s">
        <v>83</v>
      </c>
    </row>
    <row r="115" spans="2:12">
      <c r="B115" s="540" t="s">
        <v>152</v>
      </c>
      <c r="C115" s="541"/>
      <c r="D115" s="543"/>
      <c r="E115" s="542"/>
      <c r="F115" s="625"/>
      <c r="G115" s="543"/>
      <c r="H115" s="620"/>
      <c r="I115" s="542"/>
      <c r="J115" s="630"/>
      <c r="K115" s="544"/>
    </row>
    <row r="116" spans="2:12">
      <c r="B116" s="545" t="s">
        <v>73</v>
      </c>
      <c r="C116" s="546" t="s">
        <v>62</v>
      </c>
      <c r="D116" s="388">
        <v>12635.5625</v>
      </c>
      <c r="E116" s="387">
        <v>13962</v>
      </c>
      <c r="F116" s="621">
        <v>2938</v>
      </c>
      <c r="G116" s="391">
        <v>11025</v>
      </c>
      <c r="H116" s="638">
        <v>21.039980618187265</v>
      </c>
      <c r="I116" s="397">
        <v>-5.4245387114690296</v>
      </c>
      <c r="J116" s="641">
        <v>6.7642767977821316</v>
      </c>
      <c r="K116" s="397">
        <v>-7.7014262873448258</v>
      </c>
    </row>
    <row r="117" spans="2:12">
      <c r="B117" s="533"/>
      <c r="C117" s="546" t="s">
        <v>153</v>
      </c>
      <c r="D117" s="388">
        <v>16127.1389</v>
      </c>
      <c r="E117" s="387">
        <v>18574</v>
      </c>
      <c r="F117" s="621">
        <v>3312</v>
      </c>
      <c r="G117" s="390">
        <v>15262</v>
      </c>
      <c r="H117" s="638">
        <v>17.830851862975269</v>
      </c>
      <c r="I117" s="397">
        <v>-0.60438625676099145</v>
      </c>
      <c r="J117" s="641">
        <v>-2.0363362400951823</v>
      </c>
      <c r="K117" s="397">
        <v>-0.27949045688376861</v>
      </c>
    </row>
    <row r="118" spans="2:12">
      <c r="B118" s="547" t="s">
        <v>40</v>
      </c>
      <c r="C118" s="548" t="s">
        <v>154</v>
      </c>
      <c r="D118" s="388">
        <v>4321.5321000000004</v>
      </c>
      <c r="E118" s="387">
        <v>5282</v>
      </c>
      <c r="F118" s="621">
        <v>2280</v>
      </c>
      <c r="G118" s="390">
        <v>3003</v>
      </c>
      <c r="H118" s="638">
        <v>43.157404762676428</v>
      </c>
      <c r="I118" s="397">
        <v>-2.0941759522157044</v>
      </c>
      <c r="J118" s="641">
        <v>0.5640875254901756</v>
      </c>
      <c r="K118" s="397">
        <v>-3.896453890507745</v>
      </c>
    </row>
    <row r="119" spans="2:12">
      <c r="B119" s="549"/>
      <c r="C119" s="550" t="s">
        <v>155</v>
      </c>
      <c r="D119" s="402">
        <v>33084.233500000002</v>
      </c>
      <c r="E119" s="400">
        <v>37819</v>
      </c>
      <c r="F119" s="622">
        <v>8529</v>
      </c>
      <c r="G119" s="401">
        <v>29289</v>
      </c>
      <c r="H119" s="639">
        <v>22.553119666484221</v>
      </c>
      <c r="I119" s="398">
        <v>-2.7209981077812695</v>
      </c>
      <c r="J119" s="642">
        <v>1.3433296805436035</v>
      </c>
      <c r="K119" s="398">
        <v>-3.7620972441465228</v>
      </c>
    </row>
    <row r="120" spans="2:12">
      <c r="B120" s="552" t="s">
        <v>53</v>
      </c>
      <c r="C120" s="546" t="s">
        <v>62</v>
      </c>
      <c r="D120" s="388">
        <v>423.4</v>
      </c>
      <c r="E120" s="387">
        <v>958</v>
      </c>
      <c r="F120" s="621">
        <v>245</v>
      </c>
      <c r="G120" s="390">
        <v>713</v>
      </c>
      <c r="H120" s="638">
        <v>25.5741127348643</v>
      </c>
      <c r="I120" s="397">
        <v>6.7400217135749285</v>
      </c>
      <c r="J120" s="641">
        <v>14.011726030236172</v>
      </c>
      <c r="K120" s="397">
        <v>4.7149546847778057</v>
      </c>
    </row>
    <row r="121" spans="2:12">
      <c r="B121" s="552"/>
      <c r="C121" s="546" t="s">
        <v>153</v>
      </c>
      <c r="D121" s="388">
        <v>248</v>
      </c>
      <c r="E121" s="387">
        <v>344</v>
      </c>
      <c r="F121" s="621">
        <v>134</v>
      </c>
      <c r="G121" s="390">
        <v>210</v>
      </c>
      <c r="H121" s="638">
        <v>38.953488372093027</v>
      </c>
      <c r="I121" s="397">
        <v>3.0539519240588842</v>
      </c>
      <c r="J121" s="641">
        <v>13.763698540196835</v>
      </c>
      <c r="K121" s="397">
        <v>-1.7100318913829349</v>
      </c>
    </row>
    <row r="122" spans="2:12">
      <c r="B122" s="547" t="s">
        <v>41</v>
      </c>
      <c r="C122" s="548" t="s">
        <v>154</v>
      </c>
      <c r="D122" s="388">
        <v>136.19999999999999</v>
      </c>
      <c r="E122" s="387">
        <v>293</v>
      </c>
      <c r="F122" s="621">
        <v>155</v>
      </c>
      <c r="G122" s="390">
        <v>138</v>
      </c>
      <c r="H122" s="638">
        <v>52.901023890784984</v>
      </c>
      <c r="I122" s="397">
        <v>-11.928647705210061</v>
      </c>
      <c r="J122" s="641">
        <v>-7.2003468454260089</v>
      </c>
      <c r="K122" s="397">
        <v>-16.062008580484921</v>
      </c>
    </row>
    <row r="123" spans="2:12">
      <c r="B123" s="549" t="s">
        <v>41</v>
      </c>
      <c r="C123" s="550" t="s">
        <v>155</v>
      </c>
      <c r="D123" s="402">
        <v>807.59999999999991</v>
      </c>
      <c r="E123" s="400">
        <v>1595</v>
      </c>
      <c r="F123" s="622">
        <v>534</v>
      </c>
      <c r="G123" s="401">
        <v>1061</v>
      </c>
      <c r="H123" s="639">
        <v>33.479623824451409</v>
      </c>
      <c r="I123" s="398">
        <v>1.0455783858620782</v>
      </c>
      <c r="J123" s="642">
        <v>5.3204926433438438</v>
      </c>
      <c r="K123" s="398">
        <v>-0.80810039345633466</v>
      </c>
    </row>
    <row r="124" spans="2:12">
      <c r="B124" s="552" t="s">
        <v>54</v>
      </c>
      <c r="C124" s="546" t="s">
        <v>62</v>
      </c>
      <c r="D124" s="561">
        <v>12336</v>
      </c>
      <c r="E124" s="728">
        <v>28296</v>
      </c>
      <c r="F124" s="623">
        <v>8368</v>
      </c>
      <c r="G124" s="390">
        <v>19928</v>
      </c>
      <c r="H124" s="640">
        <v>29.573084534916596</v>
      </c>
      <c r="I124" s="397">
        <v>2.1302800023895951</v>
      </c>
      <c r="J124" s="641">
        <v>6.2018178483048247</v>
      </c>
      <c r="K124" s="397">
        <v>0.63469356163468049</v>
      </c>
    </row>
    <row r="125" spans="2:12">
      <c r="B125" s="533"/>
      <c r="C125" s="546" t="s">
        <v>153</v>
      </c>
      <c r="D125" s="388">
        <v>757</v>
      </c>
      <c r="E125" s="387">
        <v>855</v>
      </c>
      <c r="F125" s="621">
        <v>146</v>
      </c>
      <c r="G125" s="390">
        <v>709</v>
      </c>
      <c r="H125" s="638">
        <v>17.076023391812864</v>
      </c>
      <c r="I125" s="397">
        <v>-3.0556084229555136</v>
      </c>
      <c r="J125" s="641">
        <v>-8.6868362264896692</v>
      </c>
      <c r="K125" s="397">
        <v>-1.6568177421552588</v>
      </c>
    </row>
    <row r="126" spans="2:12">
      <c r="B126" s="547" t="s">
        <v>42</v>
      </c>
      <c r="C126" s="548" t="s">
        <v>154</v>
      </c>
      <c r="D126" s="388">
        <v>5260</v>
      </c>
      <c r="E126" s="387">
        <v>15525</v>
      </c>
      <c r="F126" s="621">
        <v>8527</v>
      </c>
      <c r="G126" s="390">
        <v>6998</v>
      </c>
      <c r="H126" s="638">
        <v>54.924315619967793</v>
      </c>
      <c r="I126" s="397">
        <v>-1.0888640102066471</v>
      </c>
      <c r="J126" s="641">
        <v>-0.75372860704500111</v>
      </c>
      <c r="K126" s="397">
        <v>-1.48969375035094</v>
      </c>
    </row>
    <row r="127" spans="2:12">
      <c r="B127" s="549"/>
      <c r="C127" s="550" t="s">
        <v>155</v>
      </c>
      <c r="D127" s="402">
        <v>18352</v>
      </c>
      <c r="E127" s="400">
        <v>44676</v>
      </c>
      <c r="F127" s="622">
        <v>17041</v>
      </c>
      <c r="G127" s="401">
        <v>27635</v>
      </c>
      <c r="H127" s="639">
        <v>38.143522249082281</v>
      </c>
      <c r="I127" s="398">
        <v>0.84577025463115074</v>
      </c>
      <c r="J127" s="642">
        <v>2.2710733922165049</v>
      </c>
      <c r="K127" s="398">
        <v>1.4479638388498195E-2</v>
      </c>
    </row>
    <row r="128" spans="2:12">
      <c r="B128" s="552" t="s">
        <v>1</v>
      </c>
      <c r="C128" s="546" t="s">
        <v>62</v>
      </c>
      <c r="D128" s="388">
        <v>25394.482499999998</v>
      </c>
      <c r="E128" s="387">
        <v>43216</v>
      </c>
      <c r="F128" s="621">
        <v>11551</v>
      </c>
      <c r="G128" s="390">
        <v>31666</v>
      </c>
      <c r="H128" s="638">
        <v>26.727557315153273</v>
      </c>
      <c r="I128" s="397">
        <v>-0.55993223121478808</v>
      </c>
      <c r="J128" s="641">
        <v>6.4840222667934544</v>
      </c>
      <c r="K128" s="397">
        <v>-2.6203086952413357</v>
      </c>
    </row>
    <row r="129" spans="2:11">
      <c r="B129" s="552"/>
      <c r="C129" s="546" t="s">
        <v>153</v>
      </c>
      <c r="D129" s="388">
        <v>17131.638899999998</v>
      </c>
      <c r="E129" s="387">
        <v>19773</v>
      </c>
      <c r="F129" s="621">
        <v>3592</v>
      </c>
      <c r="G129" s="390">
        <v>16181</v>
      </c>
      <c r="H129" s="638">
        <v>18.165691125585639</v>
      </c>
      <c r="I129" s="397">
        <v>-0.65898095937155787</v>
      </c>
      <c r="J129" s="641">
        <v>-1.9481151210635539</v>
      </c>
      <c r="K129" s="397">
        <v>-0.36106668988693524</v>
      </c>
    </row>
    <row r="130" spans="2:11">
      <c r="B130" s="554" t="s">
        <v>0</v>
      </c>
      <c r="C130" s="548" t="s">
        <v>154</v>
      </c>
      <c r="D130" s="388">
        <v>9718.0920999999998</v>
      </c>
      <c r="E130" s="387">
        <v>21100</v>
      </c>
      <c r="F130" s="621">
        <v>10962</v>
      </c>
      <c r="G130" s="390">
        <v>10139</v>
      </c>
      <c r="H130" s="638">
        <v>51.950446222176659</v>
      </c>
      <c r="I130" s="397">
        <v>-1.5446619808929696</v>
      </c>
      <c r="J130" s="641">
        <v>-0.59602365181450345</v>
      </c>
      <c r="K130" s="397">
        <v>-2.5213655363932164</v>
      </c>
    </row>
    <row r="131" spans="2:11">
      <c r="B131" s="549" t="s">
        <v>0</v>
      </c>
      <c r="C131" s="550" t="s">
        <v>155</v>
      </c>
      <c r="D131" s="402">
        <v>52244.214600000007</v>
      </c>
      <c r="E131" s="400">
        <v>84090</v>
      </c>
      <c r="F131" s="622">
        <v>26104</v>
      </c>
      <c r="G131" s="401">
        <v>57985</v>
      </c>
      <c r="H131" s="639">
        <v>31.043383645045441</v>
      </c>
      <c r="I131" s="398">
        <v>-0.83474136801865439</v>
      </c>
      <c r="J131" s="642">
        <v>2.0207441605134546</v>
      </c>
      <c r="K131" s="398">
        <v>-1.9978539698577547</v>
      </c>
    </row>
    <row r="132" spans="2:11">
      <c r="B132" s="547"/>
      <c r="C132" s="552"/>
    </row>
    <row r="133" spans="2:11">
      <c r="B133" s="547"/>
      <c r="C133" s="552"/>
    </row>
    <row r="134" spans="2:11">
      <c r="D134" s="794">
        <v>2000</v>
      </c>
      <c r="E134" s="795"/>
      <c r="F134" s="795"/>
      <c r="G134" s="795"/>
      <c r="H134" s="795"/>
      <c r="I134" s="532"/>
    </row>
    <row r="135" spans="2:11" ht="31.5">
      <c r="B135" s="576">
        <v>2000</v>
      </c>
      <c r="D135" s="571" t="s">
        <v>81</v>
      </c>
      <c r="E135" s="571" t="s">
        <v>82</v>
      </c>
      <c r="F135" s="619" t="s">
        <v>156</v>
      </c>
      <c r="G135" s="537" t="s">
        <v>79</v>
      </c>
      <c r="H135" s="644" t="s">
        <v>80</v>
      </c>
      <c r="I135" s="532"/>
    </row>
    <row r="136" spans="2:11">
      <c r="B136" s="540" t="s">
        <v>152</v>
      </c>
      <c r="C136" s="541"/>
      <c r="D136" s="543"/>
      <c r="E136" s="542"/>
      <c r="F136" s="625"/>
      <c r="G136" s="543"/>
      <c r="H136" s="620"/>
    </row>
    <row r="137" spans="2:11">
      <c r="B137" s="545" t="s">
        <v>73</v>
      </c>
      <c r="C137" s="546" t="s">
        <v>62</v>
      </c>
      <c r="D137" s="388">
        <v>16194.087299999999</v>
      </c>
      <c r="E137" s="387">
        <v>17452</v>
      </c>
      <c r="F137" s="621">
        <v>2261</v>
      </c>
      <c r="G137" s="391">
        <v>15191</v>
      </c>
      <c r="H137" s="638">
        <v>12.955535182214073</v>
      </c>
    </row>
    <row r="138" spans="2:11">
      <c r="B138" s="533"/>
      <c r="C138" s="546" t="s">
        <v>153</v>
      </c>
      <c r="D138" s="388">
        <v>15409.848599999999</v>
      </c>
      <c r="E138" s="387">
        <v>19030</v>
      </c>
      <c r="F138" s="621">
        <v>3596</v>
      </c>
      <c r="G138" s="390">
        <v>15434</v>
      </c>
      <c r="H138" s="638">
        <v>18.896479243300053</v>
      </c>
    </row>
    <row r="139" spans="2:11">
      <c r="B139" s="547" t="s">
        <v>40</v>
      </c>
      <c r="C139" s="548" t="s">
        <v>154</v>
      </c>
      <c r="D139" s="388">
        <v>4578.5393999999997</v>
      </c>
      <c r="E139" s="387">
        <v>5749</v>
      </c>
      <c r="F139" s="621">
        <v>2229</v>
      </c>
      <c r="G139" s="390">
        <v>3520</v>
      </c>
      <c r="H139" s="638">
        <v>38.771960340928857</v>
      </c>
    </row>
    <row r="140" spans="2:11">
      <c r="B140" s="549"/>
      <c r="C140" s="550" t="s">
        <v>155</v>
      </c>
      <c r="D140" s="402">
        <v>36182.475299999998</v>
      </c>
      <c r="E140" s="400">
        <v>42231</v>
      </c>
      <c r="F140" s="622">
        <v>8086</v>
      </c>
      <c r="G140" s="401">
        <v>34145</v>
      </c>
      <c r="H140" s="639">
        <v>19.147072056072552</v>
      </c>
    </row>
    <row r="141" spans="2:11">
      <c r="B141" s="552" t="s">
        <v>53</v>
      </c>
      <c r="C141" s="546" t="s">
        <v>62</v>
      </c>
      <c r="D141" s="388">
        <v>388.5</v>
      </c>
      <c r="E141" s="387">
        <v>738</v>
      </c>
      <c r="F141" s="621">
        <v>145</v>
      </c>
      <c r="G141" s="390">
        <v>593</v>
      </c>
      <c r="H141" s="638">
        <v>19.647696476964768</v>
      </c>
    </row>
    <row r="142" spans="2:11">
      <c r="B142" s="552"/>
      <c r="C142" s="546" t="s">
        <v>153</v>
      </c>
      <c r="D142" s="388">
        <v>238.2</v>
      </c>
      <c r="E142" s="387">
        <v>305</v>
      </c>
      <c r="F142" s="621">
        <v>80</v>
      </c>
      <c r="G142" s="390">
        <v>225</v>
      </c>
      <c r="H142" s="638">
        <v>26.229508196721312</v>
      </c>
    </row>
    <row r="143" spans="2:11">
      <c r="B143" s="547" t="s">
        <v>41</v>
      </c>
      <c r="C143" s="548" t="s">
        <v>154</v>
      </c>
      <c r="D143" s="388">
        <v>234.9</v>
      </c>
      <c r="E143" s="387">
        <v>487</v>
      </c>
      <c r="F143" s="621">
        <v>209</v>
      </c>
      <c r="G143" s="390">
        <v>278</v>
      </c>
      <c r="H143" s="638">
        <v>42.91581108829569</v>
      </c>
    </row>
    <row r="144" spans="2:11">
      <c r="B144" s="549" t="s">
        <v>41</v>
      </c>
      <c r="C144" s="550" t="s">
        <v>155</v>
      </c>
      <c r="D144" s="402">
        <v>861.6</v>
      </c>
      <c r="E144" s="400">
        <v>1530</v>
      </c>
      <c r="F144" s="622">
        <v>434</v>
      </c>
      <c r="G144" s="401">
        <v>1096</v>
      </c>
      <c r="H144" s="639">
        <v>28.366013071895424</v>
      </c>
    </row>
    <row r="145" spans="2:8">
      <c r="B145" s="552" t="s">
        <v>54</v>
      </c>
      <c r="C145" s="546" t="s">
        <v>62</v>
      </c>
      <c r="D145" s="561">
        <v>9421</v>
      </c>
      <c r="E145" s="728">
        <v>26008</v>
      </c>
      <c r="F145" s="623">
        <v>6578</v>
      </c>
      <c r="G145" s="390">
        <v>19430</v>
      </c>
      <c r="H145" s="640">
        <v>25.292217779144877</v>
      </c>
    </row>
    <row r="146" spans="2:8">
      <c r="B146" s="533"/>
      <c r="C146" s="546" t="s">
        <v>153</v>
      </c>
      <c r="D146" s="388">
        <v>855</v>
      </c>
      <c r="E146" s="387">
        <v>968</v>
      </c>
      <c r="F146" s="621">
        <v>210</v>
      </c>
      <c r="G146" s="390">
        <v>758</v>
      </c>
      <c r="H146" s="638">
        <v>21.694214876033058</v>
      </c>
    </row>
    <row r="147" spans="2:8">
      <c r="B147" s="547" t="s">
        <v>42</v>
      </c>
      <c r="C147" s="548" t="s">
        <v>154</v>
      </c>
      <c r="D147" s="388">
        <v>4922</v>
      </c>
      <c r="E147" s="387">
        <v>16220</v>
      </c>
      <c r="F147" s="621">
        <v>8789</v>
      </c>
      <c r="G147" s="390">
        <v>7431</v>
      </c>
      <c r="H147" s="638">
        <v>54.186189889025897</v>
      </c>
    </row>
    <row r="148" spans="2:8">
      <c r="B148" s="549"/>
      <c r="C148" s="550" t="s">
        <v>155</v>
      </c>
      <c r="D148" s="402">
        <v>15198</v>
      </c>
      <c r="E148" s="400">
        <v>43196</v>
      </c>
      <c r="F148" s="622">
        <v>15577</v>
      </c>
      <c r="G148" s="401">
        <v>27619</v>
      </c>
      <c r="H148" s="639">
        <v>36.061209371238078</v>
      </c>
    </row>
    <row r="149" spans="2:8">
      <c r="B149" s="552" t="s">
        <v>1</v>
      </c>
      <c r="C149" s="546" t="s">
        <v>62</v>
      </c>
      <c r="D149" s="388">
        <v>26003.327299999997</v>
      </c>
      <c r="E149" s="387">
        <v>44198</v>
      </c>
      <c r="F149" s="621">
        <v>8984</v>
      </c>
      <c r="G149" s="390">
        <v>35214</v>
      </c>
      <c r="H149" s="638">
        <v>20.326711615910224</v>
      </c>
    </row>
    <row r="150" spans="2:8">
      <c r="B150" s="552"/>
      <c r="C150" s="546" t="s">
        <v>153</v>
      </c>
      <c r="D150" s="388">
        <v>16503.4486</v>
      </c>
      <c r="E150" s="387">
        <v>20303</v>
      </c>
      <c r="F150" s="621">
        <v>3886</v>
      </c>
      <c r="G150" s="390">
        <v>16417</v>
      </c>
      <c r="H150" s="638">
        <v>19.140028567206816</v>
      </c>
    </row>
    <row r="151" spans="2:8">
      <c r="B151" s="554" t="s">
        <v>0</v>
      </c>
      <c r="C151" s="548" t="s">
        <v>154</v>
      </c>
      <c r="D151" s="388">
        <v>9735.6693999999989</v>
      </c>
      <c r="E151" s="387">
        <v>22456</v>
      </c>
      <c r="F151" s="621">
        <v>11227</v>
      </c>
      <c r="G151" s="390">
        <v>11229</v>
      </c>
      <c r="H151" s="638">
        <v>49.995546847167795</v>
      </c>
    </row>
    <row r="152" spans="2:8">
      <c r="B152" s="549" t="s">
        <v>0</v>
      </c>
      <c r="C152" s="550" t="s">
        <v>155</v>
      </c>
      <c r="D152" s="402">
        <v>52242.445299999999</v>
      </c>
      <c r="E152" s="400">
        <v>86957</v>
      </c>
      <c r="F152" s="622">
        <v>24097</v>
      </c>
      <c r="G152" s="401">
        <v>62860</v>
      </c>
      <c r="H152" s="639">
        <v>27.711070262778435</v>
      </c>
    </row>
    <row r="154" spans="2:8">
      <c r="B154" s="72" t="s">
        <v>58</v>
      </c>
    </row>
    <row r="155" spans="2:8">
      <c r="B155" s="72" t="s">
        <v>59</v>
      </c>
    </row>
  </sheetData>
  <mergeCells count="14">
    <mergeCell ref="D134:H134"/>
    <mergeCell ref="D29:H29"/>
    <mergeCell ref="I29:K29"/>
    <mergeCell ref="D50:H50"/>
    <mergeCell ref="I50:K50"/>
    <mergeCell ref="D71:H71"/>
    <mergeCell ref="I71:K71"/>
    <mergeCell ref="J1:K1"/>
    <mergeCell ref="D92:H92"/>
    <mergeCell ref="I92:K92"/>
    <mergeCell ref="D113:H113"/>
    <mergeCell ref="I113:K113"/>
    <mergeCell ref="D8:H8"/>
    <mergeCell ref="I8:K8"/>
  </mergeCells>
  <conditionalFormatting sqref="D48:I49 D32:D41 D43:D47 H43:H47 H32:H41">
    <cfRule type="expression" dxfId="151" priority="70">
      <formula>AND(NOT(ISNUMBER(D32)), (D32&lt;&gt;""))</formula>
    </cfRule>
  </conditionalFormatting>
  <conditionalFormatting sqref="D40">
    <cfRule type="expression" dxfId="150" priority="71">
      <formula>IF(AND(ABS(D40-(SUM(D41,#REF!,#REF!)))&gt;=1,OR((D41&lt;&gt;""),(#REF!&lt;&gt;""),(#REF!&lt;&gt;""))),1,0)</formula>
    </cfRule>
  </conditionalFormatting>
  <conditionalFormatting sqref="H40">
    <cfRule type="expression" dxfId="149" priority="69">
      <formula>IF(AND(ABS(H40-(SUM(H41,#REF!,#REF!)))&gt;=1,OR((H41&lt;&gt;""),(#REF!&lt;&gt;""),(#REF!&lt;&gt;""))),1,0)</formula>
    </cfRule>
  </conditionalFormatting>
  <conditionalFormatting sqref="D58:D62 D64:D68 H64:H68 H58:H62">
    <cfRule type="expression" dxfId="148" priority="67">
      <formula>AND(NOT(ISNUMBER(D58)), (D58&lt;&gt;""))</formula>
    </cfRule>
  </conditionalFormatting>
  <conditionalFormatting sqref="H61">
    <cfRule type="expression" dxfId="147" priority="66">
      <formula>IF(AND(ABS(H61-(SUM(H62,#REF!,#REF!)))&gt;=1,OR((H62&lt;&gt;""),(#REF!&lt;&gt;""),(#REF!&lt;&gt;""))),1,0)</formula>
    </cfRule>
  </conditionalFormatting>
  <conditionalFormatting sqref="D61">
    <cfRule type="expression" dxfId="146" priority="65">
      <formula>IF(AND(ABS(D61-(SUM(D62,#REF!,#REF!)))&gt;=1,OR((D62&lt;&gt;""),(#REF!&lt;&gt;""),(#REF!&lt;&gt;""))),1,0)</formula>
    </cfRule>
  </conditionalFormatting>
  <conditionalFormatting sqref="D53:D57">
    <cfRule type="expression" dxfId="145" priority="63">
      <formula>AND(NOT(ISNUMBER(D53)), (D53&lt;&gt;""))</formula>
    </cfRule>
  </conditionalFormatting>
  <conditionalFormatting sqref="D85:D89 D79:D83 H74:H83 H85:H89">
    <cfRule type="expression" dxfId="144" priority="62">
      <formula>AND(NOT(ISNUMBER(D74)), (D74&lt;&gt;""))</formula>
    </cfRule>
  </conditionalFormatting>
  <conditionalFormatting sqref="H82">
    <cfRule type="expression" dxfId="143" priority="61">
      <formula>IF(AND(ABS(H82-(SUM(H83,#REF!,#REF!)))&gt;=1,OR((H83&lt;&gt;""),(#REF!&lt;&gt;""),(#REF!&lt;&gt;""))),1,0)</formula>
    </cfRule>
  </conditionalFormatting>
  <conditionalFormatting sqref="D82">
    <cfRule type="expression" dxfId="142" priority="59">
      <formula>IF(AND(ABS(D82-(SUM(D83,#REF!,#REF!)))&gt;=1,OR((D83&lt;&gt;""),(#REF!&lt;&gt;""),(#REF!&lt;&gt;""))),1,0)</formula>
    </cfRule>
  </conditionalFormatting>
  <conditionalFormatting sqref="D74:D78">
    <cfRule type="expression" dxfId="141" priority="57">
      <formula>AND(NOT(ISNUMBER(D74)), (D74&lt;&gt;""))</formula>
    </cfRule>
  </conditionalFormatting>
  <conditionalFormatting sqref="D100:D104 D106:D110 H106:H110 H95:H104">
    <cfRule type="expression" dxfId="140" priority="56">
      <formula>AND(NOT(ISNUMBER(D95)), (D95&lt;&gt;""))</formula>
    </cfRule>
  </conditionalFormatting>
  <conditionalFormatting sqref="H103">
    <cfRule type="expression" dxfId="139" priority="55">
      <formula>IF(AND(ABS(H103-(SUM(H104,#REF!,#REF!)))&gt;=1,OR((H104&lt;&gt;""),(#REF!&lt;&gt;""),(#REF!&lt;&gt;""))),1,0)</formula>
    </cfRule>
  </conditionalFormatting>
  <conditionalFormatting sqref="D103">
    <cfRule type="expression" dxfId="138" priority="53">
      <formula>IF(AND(ABS(D103-(SUM(D104,#REF!,#REF!)))&gt;=1,OR((D104&lt;&gt;""),(#REF!&lt;&gt;""),(#REF!&lt;&gt;""))),1,0)</formula>
    </cfRule>
  </conditionalFormatting>
  <conditionalFormatting sqref="D95:D99">
    <cfRule type="expression" dxfId="137" priority="51">
      <formula>AND(NOT(ISNUMBER(D95)), (D95&lt;&gt;""))</formula>
    </cfRule>
  </conditionalFormatting>
  <conditionalFormatting sqref="D127:D131 H127:H131 D116:D125 H116:H125">
    <cfRule type="expression" dxfId="136" priority="50">
      <formula>AND(NOT(ISNUMBER(D116)), (D116&lt;&gt;""))</formula>
    </cfRule>
  </conditionalFormatting>
  <conditionalFormatting sqref="H124">
    <cfRule type="expression" dxfId="135" priority="49">
      <formula>IF(AND(ABS(H124-(SUM(H125,#REF!,#REF!)))&gt;=1,OR((H125&lt;&gt;""),(#REF!&lt;&gt;""),(#REF!&lt;&gt;""))),1,0)</formula>
    </cfRule>
  </conditionalFormatting>
  <conditionalFormatting sqref="D124">
    <cfRule type="expression" dxfId="134" priority="47">
      <formula>IF(AND(ABS(D124-(SUM(D125,#REF!,#REF!)))&gt;=1,OR((D125&lt;&gt;""),(#REF!&lt;&gt;""),(#REF!&lt;&gt;""))),1,0)</formula>
    </cfRule>
  </conditionalFormatting>
  <conditionalFormatting sqref="D148:D152 H148:H152 D137:D146 H137:H146">
    <cfRule type="expression" dxfId="133" priority="45">
      <formula>AND(NOT(ISNUMBER(D137)), (D137&lt;&gt;""))</formula>
    </cfRule>
  </conditionalFormatting>
  <conditionalFormatting sqref="H145">
    <cfRule type="expression" dxfId="132" priority="44">
      <formula>IF(AND(ABS(H145-(SUM(H146,#REF!,#REF!)))&gt;=1,OR((H146&lt;&gt;""),(#REF!&lt;&gt;""),(#REF!&lt;&gt;""))),1,0)</formula>
    </cfRule>
  </conditionalFormatting>
  <conditionalFormatting sqref="D145">
    <cfRule type="expression" dxfId="131" priority="42">
      <formula>IF(AND(ABS(D145-(SUM(D146,#REF!,#REF!)))&gt;=1,OR((D146&lt;&gt;""),(#REF!&lt;&gt;""),(#REF!&lt;&gt;""))),1,0)</formula>
    </cfRule>
  </conditionalFormatting>
  <conditionalFormatting sqref="I32:K47">
    <cfRule type="expression" dxfId="130" priority="40">
      <formula>AND(NOT(ISNUMBER(I32)), (I32&lt;&gt;""))</formula>
    </cfRule>
  </conditionalFormatting>
  <conditionalFormatting sqref="I53:K68">
    <cfRule type="expression" dxfId="129" priority="39">
      <formula>AND(NOT(ISNUMBER(I53)), (I53&lt;&gt;""))</formula>
    </cfRule>
  </conditionalFormatting>
  <conditionalFormatting sqref="I74:K89">
    <cfRule type="expression" dxfId="128" priority="38">
      <formula>AND(NOT(ISNUMBER(I74)), (I74&lt;&gt;""))</formula>
    </cfRule>
  </conditionalFormatting>
  <conditionalFormatting sqref="I95:K110">
    <cfRule type="expression" dxfId="127" priority="37">
      <formula>AND(NOT(ISNUMBER(I95)), (I95&lt;&gt;""))</formula>
    </cfRule>
  </conditionalFormatting>
  <conditionalFormatting sqref="I116:K131">
    <cfRule type="expression" dxfId="126" priority="36">
      <formula>AND(NOT(ISNUMBER(I116)), (I116&lt;&gt;""))</formula>
    </cfRule>
  </conditionalFormatting>
  <conditionalFormatting sqref="D27:I28 D11:D20 D22:D26 H22:H26 H11:H20">
    <cfRule type="expression" dxfId="125" priority="34">
      <formula>AND(NOT(ISNUMBER(D11)), (D11&lt;&gt;""))</formula>
    </cfRule>
  </conditionalFormatting>
  <conditionalFormatting sqref="D19">
    <cfRule type="expression" dxfId="124" priority="35">
      <formula>IF(AND(ABS(D19-(SUM(D20,#REF!,#REF!)))&gt;=1,OR((D20&lt;&gt;""),(#REF!&lt;&gt;""),(#REF!&lt;&gt;""))),1,0)</formula>
    </cfRule>
  </conditionalFormatting>
  <conditionalFormatting sqref="H19">
    <cfRule type="expression" dxfId="123" priority="33">
      <formula>IF(AND(ABS(H19-(SUM(H20,#REF!,#REF!)))&gt;=1,OR((H20&lt;&gt;""),(#REF!&lt;&gt;""),(#REF!&lt;&gt;""))),1,0)</formula>
    </cfRule>
  </conditionalFormatting>
  <conditionalFormatting sqref="I11:K26">
    <cfRule type="expression" dxfId="122" priority="32">
      <formula>AND(NOT(ISNUMBER(I11)), (I11&lt;&gt;""))</formula>
    </cfRule>
  </conditionalFormatting>
  <conditionalFormatting sqref="E22:F22 E15:F20 E11:E14 E26 G26">
    <cfRule type="expression" dxfId="121" priority="30">
      <formula>AND(NOT(ISNUMBER(E11)), (E11&lt;&gt;""))</formula>
    </cfRule>
  </conditionalFormatting>
  <conditionalFormatting sqref="E19:F19">
    <cfRule type="expression" dxfId="120" priority="31">
      <formula>IF(AND(ABS(E19-(SUM(E20,#REF!,#REF!)))&gt;=1,OR((E20&lt;&gt;""),(#REF!&lt;&gt;""),(#REF!&lt;&gt;""))),1,0)</formula>
    </cfRule>
  </conditionalFormatting>
  <conditionalFormatting sqref="F11:F14">
    <cfRule type="expression" dxfId="119" priority="29">
      <formula>AND(NOT(ISNUMBER(F11)), (F11&lt;&gt;""))</formula>
    </cfRule>
  </conditionalFormatting>
  <conditionalFormatting sqref="G11:G14">
    <cfRule type="expression" dxfId="118" priority="28">
      <formula>AND(NOT(ISNUMBER(G11)), (G11&lt;&gt;""))</formula>
    </cfRule>
  </conditionalFormatting>
  <conditionalFormatting sqref="G15">
    <cfRule type="expression" dxfId="117" priority="27">
      <formula>AND(NOT(ISNUMBER(G15)), (G15&lt;&gt;""))</formula>
    </cfRule>
  </conditionalFormatting>
  <conditionalFormatting sqref="G16">
    <cfRule type="expression" dxfId="116" priority="26">
      <formula>AND(NOT(ISNUMBER(G16)), (G16&lt;&gt;""))</formula>
    </cfRule>
  </conditionalFormatting>
  <conditionalFormatting sqref="G17">
    <cfRule type="expression" dxfId="115" priority="25">
      <formula>AND(NOT(ISNUMBER(G17)), (G17&lt;&gt;""))</formula>
    </cfRule>
  </conditionalFormatting>
  <conditionalFormatting sqref="G18">
    <cfRule type="expression" dxfId="114" priority="24">
      <formula>AND(NOT(ISNUMBER(G18)), (G18&lt;&gt;""))</formula>
    </cfRule>
  </conditionalFormatting>
  <conditionalFormatting sqref="G19:G22">
    <cfRule type="expression" dxfId="113" priority="23">
      <formula>AND(NOT(ISNUMBER(G19)), (G19&lt;&gt;""))</formula>
    </cfRule>
  </conditionalFormatting>
  <conditionalFormatting sqref="E23:G25">
    <cfRule type="expression" dxfId="112" priority="22">
      <formula>AND(NOT(ISNUMBER(E23)), (E23&lt;&gt;""))</formula>
    </cfRule>
  </conditionalFormatting>
  <conditionalFormatting sqref="F26">
    <cfRule type="expression" dxfId="111" priority="21">
      <formula>AND(NOT(ISNUMBER(F26)), (F26&lt;&gt;""))</formula>
    </cfRule>
  </conditionalFormatting>
  <conditionalFormatting sqref="E32:G32 E43:F47 G33:G47 E33:F41">
    <cfRule type="expression" dxfId="110" priority="19">
      <formula>AND(NOT(ISNUMBER(E32)), (E32&lt;&gt;""))</formula>
    </cfRule>
  </conditionalFormatting>
  <conditionalFormatting sqref="E40:F40">
    <cfRule type="expression" dxfId="109" priority="20">
      <formula>IF(AND(ABS(E40-(SUM(E41,#REF!,#REF!)))&gt;=1,OR((E41&lt;&gt;""),(#REF!&lt;&gt;""),(#REF!&lt;&gt;""))),1,0)</formula>
    </cfRule>
  </conditionalFormatting>
  <conditionalFormatting sqref="E58:F62 E64:F68">
    <cfRule type="expression" dxfId="108" priority="17">
      <formula>AND(NOT(ISNUMBER(E58)), (E58&lt;&gt;""))</formula>
    </cfRule>
  </conditionalFormatting>
  <conditionalFormatting sqref="E61">
    <cfRule type="expression" dxfId="107" priority="18">
      <formula>IF(AND(ABS(E61-(SUM(E62,#REF!,#REF!)))&gt;=1,OR((E62&lt;&gt;""),(#REF!&lt;&gt;""),(#REF!&lt;&gt;""))),1,0)</formula>
    </cfRule>
  </conditionalFormatting>
  <conditionalFormatting sqref="F61">
    <cfRule type="expression" dxfId="106" priority="16">
      <formula>IF(AND(ABS(F61-(SUM(F62,#REF!,#REF!)))&gt;=1,OR((F62&lt;&gt;""),(#REF!&lt;&gt;""),(#REF!&lt;&gt;""))),1,0)</formula>
    </cfRule>
  </conditionalFormatting>
  <conditionalFormatting sqref="E53:G54 E55:F57 G55:G68">
    <cfRule type="expression" dxfId="105" priority="15">
      <formula>AND(NOT(ISNUMBER(E53)), (E53&lt;&gt;""))</formula>
    </cfRule>
  </conditionalFormatting>
  <conditionalFormatting sqref="E85:F89 E79:F83">
    <cfRule type="expression" dxfId="104" priority="14">
      <formula>AND(NOT(ISNUMBER(E79)), (E79&lt;&gt;""))</formula>
    </cfRule>
  </conditionalFormatting>
  <conditionalFormatting sqref="E82">
    <cfRule type="expression" dxfId="103" priority="13">
      <formula>IF(AND(ABS(E82-(SUM(E83,#REF!,#REF!)))&gt;=1,OR((E83&lt;&gt;""),(#REF!&lt;&gt;""),(#REF!&lt;&gt;""))),1,0)</formula>
    </cfRule>
  </conditionalFormatting>
  <conditionalFormatting sqref="F82">
    <cfRule type="expression" dxfId="102" priority="12">
      <formula>IF(AND(ABS(F82-(SUM(F83,#REF!,#REF!)))&gt;=1,OR((F83&lt;&gt;""),(#REF!&lt;&gt;""),(#REF!&lt;&gt;""))),1,0)</formula>
    </cfRule>
  </conditionalFormatting>
  <conditionalFormatting sqref="E74:G75 E76:F78 G76:G89">
    <cfRule type="expression" dxfId="101" priority="11">
      <formula>AND(NOT(ISNUMBER(E74)), (E74&lt;&gt;""))</formula>
    </cfRule>
  </conditionalFormatting>
  <conditionalFormatting sqref="E100:F104 E106:F110">
    <cfRule type="expression" dxfId="100" priority="10">
      <formula>AND(NOT(ISNUMBER(E100)), (E100&lt;&gt;""))</formula>
    </cfRule>
  </conditionalFormatting>
  <conditionalFormatting sqref="E103">
    <cfRule type="expression" dxfId="99" priority="9">
      <formula>IF(AND(ABS(E103-(SUM(E104,#REF!,#REF!)))&gt;=1,OR((E104&lt;&gt;""),(#REF!&lt;&gt;""),(#REF!&lt;&gt;""))),1,0)</formula>
    </cfRule>
  </conditionalFormatting>
  <conditionalFormatting sqref="F103">
    <cfRule type="expression" dxfId="98" priority="8">
      <formula>IF(AND(ABS(F103-(SUM(F104,#REF!,#REF!)))&gt;=1,OR((F104&lt;&gt;""),(#REF!&lt;&gt;""),(#REF!&lt;&gt;""))),1,0)</formula>
    </cfRule>
  </conditionalFormatting>
  <conditionalFormatting sqref="E95:G96 E97:F99 G97:G110">
    <cfRule type="expression" dxfId="97" priority="7">
      <formula>AND(NOT(ISNUMBER(E95)), (E95&lt;&gt;""))</formula>
    </cfRule>
  </conditionalFormatting>
  <conditionalFormatting sqref="E116:G117 E127:F131 E118:F125 G118:G131">
    <cfRule type="expression" dxfId="96" priority="6">
      <formula>AND(NOT(ISNUMBER(E116)), (E116&lt;&gt;""))</formula>
    </cfRule>
  </conditionalFormatting>
  <conditionalFormatting sqref="E124">
    <cfRule type="expression" dxfId="95" priority="5">
      <formula>IF(AND(ABS(E124-(SUM(E125,#REF!,#REF!)))&gt;=1,OR((E125&lt;&gt;""),(#REF!&lt;&gt;""),(#REF!&lt;&gt;""))),1,0)</formula>
    </cfRule>
  </conditionalFormatting>
  <conditionalFormatting sqref="F124">
    <cfRule type="expression" dxfId="94" priority="4">
      <formula>IF(AND(ABS(F124-(SUM(F125,#REF!,#REF!)))&gt;=1,OR((F125&lt;&gt;""),(#REF!&lt;&gt;""),(#REF!&lt;&gt;""))),1,0)</formula>
    </cfRule>
  </conditionalFormatting>
  <conditionalFormatting sqref="F145">
    <cfRule type="expression" dxfId="93" priority="1">
      <formula>IF(AND(ABS(F145-(SUM(F146,#REF!,#REF!)))&gt;=1,OR((F146&lt;&gt;""),(#REF!&lt;&gt;""),(#REF!&lt;&gt;""))),1,0)</formula>
    </cfRule>
  </conditionalFormatting>
  <conditionalFormatting sqref="E137:G138 E148:F152 E139:F146 G139:G152">
    <cfRule type="expression" dxfId="92" priority="3">
      <formula>AND(NOT(ISNUMBER(E137)), (E137&lt;&gt;""))</formula>
    </cfRule>
  </conditionalFormatting>
  <conditionalFormatting sqref="E145">
    <cfRule type="expression" dxfId="91" priority="2">
      <formula>IF(AND(ABS(E145-(SUM(E146,#REF!,#REF!)))&gt;=1,OR((E146&lt;&gt;""),(#REF!&lt;&gt;""),(#REF!&lt;&gt;""))),1,0)</formula>
    </cfRule>
  </conditionalFormatting>
  <hyperlinks>
    <hyperlink ref="J1" location="Index!A1" display="retour à l'index"/>
  </hyperlinks>
  <pageMargins left="0.7" right="0.7" top="0.75" bottom="0.75" header="0.3" footer="0.3"/>
  <pageSetup paperSize="9" orientation="landscape" r:id="rId1"/>
  <rowBreaks count="6" manualBreakCount="6">
    <brk id="27" max="16383" man="1"/>
    <brk id="49" max="16383" man="1"/>
    <brk id="70" max="16383" man="1"/>
    <brk id="91" max="16383" man="1"/>
    <brk id="112" max="16383" man="1"/>
    <brk id="13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5"/>
  <sheetViews>
    <sheetView showGridLines="0" zoomScaleNormal="100" workbookViewId="0"/>
  </sheetViews>
  <sheetFormatPr baseColWidth="10" defaultColWidth="11.453125" defaultRowHeight="12.5"/>
  <cols>
    <col min="1" max="1" width="2.453125" style="531" customWidth="1"/>
    <col min="2" max="2" width="17.453125" style="531" customWidth="1"/>
    <col min="3" max="3" width="23.453125" style="531" customWidth="1"/>
    <col min="4" max="11" width="9.54296875" style="531" customWidth="1"/>
    <col min="12" max="16384" width="11.453125" style="531"/>
  </cols>
  <sheetData>
    <row r="1" spans="2:12" s="404" customFormat="1">
      <c r="B1" s="415" t="s">
        <v>257</v>
      </c>
      <c r="J1" s="782" t="s">
        <v>261</v>
      </c>
      <c r="K1" s="783"/>
    </row>
    <row r="2" spans="2:12" s="404" customFormat="1">
      <c r="B2" s="415" t="s">
        <v>26</v>
      </c>
      <c r="I2" s="521"/>
    </row>
    <row r="4" spans="2:12" s="416" customFormat="1" ht="12.75" customHeight="1">
      <c r="B4" s="34" t="s">
        <v>304</v>
      </c>
      <c r="C4" s="533"/>
    </row>
    <row r="5" spans="2:12" s="533" customFormat="1" ht="12.75" customHeight="1">
      <c r="B5" s="32" t="s">
        <v>84</v>
      </c>
      <c r="C5" s="426"/>
      <c r="D5" s="534"/>
      <c r="E5" s="534"/>
      <c r="F5" s="534"/>
      <c r="G5" s="534"/>
    </row>
    <row r="6" spans="2:12" s="533" customFormat="1" ht="12.75" customHeight="1">
      <c r="B6" s="534" t="s">
        <v>146</v>
      </c>
      <c r="C6" s="426"/>
      <c r="D6" s="534"/>
      <c r="E6" s="534"/>
      <c r="F6" s="534"/>
      <c r="G6" s="534"/>
    </row>
    <row r="7" spans="2:12" s="533" customFormat="1" ht="12.75" customHeight="1">
      <c r="B7" s="534"/>
      <c r="C7" s="426"/>
      <c r="D7" s="534"/>
      <c r="E7" s="534"/>
      <c r="F7" s="534"/>
      <c r="G7" s="534"/>
    </row>
    <row r="8" spans="2:12" s="533" customFormat="1" ht="36.75" customHeight="1">
      <c r="B8" s="564"/>
      <c r="C8" s="564"/>
      <c r="D8" s="789">
        <v>2019</v>
      </c>
      <c r="E8" s="790"/>
      <c r="F8" s="790"/>
      <c r="G8" s="790"/>
      <c r="H8" s="791"/>
      <c r="I8" s="792" t="s">
        <v>305</v>
      </c>
      <c r="J8" s="793"/>
      <c r="K8" s="793"/>
      <c r="L8" s="534"/>
    </row>
    <row r="9" spans="2:12" s="533" customFormat="1" ht="66.75" customHeight="1">
      <c r="B9" s="576">
        <v>2017</v>
      </c>
      <c r="C9" s="580"/>
      <c r="D9" s="379" t="s">
        <v>81</v>
      </c>
      <c r="E9" s="379" t="s">
        <v>82</v>
      </c>
      <c r="F9" s="645" t="s">
        <v>78</v>
      </c>
      <c r="G9" s="380" t="s">
        <v>79</v>
      </c>
      <c r="H9" s="646" t="s">
        <v>80</v>
      </c>
      <c r="I9" s="392" t="s">
        <v>48</v>
      </c>
      <c r="J9" s="647" t="s">
        <v>80</v>
      </c>
      <c r="K9" s="566" t="s">
        <v>83</v>
      </c>
      <c r="L9" s="534"/>
    </row>
    <row r="10" spans="2:12" s="533" customFormat="1" ht="12.75" customHeight="1">
      <c r="B10" s="377" t="s">
        <v>74</v>
      </c>
      <c r="C10" s="385"/>
      <c r="D10" s="722"/>
      <c r="E10" s="543"/>
      <c r="F10" s="620"/>
      <c r="G10" s="542"/>
      <c r="H10" s="625"/>
      <c r="I10" s="542"/>
      <c r="J10" s="630"/>
      <c r="K10" s="544"/>
      <c r="L10" s="534"/>
    </row>
    <row r="11" spans="2:12" s="533" customFormat="1" ht="12.75" customHeight="1">
      <c r="B11" s="383" t="s">
        <v>73</v>
      </c>
      <c r="C11" s="17" t="s">
        <v>75</v>
      </c>
      <c r="D11" s="387">
        <v>29760.109899999999</v>
      </c>
      <c r="E11" s="387">
        <v>33840</v>
      </c>
      <c r="F11" s="621">
        <v>7558</v>
      </c>
      <c r="G11" s="391">
        <v>26282</v>
      </c>
      <c r="H11" s="626">
        <v>22.33396122601772</v>
      </c>
      <c r="I11" s="714">
        <v>6.368024667868788E-2</v>
      </c>
      <c r="J11" s="723">
        <v>4.7900863940878224E-2</v>
      </c>
      <c r="K11" s="714">
        <v>6.8351426656868997E-2</v>
      </c>
      <c r="L11" s="534"/>
    </row>
    <row r="12" spans="2:12" s="533" customFormat="1" ht="27" customHeight="1">
      <c r="B12" s="7"/>
      <c r="C12" s="17" t="s">
        <v>76</v>
      </c>
      <c r="D12" s="387">
        <v>10238.031999999999</v>
      </c>
      <c r="E12" s="387">
        <v>11722</v>
      </c>
      <c r="F12" s="621">
        <v>2233</v>
      </c>
      <c r="G12" s="390">
        <v>9489</v>
      </c>
      <c r="H12" s="626">
        <v>19.046823009095743</v>
      </c>
      <c r="I12" s="717">
        <v>5.3705444337104113E-2</v>
      </c>
      <c r="J12" s="724">
        <v>0.10418253814178047</v>
      </c>
      <c r="K12" s="717">
        <v>4.2802649326605602E-2</v>
      </c>
      <c r="L12" s="534"/>
    </row>
    <row r="13" spans="2:12" s="533" customFormat="1" ht="25.5" customHeight="1">
      <c r="B13" s="34"/>
      <c r="C13" s="593" t="s">
        <v>203</v>
      </c>
      <c r="D13" s="387">
        <v>11624.7065</v>
      </c>
      <c r="E13" s="387">
        <v>13106</v>
      </c>
      <c r="F13" s="621">
        <v>4596</v>
      </c>
      <c r="G13" s="390">
        <v>8510</v>
      </c>
      <c r="H13" s="626">
        <v>35.071053440834888</v>
      </c>
      <c r="I13" s="717">
        <v>4.953625026100128E-2</v>
      </c>
      <c r="J13" s="724">
        <v>-1.9913193401369433E-2</v>
      </c>
      <c r="K13" s="717">
        <v>9.3778623191122845E-2</v>
      </c>
      <c r="L13" s="534"/>
    </row>
    <row r="14" spans="2:12" s="533" customFormat="1" ht="12.75" customHeight="1">
      <c r="B14" s="382" t="s">
        <v>40</v>
      </c>
      <c r="C14" s="386" t="s">
        <v>77</v>
      </c>
      <c r="D14" s="400">
        <v>51622.848400000003</v>
      </c>
      <c r="E14" s="400">
        <v>58669</v>
      </c>
      <c r="F14" s="622">
        <v>14387</v>
      </c>
      <c r="G14" s="401">
        <v>44281</v>
      </c>
      <c r="H14" s="627">
        <v>24.522494341034328</v>
      </c>
      <c r="I14" s="719">
        <v>5.8473554787816351E-2</v>
      </c>
      <c r="J14" s="725">
        <v>3.236545288174475E-2</v>
      </c>
      <c r="K14" s="719">
        <v>6.7391979496542298E-2</v>
      </c>
      <c r="L14" s="534"/>
    </row>
    <row r="15" spans="2:12" s="533" customFormat="1" ht="12.75" customHeight="1">
      <c r="B15" s="7" t="s">
        <v>53</v>
      </c>
      <c r="C15" s="17" t="s">
        <v>75</v>
      </c>
      <c r="D15" s="387">
        <v>695.5</v>
      </c>
      <c r="E15" s="387">
        <v>1512</v>
      </c>
      <c r="F15" s="621">
        <v>574</v>
      </c>
      <c r="G15" s="390">
        <v>938</v>
      </c>
      <c r="H15" s="626">
        <v>37.962962962962962</v>
      </c>
      <c r="I15" s="717">
        <v>8.4314864201279205E-2</v>
      </c>
      <c r="J15" s="724">
        <v>0.12195005674252779</v>
      </c>
      <c r="K15" s="717">
        <v>6.3071249694822029E-2</v>
      </c>
      <c r="L15" s="534"/>
    </row>
    <row r="16" spans="2:12" s="533" customFormat="1" ht="27" customHeight="1">
      <c r="B16" s="7"/>
      <c r="C16" s="17" t="s">
        <v>76</v>
      </c>
      <c r="D16" s="387">
        <v>49.6</v>
      </c>
      <c r="E16" s="387">
        <v>125</v>
      </c>
      <c r="F16" s="621">
        <v>44</v>
      </c>
      <c r="G16" s="390">
        <v>81</v>
      </c>
      <c r="H16" s="626">
        <v>35.200000000000003</v>
      </c>
      <c r="I16" s="717">
        <v>-3.4165738392180289E-2</v>
      </c>
      <c r="J16" s="724">
        <v>7.6055173697940681E-2</v>
      </c>
      <c r="K16" s="717">
        <v>-8.1441346456308183E-2</v>
      </c>
      <c r="L16" s="534"/>
    </row>
    <row r="17" spans="2:12" s="533" customFormat="1" ht="24.75" customHeight="1">
      <c r="B17" s="7"/>
      <c r="C17" s="593" t="s">
        <v>203</v>
      </c>
      <c r="D17" s="387">
        <v>295.5</v>
      </c>
      <c r="E17" s="387">
        <v>439</v>
      </c>
      <c r="F17" s="621">
        <v>236</v>
      </c>
      <c r="G17" s="390">
        <v>203</v>
      </c>
      <c r="H17" s="626">
        <v>53.758542141230066</v>
      </c>
      <c r="I17" s="717">
        <v>4.112949112199793E-2</v>
      </c>
      <c r="J17" s="724">
        <v>1.516879659961945E-2</v>
      </c>
      <c r="K17" s="717">
        <v>7.3968850064605407E-2</v>
      </c>
      <c r="L17" s="534"/>
    </row>
    <row r="18" spans="2:12" s="533" customFormat="1" ht="12.75" customHeight="1">
      <c r="B18" s="382" t="s">
        <v>41</v>
      </c>
      <c r="C18" s="386" t="s">
        <v>77</v>
      </c>
      <c r="D18" s="400">
        <v>1040.5999999999999</v>
      </c>
      <c r="E18" s="400">
        <v>2076</v>
      </c>
      <c r="F18" s="622">
        <v>854</v>
      </c>
      <c r="G18" s="401">
        <v>1222</v>
      </c>
      <c r="H18" s="627">
        <v>41.136801541425818</v>
      </c>
      <c r="I18" s="719">
        <v>6.6552505306392451E-2</v>
      </c>
      <c r="J18" s="725">
        <v>8.6825417554921902E-2</v>
      </c>
      <c r="K18" s="719">
        <v>5.3039848229910369E-2</v>
      </c>
      <c r="L18" s="534"/>
    </row>
    <row r="19" spans="2:12" s="533" customFormat="1" ht="12.75" customHeight="1">
      <c r="B19" s="7" t="s">
        <v>54</v>
      </c>
      <c r="C19" s="17" t="s">
        <v>75</v>
      </c>
      <c r="D19" s="553">
        <v>24275</v>
      </c>
      <c r="E19" s="553">
        <v>50498</v>
      </c>
      <c r="F19" s="623">
        <v>20587</v>
      </c>
      <c r="G19" s="390">
        <v>29911</v>
      </c>
      <c r="H19" s="628">
        <v>40.767951205988354</v>
      </c>
      <c r="I19" s="717">
        <v>3.4160376595625319E-2</v>
      </c>
      <c r="J19" s="724">
        <v>5.3617834855241631E-2</v>
      </c>
      <c r="K19" s="717">
        <v>2.1377937212763598E-2</v>
      </c>
      <c r="L19" s="534"/>
    </row>
    <row r="20" spans="2:12" s="533" customFormat="1" ht="27" customHeight="1">
      <c r="B20" s="7"/>
      <c r="C20" s="17" t="s">
        <v>76</v>
      </c>
      <c r="D20" s="387">
        <v>639</v>
      </c>
      <c r="E20" s="387">
        <v>1179</v>
      </c>
      <c r="F20" s="621">
        <v>377</v>
      </c>
      <c r="G20" s="390">
        <v>802</v>
      </c>
      <c r="H20" s="626">
        <v>31.976251060220527</v>
      </c>
      <c r="I20" s="717">
        <v>-3.3755370578175681E-3</v>
      </c>
      <c r="J20" s="724">
        <v>4.3836853019926458E-2</v>
      </c>
      <c r="K20" s="717">
        <v>-2.3461913206462404E-2</v>
      </c>
      <c r="L20" s="534"/>
    </row>
    <row r="21" spans="2:12" s="533" customFormat="1" ht="27" customHeight="1">
      <c r="B21" s="381" t="s">
        <v>42</v>
      </c>
      <c r="C21" s="17" t="s">
        <v>203</v>
      </c>
      <c r="D21" s="387">
        <v>8276</v>
      </c>
      <c r="E21" s="387">
        <v>20183</v>
      </c>
      <c r="F21" s="621">
        <v>11362</v>
      </c>
      <c r="G21" s="390">
        <v>8821</v>
      </c>
      <c r="H21" s="626">
        <v>56.294901649903387</v>
      </c>
      <c r="I21" s="717">
        <v>1.5359390427887476E-2</v>
      </c>
      <c r="J21" s="724">
        <v>1.2462936666533642E-2</v>
      </c>
      <c r="K21" s="717">
        <v>1.9127097094846279E-2</v>
      </c>
      <c r="L21" s="534"/>
    </row>
    <row r="22" spans="2:12" s="533" customFormat="1" ht="12.75" customHeight="1">
      <c r="B22" s="382"/>
      <c r="C22" s="386" t="s">
        <v>77</v>
      </c>
      <c r="D22" s="400">
        <v>33190</v>
      </c>
      <c r="E22" s="400">
        <v>71860</v>
      </c>
      <c r="F22" s="622">
        <v>32326</v>
      </c>
      <c r="G22" s="401">
        <v>39534</v>
      </c>
      <c r="H22" s="627">
        <v>44.984692457556356</v>
      </c>
      <c r="I22" s="719">
        <v>2.8134262097790907E-2</v>
      </c>
      <c r="J22" s="725">
        <v>3.8475819019830215E-2</v>
      </c>
      <c r="K22" s="719">
        <v>1.9904004447300228E-2</v>
      </c>
      <c r="L22" s="534"/>
    </row>
    <row r="23" spans="2:12" s="533" customFormat="1" ht="12.75" customHeight="1">
      <c r="B23" s="7" t="s">
        <v>55</v>
      </c>
      <c r="C23" s="17" t="s">
        <v>75</v>
      </c>
      <c r="D23" s="387">
        <v>54730.609899999996</v>
      </c>
      <c r="E23" s="387">
        <v>85850</v>
      </c>
      <c r="F23" s="621">
        <v>28719</v>
      </c>
      <c r="G23" s="390">
        <v>57131</v>
      </c>
      <c r="H23" s="626">
        <v>33.452250797823581</v>
      </c>
      <c r="I23" s="717">
        <v>4.6351806036876608E-2</v>
      </c>
      <c r="J23" s="724">
        <v>5.3344584732187172E-2</v>
      </c>
      <c r="K23" s="717">
        <v>4.2888866449126706E-2</v>
      </c>
      <c r="L23" s="534"/>
    </row>
    <row r="24" spans="2:12" s="533" customFormat="1" ht="27" customHeight="1">
      <c r="B24" s="7"/>
      <c r="C24" s="17" t="s">
        <v>76</v>
      </c>
      <c r="D24" s="387">
        <v>10926.632</v>
      </c>
      <c r="E24" s="387">
        <v>13026</v>
      </c>
      <c r="F24" s="621">
        <v>2654</v>
      </c>
      <c r="G24" s="390">
        <v>10372</v>
      </c>
      <c r="H24" s="626">
        <v>20.372057280986578</v>
      </c>
      <c r="I24" s="717">
        <v>4.7186020776780246E-2</v>
      </c>
      <c r="J24" s="724">
        <v>9.4495998673529424E-2</v>
      </c>
      <c r="K24" s="717">
        <v>3.6036322601650239E-2</v>
      </c>
      <c r="L24" s="534"/>
    </row>
    <row r="25" spans="2:12" s="555" customFormat="1" ht="26.25" customHeight="1">
      <c r="B25" s="378" t="s">
        <v>0</v>
      </c>
      <c r="C25" s="17" t="s">
        <v>203</v>
      </c>
      <c r="D25" s="387">
        <v>20196.2065</v>
      </c>
      <c r="E25" s="387">
        <v>33728</v>
      </c>
      <c r="F25" s="621">
        <v>16194</v>
      </c>
      <c r="G25" s="390">
        <v>17534</v>
      </c>
      <c r="H25" s="626">
        <v>48.014768685292999</v>
      </c>
      <c r="I25" s="717">
        <v>2.8574790271105988E-2</v>
      </c>
      <c r="J25" s="724">
        <v>2.9873792107970587E-3</v>
      </c>
      <c r="K25" s="717">
        <v>5.4035034590298903E-2</v>
      </c>
      <c r="L25" s="534"/>
    </row>
    <row r="26" spans="2:12" s="556" customFormat="1" ht="12.75" customHeight="1">
      <c r="B26" s="382" t="s">
        <v>0</v>
      </c>
      <c r="C26" s="386" t="s">
        <v>77</v>
      </c>
      <c r="D26" s="400">
        <v>85853.448399999994</v>
      </c>
      <c r="E26" s="400">
        <v>132605</v>
      </c>
      <c r="F26" s="622">
        <v>47567</v>
      </c>
      <c r="G26" s="401">
        <v>85037</v>
      </c>
      <c r="H26" s="627">
        <v>35.871294008041197</v>
      </c>
      <c r="I26" s="719">
        <v>4.1823751868257375E-2</v>
      </c>
      <c r="J26" s="725">
        <v>3.7423832040689886E-2</v>
      </c>
      <c r="K26" s="719">
        <v>4.4309456257155544E-2</v>
      </c>
      <c r="L26" s="534"/>
    </row>
    <row r="27" spans="2:12" s="424" customFormat="1" ht="12.75" customHeight="1">
      <c r="B27" s="554"/>
      <c r="C27" s="546"/>
      <c r="D27" s="384"/>
      <c r="E27" s="384"/>
      <c r="F27" s="384"/>
      <c r="G27" s="384"/>
      <c r="H27" s="384"/>
      <c r="I27" s="384"/>
      <c r="L27" s="557"/>
    </row>
    <row r="28" spans="2:12">
      <c r="L28" s="532"/>
    </row>
    <row r="29" spans="2:12" s="533" customFormat="1" ht="36.75" customHeight="1">
      <c r="B29" s="564"/>
      <c r="C29" s="564"/>
      <c r="D29" s="789">
        <v>2017</v>
      </c>
      <c r="E29" s="790"/>
      <c r="F29" s="790"/>
      <c r="G29" s="790"/>
      <c r="H29" s="791"/>
      <c r="I29" s="792" t="s">
        <v>157</v>
      </c>
      <c r="J29" s="793"/>
      <c r="K29" s="793"/>
      <c r="L29" s="534"/>
    </row>
    <row r="30" spans="2:12" s="533" customFormat="1" ht="66.75" customHeight="1">
      <c r="B30" s="576">
        <v>2017</v>
      </c>
      <c r="C30" s="580"/>
      <c r="D30" s="379" t="s">
        <v>81</v>
      </c>
      <c r="E30" s="379" t="s">
        <v>82</v>
      </c>
      <c r="F30" s="645" t="s">
        <v>78</v>
      </c>
      <c r="G30" s="380" t="s">
        <v>79</v>
      </c>
      <c r="H30" s="646" t="s">
        <v>80</v>
      </c>
      <c r="I30" s="392" t="s">
        <v>48</v>
      </c>
      <c r="J30" s="647" t="s">
        <v>80</v>
      </c>
      <c r="K30" s="566" t="s">
        <v>83</v>
      </c>
      <c r="L30" s="534"/>
    </row>
    <row r="31" spans="2:12" s="533" customFormat="1" ht="12.75" customHeight="1">
      <c r="B31" s="377" t="s">
        <v>74</v>
      </c>
      <c r="C31" s="385"/>
      <c r="D31" s="722"/>
      <c r="E31" s="543"/>
      <c r="F31" s="620"/>
      <c r="G31" s="542"/>
      <c r="H31" s="625"/>
      <c r="I31" s="542"/>
      <c r="J31" s="630"/>
      <c r="K31" s="544"/>
      <c r="L31" s="534"/>
    </row>
    <row r="32" spans="2:12" s="533" customFormat="1" ht="12.75" customHeight="1">
      <c r="B32" s="383" t="s">
        <v>73</v>
      </c>
      <c r="C32" s="17" t="s">
        <v>75</v>
      </c>
      <c r="D32" s="387">
        <v>26906.115900000001</v>
      </c>
      <c r="E32" s="387">
        <v>29910</v>
      </c>
      <c r="F32" s="730">
        <v>6883</v>
      </c>
      <c r="G32" s="731">
        <v>23027</v>
      </c>
      <c r="H32" s="626">
        <v>23.011638840055699</v>
      </c>
      <c r="I32" s="396">
        <v>-11.528318170857565</v>
      </c>
      <c r="J32" s="648">
        <v>4.587965540186123</v>
      </c>
      <c r="K32" s="396">
        <v>-16.417236244436207</v>
      </c>
      <c r="L32" s="534"/>
    </row>
    <row r="33" spans="2:12" s="533" customFormat="1" ht="27" customHeight="1">
      <c r="B33" s="7"/>
      <c r="C33" s="17" t="s">
        <v>76</v>
      </c>
      <c r="D33" s="387">
        <v>9029.5339999999997</v>
      </c>
      <c r="E33" s="387">
        <v>10558</v>
      </c>
      <c r="F33" s="732">
        <v>1831</v>
      </c>
      <c r="G33" s="733">
        <v>8727</v>
      </c>
      <c r="H33" s="626">
        <v>17.345197311332093</v>
      </c>
      <c r="I33" s="393">
        <v>21.529607458592427</v>
      </c>
      <c r="J33" s="649">
        <v>-28.963713912439381</v>
      </c>
      <c r="K33" s="393">
        <v>35.250914131442656</v>
      </c>
      <c r="L33" s="534"/>
    </row>
    <row r="34" spans="2:12" s="533" customFormat="1" ht="25.5" customHeight="1">
      <c r="B34" s="34"/>
      <c r="C34" s="593" t="s">
        <v>203</v>
      </c>
      <c r="D34" s="387">
        <v>10573.9066</v>
      </c>
      <c r="E34" s="387">
        <v>11898</v>
      </c>
      <c r="F34" s="732">
        <v>4785</v>
      </c>
      <c r="G34" s="733">
        <v>7113</v>
      </c>
      <c r="H34" s="626">
        <v>40.217457537768574</v>
      </c>
      <c r="I34" s="393">
        <v>-18.691272646217648</v>
      </c>
      <c r="J34" s="649">
        <v>28.728319007356816</v>
      </c>
      <c r="K34" s="393">
        <v>-37.098459011522614</v>
      </c>
      <c r="L34" s="534"/>
    </row>
    <row r="35" spans="2:12" s="533" customFormat="1" ht="12.75" customHeight="1">
      <c r="B35" s="382" t="s">
        <v>40</v>
      </c>
      <c r="C35" s="386" t="s">
        <v>77</v>
      </c>
      <c r="D35" s="400">
        <v>46509.556500000006</v>
      </c>
      <c r="E35" s="400">
        <v>52366</v>
      </c>
      <c r="F35" s="734">
        <v>13499</v>
      </c>
      <c r="G35" s="735">
        <v>38867</v>
      </c>
      <c r="H35" s="627">
        <v>25.778505825210367</v>
      </c>
      <c r="I35" s="394">
        <v>-4.09463373205885</v>
      </c>
      <c r="J35" s="650">
        <v>2.6591661368830399</v>
      </c>
      <c r="K35" s="394">
        <v>-6.1461902011353704</v>
      </c>
      <c r="L35" s="534"/>
    </row>
    <row r="36" spans="2:12" s="533" customFormat="1" ht="12.75" customHeight="1">
      <c r="B36" s="7" t="s">
        <v>53</v>
      </c>
      <c r="C36" s="17" t="s">
        <v>75</v>
      </c>
      <c r="D36" s="387">
        <v>566.6</v>
      </c>
      <c r="E36" s="387">
        <v>1286</v>
      </c>
      <c r="F36" s="732">
        <v>456</v>
      </c>
      <c r="G36" s="733">
        <v>830</v>
      </c>
      <c r="H36" s="626">
        <v>35.458786936236393</v>
      </c>
      <c r="I36" s="393">
        <v>-0.65448248875091819</v>
      </c>
      <c r="J36" s="649">
        <v>-1.8134837863499564</v>
      </c>
      <c r="K36" s="393">
        <v>0</v>
      </c>
      <c r="L36" s="534"/>
    </row>
    <row r="37" spans="2:12" s="533" customFormat="1" ht="27" customHeight="1">
      <c r="B37" s="7"/>
      <c r="C37" s="17" t="s">
        <v>76</v>
      </c>
      <c r="D37" s="387">
        <v>43.9</v>
      </c>
      <c r="E37" s="387">
        <v>134</v>
      </c>
      <c r="F37" s="732">
        <v>38</v>
      </c>
      <c r="G37" s="733">
        <v>96</v>
      </c>
      <c r="H37" s="626">
        <v>28.35820895522388</v>
      </c>
      <c r="I37" s="393">
        <v>5.2348809344566094</v>
      </c>
      <c r="J37" s="649">
        <v>8.9724735885168485</v>
      </c>
      <c r="K37" s="393">
        <v>3.858157377899718</v>
      </c>
      <c r="L37" s="534"/>
    </row>
    <row r="38" spans="2:12" s="533" customFormat="1" ht="24.75" customHeight="1">
      <c r="B38" s="7"/>
      <c r="C38" s="593" t="s">
        <v>203</v>
      </c>
      <c r="D38" s="387">
        <v>264.59999999999997</v>
      </c>
      <c r="E38" s="387">
        <v>405</v>
      </c>
      <c r="F38" s="732">
        <v>229</v>
      </c>
      <c r="G38" s="733">
        <v>176</v>
      </c>
      <c r="H38" s="626">
        <v>56.543209876543209</v>
      </c>
      <c r="I38" s="393">
        <v>-3.2872876515597449</v>
      </c>
      <c r="J38" s="649">
        <v>-1.7022520228262561</v>
      </c>
      <c r="K38" s="393">
        <v>-5.239291704131432</v>
      </c>
      <c r="L38" s="534"/>
    </row>
    <row r="39" spans="2:12" s="533" customFormat="1" ht="12.75" customHeight="1">
      <c r="B39" s="382" t="s">
        <v>41</v>
      </c>
      <c r="C39" s="386" t="s">
        <v>77</v>
      </c>
      <c r="D39" s="400">
        <v>875.1</v>
      </c>
      <c r="E39" s="400">
        <v>1825</v>
      </c>
      <c r="F39" s="734">
        <v>723</v>
      </c>
      <c r="G39" s="735">
        <v>1102</v>
      </c>
      <c r="H39" s="627">
        <v>39.61643835616438</v>
      </c>
      <c r="I39" s="394">
        <v>-0.86534888226625917</v>
      </c>
      <c r="J39" s="650">
        <v>-1.2886262380416125</v>
      </c>
      <c r="K39" s="394">
        <v>-0.58466882945629184</v>
      </c>
      <c r="L39" s="534"/>
    </row>
    <row r="40" spans="2:12" s="533" customFormat="1" ht="12.75" customHeight="1">
      <c r="B40" s="7" t="s">
        <v>54</v>
      </c>
      <c r="C40" s="17" t="s">
        <v>75</v>
      </c>
      <c r="D40" s="553">
        <v>22916</v>
      </c>
      <c r="E40" s="728">
        <v>47217</v>
      </c>
      <c r="F40" s="730">
        <v>18545</v>
      </c>
      <c r="G40" s="733">
        <v>28672</v>
      </c>
      <c r="H40" s="628">
        <v>39.276108181375349</v>
      </c>
      <c r="I40" s="393">
        <v>1.7821365338239081</v>
      </c>
      <c r="J40" s="649">
        <v>2.2494765896047264</v>
      </c>
      <c r="K40" s="393">
        <v>1.48325268098497</v>
      </c>
      <c r="L40" s="534"/>
    </row>
    <row r="41" spans="2:12" s="533" customFormat="1" ht="27" customHeight="1">
      <c r="B41" s="7"/>
      <c r="C41" s="17" t="s">
        <v>76</v>
      </c>
      <c r="D41" s="387">
        <v>669</v>
      </c>
      <c r="E41" s="387">
        <v>1187</v>
      </c>
      <c r="F41" s="732">
        <v>346</v>
      </c>
      <c r="G41" s="733">
        <v>841</v>
      </c>
      <c r="H41" s="626">
        <v>29.149115417017693</v>
      </c>
      <c r="I41" s="393">
        <v>-4.2236634337127432</v>
      </c>
      <c r="J41" s="649">
        <v>-1.6902625917770919</v>
      </c>
      <c r="K41" s="393">
        <v>-5.2105346832110548</v>
      </c>
      <c r="L41" s="534"/>
    </row>
    <row r="42" spans="2:12" s="533" customFormat="1" ht="27" customHeight="1">
      <c r="B42" s="381" t="s">
        <v>42</v>
      </c>
      <c r="C42" s="17" t="s">
        <v>203</v>
      </c>
      <c r="D42" s="387">
        <v>7939</v>
      </c>
      <c r="E42" s="387">
        <v>19577</v>
      </c>
      <c r="F42" s="732">
        <v>11084</v>
      </c>
      <c r="G42" s="733">
        <v>8493</v>
      </c>
      <c r="H42" s="626">
        <v>56.61745926342136</v>
      </c>
      <c r="I42" s="393">
        <v>2.6368871652572068</v>
      </c>
      <c r="J42" s="649">
        <v>2.3734967120245365</v>
      </c>
      <c r="K42" s="393">
        <v>2.9837091759874257</v>
      </c>
      <c r="L42" s="534"/>
    </row>
    <row r="43" spans="2:12" s="533" customFormat="1" ht="12.75" customHeight="1">
      <c r="B43" s="382"/>
      <c r="C43" s="386" t="s">
        <v>77</v>
      </c>
      <c r="D43" s="400">
        <v>31523</v>
      </c>
      <c r="E43" s="400">
        <v>67981</v>
      </c>
      <c r="F43" s="734">
        <v>29975</v>
      </c>
      <c r="G43" s="735">
        <v>38006</v>
      </c>
      <c r="H43" s="627">
        <v>44.093202512466718</v>
      </c>
      <c r="I43" s="394">
        <v>1.9105260341075958</v>
      </c>
      <c r="J43" s="650">
        <v>2.2470064834243741</v>
      </c>
      <c r="K43" s="394">
        <v>1.6474773733826442</v>
      </c>
      <c r="L43" s="534"/>
    </row>
    <row r="44" spans="2:12" s="533" customFormat="1" ht="12.75" customHeight="1">
      <c r="B44" s="7" t="s">
        <v>55</v>
      </c>
      <c r="C44" s="17" t="s">
        <v>75</v>
      </c>
      <c r="D44" s="387">
        <v>50388.715899999996</v>
      </c>
      <c r="E44" s="387">
        <v>78413</v>
      </c>
      <c r="F44" s="732">
        <v>25884</v>
      </c>
      <c r="G44" s="736">
        <v>52529</v>
      </c>
      <c r="H44" s="626">
        <v>33.009569987608643</v>
      </c>
      <c r="I44" s="393">
        <v>-3.1917079866307319</v>
      </c>
      <c r="J44" s="649">
        <v>2.7786014697189776</v>
      </c>
      <c r="K44" s="393">
        <v>-6.1397511000418348</v>
      </c>
      <c r="L44" s="534"/>
    </row>
    <row r="45" spans="2:12" s="533" customFormat="1" ht="27" customHeight="1">
      <c r="B45" s="7"/>
      <c r="C45" s="17" t="s">
        <v>76</v>
      </c>
      <c r="D45" s="387">
        <v>9742.4339999999993</v>
      </c>
      <c r="E45" s="387">
        <v>11879</v>
      </c>
      <c r="F45" s="732">
        <v>2215</v>
      </c>
      <c r="G45" s="736">
        <v>9664</v>
      </c>
      <c r="H45" s="626">
        <v>18.648942261495151</v>
      </c>
      <c r="I45" s="393">
        <v>19.410513906359284</v>
      </c>
      <c r="J45" s="649">
        <v>-25.75759775887142</v>
      </c>
      <c r="K45" s="393">
        <v>32.072551358022537</v>
      </c>
      <c r="L45" s="534"/>
    </row>
    <row r="46" spans="2:12" s="555" customFormat="1" ht="26.25" customHeight="1">
      <c r="B46" s="378" t="s">
        <v>0</v>
      </c>
      <c r="C46" s="17" t="s">
        <v>203</v>
      </c>
      <c r="D46" s="387">
        <v>18777.506600000001</v>
      </c>
      <c r="E46" s="387">
        <v>31880</v>
      </c>
      <c r="F46" s="732">
        <v>16098</v>
      </c>
      <c r="G46" s="736">
        <v>15782</v>
      </c>
      <c r="H46" s="626">
        <v>50.495846398667318</v>
      </c>
      <c r="I46" s="393">
        <v>-5.7962321385214626</v>
      </c>
      <c r="J46" s="649">
        <v>8.3968743396291892</v>
      </c>
      <c r="K46" s="393">
        <v>-17.507326006545266</v>
      </c>
    </row>
    <row r="47" spans="2:12" s="556" customFormat="1" ht="12.75" customHeight="1">
      <c r="B47" s="382" t="s">
        <v>0</v>
      </c>
      <c r="C47" s="386" t="s">
        <v>77</v>
      </c>
      <c r="D47" s="400">
        <v>78908</v>
      </c>
      <c r="E47" s="400">
        <v>122172</v>
      </c>
      <c r="F47" s="734">
        <v>44197</v>
      </c>
      <c r="G47" s="737">
        <v>77975</v>
      </c>
      <c r="H47" s="627">
        <v>36.176213769341707</v>
      </c>
      <c r="I47" s="394">
        <v>-0.8381131459782476</v>
      </c>
      <c r="J47" s="650">
        <v>2.3112131703319161</v>
      </c>
      <c r="K47" s="394">
        <v>-2.4989421733931039</v>
      </c>
      <c r="L47" s="555"/>
    </row>
    <row r="48" spans="2:12" s="424" customFormat="1" ht="12.75" customHeight="1">
      <c r="B48" s="554"/>
      <c r="C48" s="546"/>
      <c r="D48" s="384"/>
      <c r="E48" s="384"/>
      <c r="F48" s="384"/>
      <c r="G48" s="384"/>
      <c r="H48" s="384"/>
      <c r="I48" s="384"/>
      <c r="L48" s="557"/>
    </row>
    <row r="49" spans="2:12">
      <c r="L49" s="532"/>
    </row>
    <row r="50" spans="2:12" s="533" customFormat="1" ht="40.5" customHeight="1">
      <c r="B50" s="564"/>
      <c r="C50" s="564"/>
      <c r="D50" s="789">
        <v>2015</v>
      </c>
      <c r="E50" s="793"/>
      <c r="F50" s="793"/>
      <c r="G50" s="793"/>
      <c r="H50" s="800"/>
      <c r="I50" s="792" t="s">
        <v>158</v>
      </c>
      <c r="J50" s="793"/>
      <c r="K50" s="793"/>
      <c r="L50" s="534"/>
    </row>
    <row r="51" spans="2:12" s="533" customFormat="1" ht="66.75" customHeight="1">
      <c r="B51" s="576">
        <v>2015</v>
      </c>
      <c r="C51" s="581"/>
      <c r="D51" s="379" t="s">
        <v>81</v>
      </c>
      <c r="E51" s="379" t="s">
        <v>82</v>
      </c>
      <c r="F51" s="645" t="s">
        <v>78</v>
      </c>
      <c r="G51" s="380" t="s">
        <v>79</v>
      </c>
      <c r="H51" s="646" t="s">
        <v>80</v>
      </c>
      <c r="I51" s="392" t="s">
        <v>48</v>
      </c>
      <c r="J51" s="647" t="s">
        <v>80</v>
      </c>
      <c r="K51" s="566" t="s">
        <v>83</v>
      </c>
      <c r="L51" s="534"/>
    </row>
    <row r="52" spans="2:12" s="533" customFormat="1" ht="12.75" customHeight="1">
      <c r="B52" s="377" t="s">
        <v>74</v>
      </c>
      <c r="C52" s="385"/>
      <c r="D52" s="389"/>
      <c r="E52" s="542"/>
      <c r="F52" s="625"/>
      <c r="G52" s="543"/>
      <c r="H52" s="620"/>
      <c r="I52" s="542"/>
      <c r="J52" s="630"/>
      <c r="K52" s="544"/>
      <c r="L52" s="534"/>
    </row>
    <row r="53" spans="2:12" s="533" customFormat="1" ht="12.75" customHeight="1">
      <c r="B53" s="383" t="s">
        <v>73</v>
      </c>
      <c r="C53" s="17" t="s">
        <v>75</v>
      </c>
      <c r="D53" s="387">
        <v>26786.023099999999</v>
      </c>
      <c r="E53" s="387">
        <v>29566</v>
      </c>
      <c r="F53" s="621">
        <v>6292</v>
      </c>
      <c r="G53" s="391">
        <v>23274</v>
      </c>
      <c r="H53" s="634">
        <v>21.281377331689011</v>
      </c>
      <c r="I53" s="403">
        <v>10.293156368876399</v>
      </c>
      <c r="J53" s="651">
        <v>10.911345745114144</v>
      </c>
      <c r="K53" s="403">
        <v>10.128380149333704</v>
      </c>
      <c r="L53" s="534"/>
    </row>
    <row r="54" spans="2:12" s="533" customFormat="1" ht="27" customHeight="1">
      <c r="B54" s="7"/>
      <c r="C54" s="17" t="s">
        <v>76</v>
      </c>
      <c r="D54" s="387">
        <v>12124.2372</v>
      </c>
      <c r="E54" s="387">
        <v>13644</v>
      </c>
      <c r="F54" s="621">
        <v>3629</v>
      </c>
      <c r="G54" s="390">
        <v>10015</v>
      </c>
      <c r="H54" s="635">
        <v>26.598141666564612</v>
      </c>
      <c r="I54" s="397">
        <v>10.061507018925052</v>
      </c>
      <c r="J54" s="641">
        <v>20.919066480664906</v>
      </c>
      <c r="K54" s="397">
        <v>6.9740091322193054</v>
      </c>
      <c r="L54" s="534"/>
    </row>
    <row r="55" spans="2:12" s="533" customFormat="1" ht="21.75" customHeight="1">
      <c r="B55" s="34"/>
      <c r="C55" s="17" t="s">
        <v>203</v>
      </c>
      <c r="D55" s="387">
        <v>11914.6765</v>
      </c>
      <c r="E55" s="387">
        <v>13722</v>
      </c>
      <c r="F55" s="621">
        <v>2888</v>
      </c>
      <c r="G55" s="390">
        <v>10835</v>
      </c>
      <c r="H55" s="635">
        <v>21.043492213575178</v>
      </c>
      <c r="I55" s="397">
        <v>-10.967852350332464</v>
      </c>
      <c r="J55" s="641">
        <v>-22.73225658089676</v>
      </c>
      <c r="K55" s="397">
        <v>-6.3333468950293241</v>
      </c>
      <c r="L55" s="534"/>
    </row>
    <row r="56" spans="2:12" s="533" customFormat="1" ht="12.75" customHeight="1">
      <c r="B56" s="382" t="s">
        <v>40</v>
      </c>
      <c r="C56" s="386" t="s">
        <v>77</v>
      </c>
      <c r="D56" s="400">
        <v>50824.936699999998</v>
      </c>
      <c r="E56" s="400">
        <v>56933</v>
      </c>
      <c r="F56" s="622">
        <v>12809</v>
      </c>
      <c r="G56" s="401">
        <v>44124</v>
      </c>
      <c r="H56" s="636">
        <v>22.498216571214133</v>
      </c>
      <c r="I56" s="398">
        <v>3.2561268258532561</v>
      </c>
      <c r="J56" s="642">
        <v>-0.29757685454846472</v>
      </c>
      <c r="K56" s="398">
        <v>4.3873872582795848</v>
      </c>
      <c r="L56" s="534"/>
    </row>
    <row r="57" spans="2:12" s="533" customFormat="1" ht="12.75" customHeight="1">
      <c r="B57" s="7" t="s">
        <v>53</v>
      </c>
      <c r="C57" s="17" t="s">
        <v>75</v>
      </c>
      <c r="D57" s="387">
        <v>574</v>
      </c>
      <c r="E57" s="387">
        <v>1303</v>
      </c>
      <c r="F57" s="621">
        <v>473</v>
      </c>
      <c r="G57" s="390">
        <v>830</v>
      </c>
      <c r="H57" s="637">
        <v>36.300844205679198</v>
      </c>
      <c r="I57" s="397">
        <v>5.3625828371218986</v>
      </c>
      <c r="J57" s="641">
        <v>8.5308336382001073</v>
      </c>
      <c r="K57" s="397">
        <v>3.7134430949139707</v>
      </c>
      <c r="L57" s="534"/>
    </row>
    <row r="58" spans="2:12" s="533" customFormat="1" ht="27" customHeight="1">
      <c r="B58" s="7"/>
      <c r="C58" s="17" t="s">
        <v>76</v>
      </c>
      <c r="D58" s="387">
        <v>44.5</v>
      </c>
      <c r="E58" s="387">
        <v>121</v>
      </c>
      <c r="F58" s="621">
        <v>32</v>
      </c>
      <c r="G58" s="390">
        <v>89</v>
      </c>
      <c r="H58" s="637">
        <v>26.446280991735538</v>
      </c>
      <c r="I58" s="397">
        <v>16.260329205681458</v>
      </c>
      <c r="J58" s="641">
        <v>18.977669851800584</v>
      </c>
      <c r="K58" s="397">
        <v>15.341962818541921</v>
      </c>
      <c r="L58" s="534"/>
    </row>
    <row r="59" spans="2:12" s="533" customFormat="1" ht="21" customHeight="1">
      <c r="B59" s="7"/>
      <c r="C59" s="17" t="s">
        <v>203</v>
      </c>
      <c r="D59" s="388">
        <v>290.89999999999998</v>
      </c>
      <c r="E59" s="387">
        <v>433</v>
      </c>
      <c r="F59" s="621">
        <v>237</v>
      </c>
      <c r="G59" s="390">
        <v>196</v>
      </c>
      <c r="H59" s="638">
        <v>54.734411085450354</v>
      </c>
      <c r="I59" s="397">
        <v>5.4760465947685688</v>
      </c>
      <c r="J59" s="641">
        <v>8.0264652183836827</v>
      </c>
      <c r="K59" s="397">
        <v>2.6894510309400488</v>
      </c>
      <c r="L59" s="534"/>
    </row>
    <row r="60" spans="2:12" s="533" customFormat="1" ht="12.75" customHeight="1">
      <c r="B60" s="382" t="s">
        <v>41</v>
      </c>
      <c r="C60" s="386" t="s">
        <v>77</v>
      </c>
      <c r="D60" s="402">
        <v>909.4</v>
      </c>
      <c r="E60" s="400">
        <v>1857</v>
      </c>
      <c r="F60" s="622">
        <v>742</v>
      </c>
      <c r="G60" s="401">
        <v>1115</v>
      </c>
      <c r="H60" s="639">
        <v>39.956919763058693</v>
      </c>
      <c r="I60" s="398">
        <v>5.9812656871160108</v>
      </c>
      <c r="J60" s="642">
        <v>8.7450166351800362</v>
      </c>
      <c r="K60" s="398">
        <v>4.2894674727011139</v>
      </c>
      <c r="L60" s="534"/>
    </row>
    <row r="61" spans="2:12" s="533" customFormat="1" ht="12.75" customHeight="1">
      <c r="B61" s="7" t="s">
        <v>54</v>
      </c>
      <c r="C61" s="17" t="s">
        <v>75</v>
      </c>
      <c r="D61" s="561">
        <v>21458</v>
      </c>
      <c r="E61" s="728">
        <v>45578</v>
      </c>
      <c r="F61" s="623">
        <v>17738</v>
      </c>
      <c r="G61" s="390">
        <v>27840</v>
      </c>
      <c r="H61" s="640">
        <v>38.917898986353066</v>
      </c>
      <c r="I61" s="397">
        <v>4.4162746609185621</v>
      </c>
      <c r="J61" s="641">
        <v>7.0209254955960976</v>
      </c>
      <c r="K61" s="397">
        <v>2.8824137107609005</v>
      </c>
      <c r="L61" s="534"/>
    </row>
    <row r="62" spans="2:12" s="533" customFormat="1" ht="27" customHeight="1">
      <c r="B62" s="7"/>
      <c r="C62" s="17" t="s">
        <v>76</v>
      </c>
      <c r="D62" s="388">
        <v>714</v>
      </c>
      <c r="E62" s="387">
        <v>1294</v>
      </c>
      <c r="F62" s="621">
        <v>358</v>
      </c>
      <c r="G62" s="390">
        <v>936</v>
      </c>
      <c r="H62" s="638">
        <v>27.666151468315302</v>
      </c>
      <c r="I62" s="397">
        <v>-6.616504476520535</v>
      </c>
      <c r="J62" s="641">
        <v>-11.184784173197349</v>
      </c>
      <c r="K62" s="397">
        <v>-4.5991239819735741</v>
      </c>
      <c r="L62" s="534"/>
    </row>
    <row r="63" spans="2:12" s="533" customFormat="1" ht="23.25" customHeight="1">
      <c r="B63" s="381" t="s">
        <v>42</v>
      </c>
      <c r="C63" s="17" t="s">
        <v>203</v>
      </c>
      <c r="D63" s="388">
        <v>7545</v>
      </c>
      <c r="E63" s="387">
        <v>18584</v>
      </c>
      <c r="F63" s="621">
        <v>10576</v>
      </c>
      <c r="G63" s="390">
        <v>8008</v>
      </c>
      <c r="H63" s="638">
        <v>56.909169177787348</v>
      </c>
      <c r="I63" s="397">
        <v>-6.2540274192146033</v>
      </c>
      <c r="J63" s="641">
        <v>-5.4995916178536941</v>
      </c>
      <c r="K63" s="397">
        <v>-7.214546577288516</v>
      </c>
      <c r="L63" s="534"/>
    </row>
    <row r="64" spans="2:12" s="533" customFormat="1" ht="12.75" customHeight="1">
      <c r="B64" s="382"/>
      <c r="C64" s="386" t="s">
        <v>77</v>
      </c>
      <c r="D64" s="402">
        <v>29717</v>
      </c>
      <c r="E64" s="400">
        <v>65456</v>
      </c>
      <c r="F64" s="622">
        <v>28672</v>
      </c>
      <c r="G64" s="401">
        <v>36784</v>
      </c>
      <c r="H64" s="639">
        <v>43.803471033977019</v>
      </c>
      <c r="I64" s="398">
        <v>0.65732977910017976</v>
      </c>
      <c r="J64" s="642">
        <v>1.3836879195317398</v>
      </c>
      <c r="K64" s="398">
        <v>0.10533970738049181</v>
      </c>
      <c r="L64" s="534"/>
    </row>
    <row r="65" spans="2:12" s="533" customFormat="1" ht="12.75" customHeight="1">
      <c r="B65" s="7" t="s">
        <v>55</v>
      </c>
      <c r="C65" s="17" t="s">
        <v>75</v>
      </c>
      <c r="D65" s="388">
        <v>48818.023099999999</v>
      </c>
      <c r="E65" s="387">
        <v>76447</v>
      </c>
      <c r="F65" s="621">
        <v>24503</v>
      </c>
      <c r="G65" s="390">
        <v>51944</v>
      </c>
      <c r="H65" s="638">
        <v>32.052278663716841</v>
      </c>
      <c r="I65" s="397">
        <v>6.5560961779446592</v>
      </c>
      <c r="J65" s="641">
        <v>7.9973774292994904</v>
      </c>
      <c r="K65" s="397">
        <v>5.9023068611411489</v>
      </c>
      <c r="L65" s="534"/>
    </row>
    <row r="66" spans="2:12" s="533" customFormat="1" ht="27" customHeight="1">
      <c r="B66" s="7"/>
      <c r="C66" s="17" t="s">
        <v>76</v>
      </c>
      <c r="D66" s="388">
        <v>12882.7372</v>
      </c>
      <c r="E66" s="387">
        <v>15059</v>
      </c>
      <c r="F66" s="621">
        <v>4019</v>
      </c>
      <c r="G66" s="390">
        <v>11040</v>
      </c>
      <c r="H66" s="638">
        <v>26.688693875307067</v>
      </c>
      <c r="I66" s="397">
        <v>8.1648030621865217</v>
      </c>
      <c r="J66" s="641">
        <v>15.883340720683115</v>
      </c>
      <c r="K66" s="397">
        <v>5.8184670840655706</v>
      </c>
      <c r="L66" s="534"/>
    </row>
    <row r="67" spans="2:12" s="555" customFormat="1" ht="22.5" customHeight="1">
      <c r="B67" s="378" t="s">
        <v>0</v>
      </c>
      <c r="C67" s="17" t="s">
        <v>203</v>
      </c>
      <c r="D67" s="388">
        <v>19750.576499999999</v>
      </c>
      <c r="E67" s="387">
        <v>32739</v>
      </c>
      <c r="F67" s="621">
        <v>13701</v>
      </c>
      <c r="G67" s="390">
        <v>19039</v>
      </c>
      <c r="H67" s="638">
        <v>41.847828336292395</v>
      </c>
      <c r="I67" s="397">
        <v>-8.2364377533313053</v>
      </c>
      <c r="J67" s="641">
        <v>-10.294745656704485</v>
      </c>
      <c r="K67" s="397">
        <v>-6.6316717283330888</v>
      </c>
    </row>
    <row r="68" spans="2:12" s="556" customFormat="1" ht="12.75" customHeight="1">
      <c r="B68" s="382" t="s">
        <v>0</v>
      </c>
      <c r="C68" s="386" t="s">
        <v>77</v>
      </c>
      <c r="D68" s="402">
        <v>81451.3367</v>
      </c>
      <c r="E68" s="400">
        <v>124246</v>
      </c>
      <c r="F68" s="622">
        <v>42223</v>
      </c>
      <c r="G68" s="401">
        <v>82023</v>
      </c>
      <c r="H68" s="639">
        <v>33.983351406527682</v>
      </c>
      <c r="I68" s="398">
        <v>1.8906842664417445</v>
      </c>
      <c r="J68" s="642">
        <v>0.97224867300598206</v>
      </c>
      <c r="K68" s="398">
        <v>2.376720221860773</v>
      </c>
      <c r="L68" s="555"/>
    </row>
    <row r="69" spans="2:12" s="556" customFormat="1" ht="12.75" customHeight="1">
      <c r="B69" s="569"/>
      <c r="C69" s="71"/>
      <c r="D69" s="565"/>
      <c r="E69" s="565"/>
      <c r="F69" s="565"/>
      <c r="G69" s="565"/>
      <c r="H69" s="565"/>
      <c r="I69" s="568"/>
      <c r="J69" s="568"/>
      <c r="K69" s="568"/>
      <c r="L69" s="555"/>
    </row>
    <row r="70" spans="2:12">
      <c r="L70" s="532"/>
    </row>
    <row r="71" spans="2:12" s="533" customFormat="1" ht="42" customHeight="1">
      <c r="B71" s="564"/>
      <c r="C71" s="564"/>
      <c r="D71" s="789">
        <v>2012</v>
      </c>
      <c r="E71" s="793"/>
      <c r="F71" s="793"/>
      <c r="G71" s="793"/>
      <c r="H71" s="800"/>
      <c r="I71" s="792" t="s">
        <v>149</v>
      </c>
      <c r="J71" s="793"/>
      <c r="K71" s="793"/>
      <c r="L71" s="534"/>
    </row>
    <row r="72" spans="2:12" s="533" customFormat="1" ht="66.75" customHeight="1">
      <c r="B72" s="576">
        <v>2012</v>
      </c>
      <c r="C72" s="580"/>
      <c r="D72" s="379" t="s">
        <v>81</v>
      </c>
      <c r="E72" s="379" t="s">
        <v>82</v>
      </c>
      <c r="F72" s="645" t="s">
        <v>78</v>
      </c>
      <c r="G72" s="380" t="s">
        <v>79</v>
      </c>
      <c r="H72" s="646" t="s">
        <v>80</v>
      </c>
      <c r="I72" s="392" t="s">
        <v>48</v>
      </c>
      <c r="J72" s="647" t="s">
        <v>80</v>
      </c>
      <c r="K72" s="566" t="s">
        <v>83</v>
      </c>
      <c r="L72" s="534"/>
    </row>
    <row r="73" spans="2:12" s="533" customFormat="1" ht="12.75" customHeight="1">
      <c r="B73" s="377" t="s">
        <v>74</v>
      </c>
      <c r="C73" s="385"/>
      <c r="D73" s="389"/>
      <c r="E73" s="542"/>
      <c r="F73" s="625"/>
      <c r="G73" s="543"/>
      <c r="H73" s="620"/>
      <c r="I73" s="542"/>
      <c r="J73" s="630"/>
      <c r="K73" s="544"/>
      <c r="L73" s="534"/>
    </row>
    <row r="74" spans="2:12" s="533" customFormat="1" ht="12.75" customHeight="1">
      <c r="B74" s="383" t="s">
        <v>73</v>
      </c>
      <c r="C74" s="17" t="s">
        <v>75</v>
      </c>
      <c r="D74" s="387">
        <v>20310.7965</v>
      </c>
      <c r="E74" s="387">
        <v>22037</v>
      </c>
      <c r="F74" s="621">
        <v>4612</v>
      </c>
      <c r="G74" s="391">
        <v>17425</v>
      </c>
      <c r="H74" s="638">
        <v>20.927507399792049</v>
      </c>
      <c r="I74" s="397">
        <v>4.0463823556432965</v>
      </c>
      <c r="J74" s="641">
        <v>6.5912607150637292</v>
      </c>
      <c r="K74" s="397">
        <v>3.4215955768846174</v>
      </c>
      <c r="L74" s="534"/>
    </row>
    <row r="75" spans="2:12" s="533" customFormat="1" ht="27" customHeight="1">
      <c r="B75" s="7"/>
      <c r="C75" s="17" t="s">
        <v>76</v>
      </c>
      <c r="D75" s="387">
        <v>9325.9889000000003</v>
      </c>
      <c r="E75" s="387">
        <v>10234</v>
      </c>
      <c r="F75" s="621">
        <v>2053</v>
      </c>
      <c r="G75" s="390">
        <v>8181</v>
      </c>
      <c r="H75" s="638">
        <v>20.057338458379245</v>
      </c>
      <c r="I75" s="397">
        <v>1.6443450201688803</v>
      </c>
      <c r="J75" s="641">
        <v>8.820225621172284</v>
      </c>
      <c r="K75" s="397">
        <v>0.17638538240734025</v>
      </c>
      <c r="L75" s="534"/>
    </row>
    <row r="76" spans="2:12" s="533" customFormat="1" ht="21" customHeight="1">
      <c r="B76" s="34"/>
      <c r="C76" s="17" t="s">
        <v>203</v>
      </c>
      <c r="D76" s="387">
        <v>18113.4578</v>
      </c>
      <c r="E76" s="387">
        <v>19444</v>
      </c>
      <c r="F76" s="621">
        <v>6260</v>
      </c>
      <c r="G76" s="390">
        <v>13184</v>
      </c>
      <c r="H76" s="638">
        <v>32.193165001179089</v>
      </c>
      <c r="I76" s="397">
        <v>3.0653967761301804</v>
      </c>
      <c r="J76" s="641">
        <v>9.5600539333596366</v>
      </c>
      <c r="K76" s="397">
        <v>0.5710951166608913</v>
      </c>
      <c r="L76" s="534"/>
    </row>
    <row r="77" spans="2:12" s="533" customFormat="1" ht="12.75" customHeight="1">
      <c r="B77" s="382" t="s">
        <v>40</v>
      </c>
      <c r="C77" s="386" t="s">
        <v>77</v>
      </c>
      <c r="D77" s="400">
        <v>47750.213199999998</v>
      </c>
      <c r="E77" s="400">
        <v>51715</v>
      </c>
      <c r="F77" s="622">
        <v>12924</v>
      </c>
      <c r="G77" s="401">
        <v>38791</v>
      </c>
      <c r="H77" s="639">
        <v>24.990701329080093</v>
      </c>
      <c r="I77" s="398">
        <v>3.1828262600288371</v>
      </c>
      <c r="J77" s="642">
        <v>8.3397304350268051</v>
      </c>
      <c r="K77" s="398">
        <v>1.7134973023852362</v>
      </c>
      <c r="L77" s="534"/>
    </row>
    <row r="78" spans="2:12" s="533" customFormat="1" ht="12.75" customHeight="1">
      <c r="B78" s="7" t="s">
        <v>53</v>
      </c>
      <c r="C78" s="17" t="s">
        <v>75</v>
      </c>
      <c r="D78" s="387">
        <v>485.1</v>
      </c>
      <c r="E78" s="387">
        <v>1114</v>
      </c>
      <c r="F78" s="621">
        <v>370</v>
      </c>
      <c r="G78" s="390">
        <v>744</v>
      </c>
      <c r="H78" s="638">
        <v>33.213644524236983</v>
      </c>
      <c r="I78" s="397">
        <v>-1.511987796981773</v>
      </c>
      <c r="J78" s="641">
        <v>-0.46745854089508265</v>
      </c>
      <c r="K78" s="397">
        <v>-2.0115585204029229</v>
      </c>
      <c r="L78" s="534"/>
    </row>
    <row r="79" spans="2:12" s="533" customFormat="1" ht="27" customHeight="1">
      <c r="B79" s="7"/>
      <c r="C79" s="17" t="s">
        <v>76</v>
      </c>
      <c r="D79" s="387">
        <v>32.700000000000003</v>
      </c>
      <c r="E79" s="387">
        <v>77</v>
      </c>
      <c r="F79" s="621">
        <v>19</v>
      </c>
      <c r="G79" s="390">
        <v>58</v>
      </c>
      <c r="H79" s="638">
        <v>24.675324675324674</v>
      </c>
      <c r="I79" s="397">
        <v>-4.3520371986740525</v>
      </c>
      <c r="J79" s="641">
        <v>-7.5418789794476577</v>
      </c>
      <c r="K79" s="397">
        <v>-3.1786765964701313</v>
      </c>
      <c r="L79" s="534"/>
    </row>
    <row r="80" spans="2:12" s="533" customFormat="1" ht="22.5" customHeight="1">
      <c r="B80" s="7"/>
      <c r="C80" s="17" t="s">
        <v>203</v>
      </c>
      <c r="D80" s="388">
        <v>262.8</v>
      </c>
      <c r="E80" s="387">
        <v>369</v>
      </c>
      <c r="F80" s="621">
        <v>188</v>
      </c>
      <c r="G80" s="390">
        <v>181</v>
      </c>
      <c r="H80" s="638">
        <v>50.948509485094853</v>
      </c>
      <c r="I80" s="397">
        <v>5.3116161988287836</v>
      </c>
      <c r="J80" s="641">
        <v>6.1632080158303015</v>
      </c>
      <c r="K80" s="397">
        <v>4.4620986835727461</v>
      </c>
      <c r="L80" s="534"/>
    </row>
    <row r="81" spans="2:12" s="533" customFormat="1" ht="12.75" customHeight="1">
      <c r="B81" s="382" t="s">
        <v>41</v>
      </c>
      <c r="C81" s="386" t="s">
        <v>77</v>
      </c>
      <c r="D81" s="402">
        <v>780.6</v>
      </c>
      <c r="E81" s="400">
        <v>1560</v>
      </c>
      <c r="F81" s="622">
        <v>577</v>
      </c>
      <c r="G81" s="401">
        <v>983</v>
      </c>
      <c r="H81" s="639">
        <v>36.987179487179489</v>
      </c>
      <c r="I81" s="398">
        <v>-0.25477913997206114</v>
      </c>
      <c r="J81" s="642">
        <v>1.1593554636547987</v>
      </c>
      <c r="K81" s="398">
        <v>-1.0405180495411059</v>
      </c>
      <c r="L81" s="534"/>
    </row>
    <row r="82" spans="2:12" s="533" customFormat="1" ht="12.75" customHeight="1">
      <c r="B82" s="7" t="s">
        <v>54</v>
      </c>
      <c r="C82" s="17" t="s">
        <v>75</v>
      </c>
      <c r="D82" s="561">
        <v>18676</v>
      </c>
      <c r="E82" s="553">
        <v>40036</v>
      </c>
      <c r="F82" s="623">
        <v>14471</v>
      </c>
      <c r="G82" s="390">
        <v>25565</v>
      </c>
      <c r="H82" s="640">
        <v>36.144969527425317</v>
      </c>
      <c r="I82" s="397">
        <v>5.2716913656404962</v>
      </c>
      <c r="J82" s="641">
        <v>7.0141955083407703</v>
      </c>
      <c r="K82" s="397">
        <v>4.3455863046550025</v>
      </c>
      <c r="L82" s="534"/>
    </row>
    <row r="83" spans="2:12" s="533" customFormat="1" ht="27" customHeight="1">
      <c r="B83" s="7"/>
      <c r="C83" s="17" t="s">
        <v>76</v>
      </c>
      <c r="D83" s="388">
        <v>815</v>
      </c>
      <c r="E83" s="387">
        <v>1589</v>
      </c>
      <c r="F83" s="621">
        <v>511</v>
      </c>
      <c r="G83" s="390">
        <v>1078</v>
      </c>
      <c r="H83" s="638">
        <v>32.158590308370044</v>
      </c>
      <c r="I83" s="397">
        <v>3.8148426284879022</v>
      </c>
      <c r="J83" s="641">
        <v>8.0431924262657439</v>
      </c>
      <c r="K83" s="397">
        <v>2.074527459007891</v>
      </c>
      <c r="L83" s="534"/>
    </row>
    <row r="84" spans="2:12" s="533" customFormat="1" ht="22.5" customHeight="1">
      <c r="B84" s="381" t="s">
        <v>42</v>
      </c>
      <c r="C84" s="17" t="s">
        <v>203</v>
      </c>
      <c r="D84" s="388">
        <v>7455</v>
      </c>
      <c r="E84" s="387">
        <v>22557</v>
      </c>
      <c r="F84" s="621">
        <v>12532</v>
      </c>
      <c r="G84" s="390">
        <v>10025</v>
      </c>
      <c r="H84" s="638">
        <v>55.557033293434408</v>
      </c>
      <c r="I84" s="397">
        <v>4.3862663200879837</v>
      </c>
      <c r="J84" s="641">
        <v>4.9748281221552837</v>
      </c>
      <c r="K84" s="397">
        <v>3.6731236352697927</v>
      </c>
      <c r="L84" s="534"/>
    </row>
    <row r="85" spans="2:12" s="533" customFormat="1" ht="12.75" customHeight="1">
      <c r="B85" s="382"/>
      <c r="C85" s="386" t="s">
        <v>77</v>
      </c>
      <c r="D85" s="402">
        <v>26945</v>
      </c>
      <c r="E85" s="400">
        <v>64182</v>
      </c>
      <c r="F85" s="622">
        <v>27514</v>
      </c>
      <c r="G85" s="401">
        <v>36668</v>
      </c>
      <c r="H85" s="639">
        <v>42.868717085787296</v>
      </c>
      <c r="I85" s="398">
        <v>4.919465000152945</v>
      </c>
      <c r="J85" s="642">
        <v>6.0787755882045547</v>
      </c>
      <c r="K85" s="398">
        <v>4.0897468050770547</v>
      </c>
      <c r="L85" s="534"/>
    </row>
    <row r="86" spans="2:12" s="533" customFormat="1" ht="12.75" customHeight="1">
      <c r="B86" s="7" t="s">
        <v>55</v>
      </c>
      <c r="C86" s="17" t="s">
        <v>75</v>
      </c>
      <c r="D86" s="388">
        <v>39471.896500000003</v>
      </c>
      <c r="E86" s="387">
        <v>63187</v>
      </c>
      <c r="F86" s="621">
        <v>19453</v>
      </c>
      <c r="G86" s="390">
        <v>43734</v>
      </c>
      <c r="H86" s="638">
        <v>30.786065234499315</v>
      </c>
      <c r="I86" s="397">
        <v>4.6978693962880236</v>
      </c>
      <c r="J86" s="641">
        <v>6.7435167824307474</v>
      </c>
      <c r="K86" s="397">
        <v>3.8482599722094335</v>
      </c>
    </row>
    <row r="87" spans="2:12" s="533" customFormat="1" ht="27" customHeight="1">
      <c r="B87" s="7"/>
      <c r="C87" s="17" t="s">
        <v>76</v>
      </c>
      <c r="D87" s="388">
        <v>10173.688900000001</v>
      </c>
      <c r="E87" s="387">
        <v>11900</v>
      </c>
      <c r="F87" s="621">
        <v>2583</v>
      </c>
      <c r="G87" s="390">
        <v>9317</v>
      </c>
      <c r="H87" s="638">
        <v>21.703121007677908</v>
      </c>
      <c r="I87" s="397">
        <v>1.8753711245101945</v>
      </c>
      <c r="J87" s="641">
        <v>8.4824180400507423</v>
      </c>
      <c r="K87" s="397">
        <v>0.36409698873978158</v>
      </c>
    </row>
    <row r="88" spans="2:12" s="555" customFormat="1" ht="26.25" customHeight="1">
      <c r="B88" s="378" t="s">
        <v>0</v>
      </c>
      <c r="C88" s="17" t="s">
        <v>203</v>
      </c>
      <c r="D88" s="388">
        <v>25831.257799999999</v>
      </c>
      <c r="E88" s="387">
        <v>42370</v>
      </c>
      <c r="F88" s="621">
        <v>18980</v>
      </c>
      <c r="G88" s="390">
        <v>23390</v>
      </c>
      <c r="H88" s="638">
        <v>44.795054899910824</v>
      </c>
      <c r="I88" s="397">
        <v>3.7773078655352066</v>
      </c>
      <c r="J88" s="641">
        <v>6.3934311786671971</v>
      </c>
      <c r="K88" s="397">
        <v>1.8725436408698615</v>
      </c>
    </row>
    <row r="89" spans="2:12" s="556" customFormat="1" ht="12.75" customHeight="1">
      <c r="B89" s="382" t="s">
        <v>0</v>
      </c>
      <c r="C89" s="386" t="s">
        <v>77</v>
      </c>
      <c r="D89" s="402">
        <v>75475.813200000004</v>
      </c>
      <c r="E89" s="400">
        <v>117457</v>
      </c>
      <c r="F89" s="622">
        <v>41015</v>
      </c>
      <c r="G89" s="401">
        <v>76442</v>
      </c>
      <c r="H89" s="639">
        <v>34.919141533449867</v>
      </c>
      <c r="I89" s="398">
        <v>4.0618348860203435</v>
      </c>
      <c r="J89" s="642">
        <v>6.6853374162714196</v>
      </c>
      <c r="K89" s="398">
        <v>2.7791528229582418</v>
      </c>
      <c r="L89" s="555"/>
    </row>
    <row r="90" spans="2:12" s="556" customFormat="1" ht="12.75" customHeight="1">
      <c r="B90" s="567"/>
      <c r="C90" s="555"/>
      <c r="D90" s="565"/>
      <c r="E90" s="565"/>
      <c r="F90" s="565"/>
      <c r="G90" s="565"/>
      <c r="H90" s="565"/>
      <c r="I90" s="565"/>
      <c r="L90" s="555"/>
    </row>
    <row r="91" spans="2:12">
      <c r="L91" s="532"/>
    </row>
    <row r="92" spans="2:12" s="533" customFormat="1" ht="38.25" customHeight="1">
      <c r="B92" s="564"/>
      <c r="C92" s="564"/>
      <c r="D92" s="789">
        <v>2008</v>
      </c>
      <c r="E92" s="793"/>
      <c r="F92" s="793"/>
      <c r="G92" s="793"/>
      <c r="H92" s="800"/>
      <c r="I92" s="792" t="s">
        <v>150</v>
      </c>
      <c r="J92" s="793"/>
      <c r="K92" s="793"/>
      <c r="L92" s="534"/>
    </row>
    <row r="93" spans="2:12" s="533" customFormat="1" ht="66.75" customHeight="1">
      <c r="B93" s="576">
        <v>2008</v>
      </c>
      <c r="C93" s="580"/>
      <c r="D93" s="379" t="s">
        <v>81</v>
      </c>
      <c r="E93" s="379" t="s">
        <v>82</v>
      </c>
      <c r="F93" s="645" t="s">
        <v>78</v>
      </c>
      <c r="G93" s="380" t="s">
        <v>79</v>
      </c>
      <c r="H93" s="646" t="s">
        <v>80</v>
      </c>
      <c r="I93" s="392" t="s">
        <v>48</v>
      </c>
      <c r="J93" s="647" t="s">
        <v>80</v>
      </c>
      <c r="K93" s="566" t="s">
        <v>83</v>
      </c>
      <c r="L93" s="534"/>
    </row>
    <row r="94" spans="2:12" s="533" customFormat="1" ht="12.75" customHeight="1">
      <c r="B94" s="377" t="s">
        <v>74</v>
      </c>
      <c r="C94" s="385"/>
      <c r="D94" s="543"/>
      <c r="E94" s="542"/>
      <c r="F94" s="625"/>
      <c r="G94" s="543"/>
      <c r="H94" s="620"/>
      <c r="I94" s="542"/>
      <c r="J94" s="630"/>
      <c r="K94" s="544"/>
      <c r="L94" s="534"/>
    </row>
    <row r="95" spans="2:12" s="533" customFormat="1" ht="12.75" customHeight="1">
      <c r="B95" s="383" t="s">
        <v>73</v>
      </c>
      <c r="C95" s="17" t="s">
        <v>75</v>
      </c>
      <c r="D95" s="387">
        <v>16626.943200000002</v>
      </c>
      <c r="E95" s="387">
        <v>18804</v>
      </c>
      <c r="F95" s="621">
        <v>3573</v>
      </c>
      <c r="G95" s="391">
        <v>15231</v>
      </c>
      <c r="H95" s="638">
        <v>18.99936328777715</v>
      </c>
      <c r="I95" s="403">
        <v>1.967006404765681</v>
      </c>
      <c r="J95" s="651">
        <v>3.8725910558826682</v>
      </c>
      <c r="K95" s="403">
        <v>1.5445745762528329</v>
      </c>
      <c r="L95" s="534"/>
    </row>
    <row r="96" spans="2:12" s="533" customFormat="1" ht="27" customHeight="1">
      <c r="B96" s="7"/>
      <c r="C96" s="17" t="s">
        <v>76</v>
      </c>
      <c r="D96" s="387">
        <v>8342.1003999999994</v>
      </c>
      <c r="E96" s="387">
        <v>9587</v>
      </c>
      <c r="F96" s="621">
        <v>1464</v>
      </c>
      <c r="G96" s="390">
        <v>8124</v>
      </c>
      <c r="H96" s="638">
        <v>15.267492024195384</v>
      </c>
      <c r="I96" s="397">
        <v>4.7020560469587913</v>
      </c>
      <c r="J96" s="641">
        <v>6.0610255371300159</v>
      </c>
      <c r="K96" s="397">
        <v>4.4662680180034275</v>
      </c>
      <c r="L96" s="534"/>
    </row>
    <row r="97" spans="2:12" s="533" customFormat="1" ht="19.5" customHeight="1">
      <c r="B97" s="34"/>
      <c r="C97" s="17" t="s">
        <v>203</v>
      </c>
      <c r="D97" s="387">
        <v>14862.4691</v>
      </c>
      <c r="E97" s="387">
        <v>17232</v>
      </c>
      <c r="F97" s="621">
        <v>4344</v>
      </c>
      <c r="G97" s="390">
        <v>12887</v>
      </c>
      <c r="H97" s="638">
        <v>25.211938792748782</v>
      </c>
      <c r="I97" s="397">
        <v>8.4722485028957841</v>
      </c>
      <c r="J97" s="641">
        <v>0.23614983012136825</v>
      </c>
      <c r="K97" s="397">
        <v>12.16143805720189</v>
      </c>
      <c r="L97" s="534"/>
    </row>
    <row r="98" spans="2:12" s="533" customFormat="1" ht="12.75" customHeight="1">
      <c r="B98" s="382" t="s">
        <v>40</v>
      </c>
      <c r="C98" s="386" t="s">
        <v>77</v>
      </c>
      <c r="D98" s="400">
        <v>39831.512900000002</v>
      </c>
      <c r="E98" s="400">
        <v>45623</v>
      </c>
      <c r="F98" s="622">
        <v>9381</v>
      </c>
      <c r="G98" s="401">
        <v>36242</v>
      </c>
      <c r="H98" s="639">
        <v>20.561610072760107</v>
      </c>
      <c r="I98" s="398">
        <v>4.8018691309489547</v>
      </c>
      <c r="J98" s="642">
        <v>2.4074725852148315</v>
      </c>
      <c r="K98" s="398">
        <v>5.4692009383105811</v>
      </c>
      <c r="L98" s="534"/>
    </row>
    <row r="99" spans="2:12" s="533" customFormat="1" ht="12.75" customHeight="1">
      <c r="B99" s="7" t="s">
        <v>53</v>
      </c>
      <c r="C99" s="17" t="s">
        <v>75</v>
      </c>
      <c r="D99" s="387">
        <v>530.9</v>
      </c>
      <c r="E99" s="387">
        <v>1184</v>
      </c>
      <c r="F99" s="621">
        <v>377</v>
      </c>
      <c r="G99" s="390">
        <v>807</v>
      </c>
      <c r="H99" s="638">
        <v>31.841216216216218</v>
      </c>
      <c r="I99" s="397">
        <v>1.7874061766470106</v>
      </c>
      <c r="J99" s="641">
        <v>6.5046163900850162</v>
      </c>
      <c r="K99" s="397">
        <v>-9.2721471966361602E-2</v>
      </c>
      <c r="L99" s="534"/>
    </row>
    <row r="100" spans="2:12" s="533" customFormat="1" ht="27" customHeight="1">
      <c r="B100" s="7"/>
      <c r="C100" s="17" t="s">
        <v>76</v>
      </c>
      <c r="D100" s="387">
        <v>48.5</v>
      </c>
      <c r="E100" s="387">
        <v>92</v>
      </c>
      <c r="F100" s="621">
        <v>26</v>
      </c>
      <c r="G100" s="390">
        <v>66</v>
      </c>
      <c r="H100" s="638">
        <v>28.260869565217391</v>
      </c>
      <c r="I100" s="397">
        <v>-6.8126419671267646</v>
      </c>
      <c r="J100" s="641">
        <v>-8.4427149657161689</v>
      </c>
      <c r="K100" s="397">
        <v>-6.1290414863568117</v>
      </c>
      <c r="L100" s="534"/>
    </row>
    <row r="101" spans="2:12" s="533" customFormat="1" ht="19.5" customHeight="1">
      <c r="B101" s="7"/>
      <c r="C101" s="17" t="s">
        <v>203</v>
      </c>
      <c r="D101" s="388">
        <v>230</v>
      </c>
      <c r="E101" s="387">
        <v>300</v>
      </c>
      <c r="F101" s="621">
        <v>148</v>
      </c>
      <c r="G101" s="390">
        <v>152</v>
      </c>
      <c r="H101" s="638">
        <v>49.333333333333336</v>
      </c>
      <c r="I101" s="397">
        <v>-5.1079382781944016</v>
      </c>
      <c r="J101" s="641">
        <v>-7.709311265716412</v>
      </c>
      <c r="K101" s="397">
        <v>-2.1785997945659052</v>
      </c>
      <c r="L101" s="534"/>
    </row>
    <row r="102" spans="2:12" s="533" customFormat="1" ht="12.75" customHeight="1">
      <c r="B102" s="382" t="s">
        <v>41</v>
      </c>
      <c r="C102" s="386" t="s">
        <v>77</v>
      </c>
      <c r="D102" s="402">
        <v>809.4</v>
      </c>
      <c r="E102" s="400">
        <v>1576</v>
      </c>
      <c r="F102" s="622">
        <v>551</v>
      </c>
      <c r="G102" s="401">
        <v>1025</v>
      </c>
      <c r="H102" s="639">
        <v>34.961928934010153</v>
      </c>
      <c r="I102" s="398">
        <v>-0.29914528618050218</v>
      </c>
      <c r="J102" s="642">
        <v>0.78655144544028666</v>
      </c>
      <c r="K102" s="398">
        <v>-0.85926818197585852</v>
      </c>
      <c r="L102" s="534"/>
    </row>
    <row r="103" spans="2:12" s="533" customFormat="1" ht="12.75" customHeight="1">
      <c r="B103" s="7" t="s">
        <v>54</v>
      </c>
      <c r="C103" s="17" t="s">
        <v>75</v>
      </c>
      <c r="D103" s="561">
        <v>14282.57</v>
      </c>
      <c r="E103" s="553">
        <v>32599</v>
      </c>
      <c r="F103" s="623">
        <v>11034</v>
      </c>
      <c r="G103" s="390">
        <v>21565</v>
      </c>
      <c r="H103" s="640">
        <v>33.847664038774198</v>
      </c>
      <c r="I103" s="397">
        <v>4.363079932890801</v>
      </c>
      <c r="J103" s="641">
        <v>7.81212496203465</v>
      </c>
      <c r="K103" s="397">
        <v>2.7956957944208938</v>
      </c>
      <c r="L103" s="534"/>
    </row>
    <row r="104" spans="2:12" s="533" customFormat="1" ht="27" customHeight="1">
      <c r="B104" s="7"/>
      <c r="C104" s="17" t="s">
        <v>76</v>
      </c>
      <c r="D104" s="388">
        <v>690.25</v>
      </c>
      <c r="E104" s="387">
        <v>1368</v>
      </c>
      <c r="F104" s="621">
        <v>375</v>
      </c>
      <c r="G104" s="390">
        <v>993</v>
      </c>
      <c r="H104" s="638">
        <v>27.412280701754387</v>
      </c>
      <c r="I104" s="397">
        <v>7.8800603916033607</v>
      </c>
      <c r="J104" s="641">
        <v>18.372133461304017</v>
      </c>
      <c r="K104" s="397">
        <v>4.9340262273130042</v>
      </c>
      <c r="L104" s="534"/>
    </row>
    <row r="105" spans="2:12" s="533" customFormat="1" ht="23.25" customHeight="1">
      <c r="B105" s="381" t="s">
        <v>42</v>
      </c>
      <c r="C105" s="17" t="s">
        <v>203</v>
      </c>
      <c r="D105" s="388">
        <v>6451.99</v>
      </c>
      <c r="E105" s="387">
        <v>18998</v>
      </c>
      <c r="F105" s="621">
        <v>10320</v>
      </c>
      <c r="G105" s="390">
        <v>8678</v>
      </c>
      <c r="H105" s="638">
        <v>54.321507527108118</v>
      </c>
      <c r="I105" s="397">
        <v>4.0859443484507096</v>
      </c>
      <c r="J105" s="641">
        <v>4.4124951082529673</v>
      </c>
      <c r="K105" s="397">
        <v>3.7041592265688816</v>
      </c>
      <c r="L105" s="534"/>
    </row>
    <row r="106" spans="2:12" s="533" customFormat="1" ht="12.75" customHeight="1">
      <c r="B106" s="382"/>
      <c r="C106" s="386" t="s">
        <v>77</v>
      </c>
      <c r="D106" s="402">
        <v>21424.81</v>
      </c>
      <c r="E106" s="400">
        <v>52965</v>
      </c>
      <c r="F106" s="622">
        <v>21729</v>
      </c>
      <c r="G106" s="401">
        <v>31236</v>
      </c>
      <c r="H106" s="639">
        <v>41.02520532427075</v>
      </c>
      <c r="I106" s="398">
        <v>4.3466891112733164</v>
      </c>
      <c r="J106" s="642">
        <v>6.2640015245589931</v>
      </c>
      <c r="K106" s="398">
        <v>3.1095725158008181</v>
      </c>
      <c r="L106" s="534"/>
    </row>
    <row r="107" spans="2:12" s="533" customFormat="1" ht="12.75" customHeight="1">
      <c r="B107" s="7" t="s">
        <v>55</v>
      </c>
      <c r="C107" s="17" t="s">
        <v>75</v>
      </c>
      <c r="D107" s="388">
        <v>31440.413200000003</v>
      </c>
      <c r="E107" s="387">
        <v>52587</v>
      </c>
      <c r="F107" s="621">
        <v>14984</v>
      </c>
      <c r="G107" s="390">
        <v>37603</v>
      </c>
      <c r="H107" s="638">
        <v>28.493088873996854</v>
      </c>
      <c r="I107" s="397">
        <v>3.4149491427471368</v>
      </c>
      <c r="J107" s="641">
        <v>6.7719616191300069</v>
      </c>
      <c r="K107" s="397">
        <v>2.2148251300600608</v>
      </c>
      <c r="L107" s="534"/>
    </row>
    <row r="108" spans="2:12" s="533" customFormat="1" ht="27" customHeight="1">
      <c r="B108" s="7"/>
      <c r="C108" s="17" t="s">
        <v>76</v>
      </c>
      <c r="D108" s="388">
        <v>9080.8503999999994</v>
      </c>
      <c r="E108" s="387">
        <v>11047</v>
      </c>
      <c r="F108" s="621">
        <v>1865</v>
      </c>
      <c r="G108" s="390">
        <v>9183</v>
      </c>
      <c r="H108" s="638">
        <v>16.879577797813948</v>
      </c>
      <c r="I108" s="397">
        <v>4.9393790998512044</v>
      </c>
      <c r="J108" s="641">
        <v>7.7237327885120832</v>
      </c>
      <c r="K108" s="397">
        <v>4.4161423899409247</v>
      </c>
      <c r="L108" s="534"/>
    </row>
    <row r="109" spans="2:12" s="555" customFormat="1" ht="22.5" customHeight="1">
      <c r="B109" s="378" t="s">
        <v>0</v>
      </c>
      <c r="C109" s="17" t="s">
        <v>203</v>
      </c>
      <c r="D109" s="388">
        <v>21544.4591</v>
      </c>
      <c r="E109" s="387">
        <v>36530</v>
      </c>
      <c r="F109" s="621">
        <v>14812</v>
      </c>
      <c r="G109" s="390">
        <v>21717</v>
      </c>
      <c r="H109" s="638">
        <v>40.549024805003</v>
      </c>
      <c r="I109" s="397">
        <v>5.9380575019314819</v>
      </c>
      <c r="J109" s="641">
        <v>2.9414161262619976</v>
      </c>
      <c r="K109" s="397">
        <v>8.256588746247262</v>
      </c>
    </row>
    <row r="110" spans="2:12" s="556" customFormat="1" ht="12.75" customHeight="1">
      <c r="B110" s="382" t="s">
        <v>0</v>
      </c>
      <c r="C110" s="386" t="s">
        <v>77</v>
      </c>
      <c r="D110" s="402">
        <v>62065.722900000008</v>
      </c>
      <c r="E110" s="400">
        <v>100164</v>
      </c>
      <c r="F110" s="622">
        <v>31661</v>
      </c>
      <c r="G110" s="401">
        <v>68503</v>
      </c>
      <c r="H110" s="639">
        <v>31.608983911800685</v>
      </c>
      <c r="I110" s="398">
        <v>4.4701184553929352</v>
      </c>
      <c r="J110" s="642">
        <v>4.9427541989517154</v>
      </c>
      <c r="K110" s="398">
        <v>4.255233534750591</v>
      </c>
      <c r="L110" s="555"/>
    </row>
    <row r="113" spans="2:12" s="533" customFormat="1" ht="35.25" customHeight="1">
      <c r="B113" s="564"/>
      <c r="C113" s="564"/>
      <c r="D113" s="789">
        <v>2004</v>
      </c>
      <c r="E113" s="793"/>
      <c r="F113" s="793"/>
      <c r="G113" s="793"/>
      <c r="H113" s="800"/>
      <c r="I113" s="792" t="s">
        <v>151</v>
      </c>
      <c r="J113" s="793"/>
      <c r="K113" s="793"/>
    </row>
    <row r="114" spans="2:12" s="533" customFormat="1" ht="66.75" customHeight="1">
      <c r="B114" s="576">
        <v>2004</v>
      </c>
      <c r="C114" s="580"/>
      <c r="D114" s="379" t="s">
        <v>81</v>
      </c>
      <c r="E114" s="379" t="s">
        <v>82</v>
      </c>
      <c r="F114" s="645" t="s">
        <v>78</v>
      </c>
      <c r="G114" s="380" t="s">
        <v>79</v>
      </c>
      <c r="H114" s="646" t="s">
        <v>80</v>
      </c>
      <c r="I114" s="392" t="s">
        <v>48</v>
      </c>
      <c r="J114" s="647" t="s">
        <v>80</v>
      </c>
      <c r="K114" s="566" t="s">
        <v>83</v>
      </c>
      <c r="L114" s="534"/>
    </row>
    <row r="115" spans="2:12" s="533" customFormat="1" ht="12.75" customHeight="1">
      <c r="B115" s="377" t="s">
        <v>74</v>
      </c>
      <c r="C115" s="385"/>
      <c r="D115" s="543"/>
      <c r="E115" s="542"/>
      <c r="F115" s="625"/>
      <c r="G115" s="543"/>
      <c r="H115" s="620"/>
      <c r="I115" s="542"/>
      <c r="J115" s="630"/>
      <c r="K115" s="544"/>
      <c r="L115" s="534"/>
    </row>
    <row r="116" spans="2:12" s="533" customFormat="1" ht="12.75" customHeight="1">
      <c r="B116" s="383" t="s">
        <v>73</v>
      </c>
      <c r="C116" s="17" t="s">
        <v>75</v>
      </c>
      <c r="D116" s="388">
        <v>15503.0813</v>
      </c>
      <c r="E116" s="387">
        <v>17394</v>
      </c>
      <c r="F116" s="621">
        <v>3069</v>
      </c>
      <c r="G116" s="391">
        <v>14325</v>
      </c>
      <c r="H116" s="638">
        <v>17.643058084459128</v>
      </c>
      <c r="I116" s="403">
        <v>0.77922930247140698</v>
      </c>
      <c r="J116" s="651">
        <v>4.9955137957941931</v>
      </c>
      <c r="K116" s="403">
        <v>-2.0770302452965961E-2</v>
      </c>
      <c r="L116" s="534"/>
    </row>
    <row r="117" spans="2:12" s="533" customFormat="1" ht="27" customHeight="1">
      <c r="B117" s="7"/>
      <c r="C117" s="17" t="s">
        <v>76</v>
      </c>
      <c r="D117" s="388">
        <v>7088.6086999999998</v>
      </c>
      <c r="E117" s="387">
        <v>7978</v>
      </c>
      <c r="F117" s="621">
        <v>1157</v>
      </c>
      <c r="G117" s="390">
        <v>6821</v>
      </c>
      <c r="H117" s="638">
        <v>14.499908226540795</v>
      </c>
      <c r="I117" s="397">
        <v>-4.963783982745773</v>
      </c>
      <c r="J117" s="641">
        <v>23.654242273387215</v>
      </c>
      <c r="K117" s="397">
        <v>-7.4199073574413354</v>
      </c>
      <c r="L117" s="534"/>
    </row>
    <row r="118" spans="2:12" s="533" customFormat="1" ht="22.5" customHeight="1">
      <c r="B118" s="34"/>
      <c r="C118" s="17" t="s">
        <v>203</v>
      </c>
      <c r="D118" s="388">
        <v>10492.5445</v>
      </c>
      <c r="E118" s="387">
        <v>12447</v>
      </c>
      <c r="F118" s="621">
        <v>4304</v>
      </c>
      <c r="G118" s="390">
        <v>8143</v>
      </c>
      <c r="H118" s="638">
        <v>34.576681404068736</v>
      </c>
      <c r="I118" s="397">
        <v>-5.4715388283693382</v>
      </c>
      <c r="J118" s="641">
        <v>-3.9960287328197452</v>
      </c>
      <c r="K118" s="397">
        <v>-6.2073069762103472</v>
      </c>
      <c r="L118" s="534"/>
    </row>
    <row r="119" spans="2:12" s="533" customFormat="1" ht="12.75" customHeight="1">
      <c r="B119" s="382" t="s">
        <v>40</v>
      </c>
      <c r="C119" s="386" t="s">
        <v>77</v>
      </c>
      <c r="D119" s="402">
        <v>33084.234600000003</v>
      </c>
      <c r="E119" s="400">
        <v>37819</v>
      </c>
      <c r="F119" s="622">
        <v>8529</v>
      </c>
      <c r="G119" s="401">
        <v>29289</v>
      </c>
      <c r="H119" s="639">
        <v>22.553120519375074</v>
      </c>
      <c r="I119" s="398">
        <v>-2.7210668161908758</v>
      </c>
      <c r="J119" s="642">
        <v>1.3441189243173834</v>
      </c>
      <c r="K119" s="398">
        <v>-3.7623588464952173</v>
      </c>
      <c r="L119" s="534"/>
    </row>
    <row r="120" spans="2:12" s="533" customFormat="1" ht="12.75" customHeight="1">
      <c r="B120" s="7" t="s">
        <v>53</v>
      </c>
      <c r="C120" s="17" t="s">
        <v>75</v>
      </c>
      <c r="D120" s="388">
        <v>499.9</v>
      </c>
      <c r="E120" s="387">
        <v>1103</v>
      </c>
      <c r="F120" s="621">
        <v>293</v>
      </c>
      <c r="G120" s="390">
        <v>810</v>
      </c>
      <c r="H120" s="638">
        <v>26.563916591115138</v>
      </c>
      <c r="I120" s="397">
        <v>6.3881091650211497</v>
      </c>
      <c r="J120" s="641">
        <v>11.290620359495907</v>
      </c>
      <c r="K120" s="397">
        <v>4.8582375975653624</v>
      </c>
      <c r="L120" s="534"/>
    </row>
    <row r="121" spans="2:12" s="533" customFormat="1" ht="27" customHeight="1">
      <c r="B121" s="7"/>
      <c r="C121" s="17" t="s">
        <v>76</v>
      </c>
      <c r="D121" s="388">
        <v>56.6</v>
      </c>
      <c r="E121" s="387">
        <v>122</v>
      </c>
      <c r="F121" s="621">
        <v>37</v>
      </c>
      <c r="G121" s="390">
        <v>85</v>
      </c>
      <c r="H121" s="638">
        <v>30.327868852459016</v>
      </c>
      <c r="I121" s="397">
        <v>-2.6792985322280582</v>
      </c>
      <c r="J121" s="641">
        <v>74.395563737989349</v>
      </c>
      <c r="K121" s="397">
        <v>-10.41996070259591</v>
      </c>
      <c r="L121" s="534"/>
    </row>
    <row r="122" spans="2:12" s="533" customFormat="1" ht="20.25" customHeight="1">
      <c r="B122" s="7"/>
      <c r="C122" s="17" t="s">
        <v>203</v>
      </c>
      <c r="D122" s="388">
        <v>251.1</v>
      </c>
      <c r="E122" s="387">
        <v>370</v>
      </c>
      <c r="F122" s="621">
        <v>204</v>
      </c>
      <c r="G122" s="390">
        <v>166</v>
      </c>
      <c r="H122" s="638">
        <v>55.135135135135137</v>
      </c>
      <c r="I122" s="397">
        <v>-8.7214718048931097</v>
      </c>
      <c r="J122" s="641">
        <v>-3.8812605480545881</v>
      </c>
      <c r="K122" s="397">
        <v>-13.315751312568192</v>
      </c>
      <c r="L122" s="534"/>
    </row>
    <row r="123" spans="2:12" s="533" customFormat="1" ht="12.75" customHeight="1">
      <c r="B123" s="382" t="s">
        <v>41</v>
      </c>
      <c r="C123" s="386" t="s">
        <v>77</v>
      </c>
      <c r="D123" s="402">
        <v>807.6</v>
      </c>
      <c r="E123" s="400">
        <v>1595</v>
      </c>
      <c r="F123" s="622">
        <v>534</v>
      </c>
      <c r="G123" s="401">
        <v>1061</v>
      </c>
      <c r="H123" s="639">
        <v>33.479623824451409</v>
      </c>
      <c r="I123" s="398">
        <v>1.0455783858620782</v>
      </c>
      <c r="J123" s="642">
        <v>5.3204926433438438</v>
      </c>
      <c r="K123" s="398">
        <v>-0.80810039345633466</v>
      </c>
      <c r="L123" s="534"/>
    </row>
    <row r="124" spans="2:12" s="533" customFormat="1" ht="12.75" customHeight="1">
      <c r="B124" s="7" t="s">
        <v>54</v>
      </c>
      <c r="C124" s="17" t="s">
        <v>75</v>
      </c>
      <c r="D124" s="561">
        <v>12151.79</v>
      </c>
      <c r="E124" s="728">
        <v>27480</v>
      </c>
      <c r="F124" s="623">
        <v>8167</v>
      </c>
      <c r="G124" s="390">
        <v>19313</v>
      </c>
      <c r="H124" s="640">
        <v>29.719796215429405</v>
      </c>
      <c r="I124" s="397">
        <v>3.0122630112319637</v>
      </c>
      <c r="J124" s="641">
        <v>6.7124214677382943</v>
      </c>
      <c r="K124" s="397">
        <v>1.6264619297800431</v>
      </c>
      <c r="L124" s="534"/>
    </row>
    <row r="125" spans="2:12" s="533" customFormat="1" ht="27" customHeight="1">
      <c r="B125" s="7"/>
      <c r="C125" s="17" t="s">
        <v>76</v>
      </c>
      <c r="D125" s="388">
        <v>434.64</v>
      </c>
      <c r="E125" s="387">
        <v>1010</v>
      </c>
      <c r="F125" s="621">
        <v>191</v>
      </c>
      <c r="G125" s="390">
        <v>819</v>
      </c>
      <c r="H125" s="638">
        <v>18.910891089108912</v>
      </c>
      <c r="I125" s="397">
        <v>1.3566759098036174</v>
      </c>
      <c r="J125" s="641">
        <v>17.855415459667</v>
      </c>
      <c r="K125" s="397">
        <v>-1.1562636825987682</v>
      </c>
      <c r="L125" s="534"/>
    </row>
    <row r="126" spans="2:12" s="533" customFormat="1" ht="20.25" customHeight="1">
      <c r="B126" s="381" t="s">
        <v>42</v>
      </c>
      <c r="C126" s="17" t="s">
        <v>203</v>
      </c>
      <c r="D126" s="388">
        <v>5765.96</v>
      </c>
      <c r="E126" s="387">
        <v>16186</v>
      </c>
      <c r="F126" s="621">
        <v>8683</v>
      </c>
      <c r="G126" s="390">
        <v>7503</v>
      </c>
      <c r="H126" s="638">
        <v>53.64512541702706</v>
      </c>
      <c r="I126" s="397">
        <v>-2.3962271371317234</v>
      </c>
      <c r="J126" s="641">
        <v>-1.3818661879679839</v>
      </c>
      <c r="K126" s="397">
        <v>-3.5078532724227673</v>
      </c>
      <c r="L126" s="534"/>
    </row>
    <row r="127" spans="2:12" s="533" customFormat="1" ht="12.75" customHeight="1">
      <c r="B127" s="382"/>
      <c r="C127" s="386" t="s">
        <v>77</v>
      </c>
      <c r="D127" s="402">
        <v>18352.38</v>
      </c>
      <c r="E127" s="400">
        <v>44676</v>
      </c>
      <c r="F127" s="622">
        <v>17041</v>
      </c>
      <c r="G127" s="401">
        <v>27635</v>
      </c>
      <c r="H127" s="639">
        <v>38.143522249082281</v>
      </c>
      <c r="I127" s="398">
        <v>0.84577025463115074</v>
      </c>
      <c r="J127" s="642">
        <v>2.2710733922165049</v>
      </c>
      <c r="K127" s="398">
        <v>1.4479638388498195E-2</v>
      </c>
      <c r="L127" s="534"/>
    </row>
    <row r="128" spans="2:12" s="533" customFormat="1" ht="12.75" customHeight="1">
      <c r="B128" s="7" t="s">
        <v>55</v>
      </c>
      <c r="C128" s="17" t="s">
        <v>75</v>
      </c>
      <c r="D128" s="388">
        <v>28154.7713</v>
      </c>
      <c r="E128" s="387">
        <v>45977</v>
      </c>
      <c r="F128" s="621">
        <v>11529</v>
      </c>
      <c r="G128" s="390">
        <v>34448</v>
      </c>
      <c r="H128" s="638">
        <v>25.075172934141499</v>
      </c>
      <c r="I128" s="397">
        <v>2.2102286402263971</v>
      </c>
      <c r="J128" s="641">
        <v>6.3444671494024218</v>
      </c>
      <c r="K128" s="397">
        <v>0.99308106653854811</v>
      </c>
      <c r="L128" s="534"/>
    </row>
    <row r="129" spans="2:12" s="533" customFormat="1" ht="27" customHeight="1">
      <c r="B129" s="7"/>
      <c r="C129" s="17" t="s">
        <v>76</v>
      </c>
      <c r="D129" s="388">
        <v>7579.8487000000005</v>
      </c>
      <c r="E129" s="387">
        <v>9110</v>
      </c>
      <c r="F129" s="621">
        <v>1385</v>
      </c>
      <c r="G129" s="390">
        <v>7725</v>
      </c>
      <c r="H129" s="638">
        <v>15.200923199526509</v>
      </c>
      <c r="I129" s="397">
        <v>-4.3262888825718937</v>
      </c>
      <c r="J129" s="641">
        <v>23.369929710999514</v>
      </c>
      <c r="K129" s="397">
        <v>-6.8827527745891075</v>
      </c>
      <c r="L129" s="534"/>
    </row>
    <row r="130" spans="2:12" s="555" customFormat="1" ht="21.75" customHeight="1">
      <c r="B130" s="378" t="s">
        <v>0</v>
      </c>
      <c r="C130" s="17" t="s">
        <v>203</v>
      </c>
      <c r="D130" s="388">
        <v>16509.604500000001</v>
      </c>
      <c r="E130" s="387">
        <v>29003</v>
      </c>
      <c r="F130" s="621">
        <v>13191</v>
      </c>
      <c r="G130" s="390">
        <v>15812</v>
      </c>
      <c r="H130" s="638">
        <v>45.480777663996498</v>
      </c>
      <c r="I130" s="397">
        <v>-3.86557685935498</v>
      </c>
      <c r="J130" s="641">
        <v>-2.3132619235719187</v>
      </c>
      <c r="K130" s="397">
        <v>-5.0711431352115532</v>
      </c>
    </row>
    <row r="131" spans="2:12" s="556" customFormat="1" ht="12.75" customHeight="1">
      <c r="B131" s="382" t="s">
        <v>0</v>
      </c>
      <c r="C131" s="386" t="s">
        <v>77</v>
      </c>
      <c r="D131" s="402">
        <v>52244.214600000007</v>
      </c>
      <c r="E131" s="400">
        <v>84090</v>
      </c>
      <c r="F131" s="622">
        <v>26104</v>
      </c>
      <c r="G131" s="401">
        <v>57985</v>
      </c>
      <c r="H131" s="639">
        <v>31.043383645045441</v>
      </c>
      <c r="I131" s="399">
        <v>-0.83474136801865439</v>
      </c>
      <c r="J131" s="643">
        <v>2.0207441605134546</v>
      </c>
      <c r="K131" s="399">
        <v>-1.9978539698577547</v>
      </c>
      <c r="L131" s="555"/>
    </row>
    <row r="134" spans="2:12" s="533" customFormat="1" ht="12.75" customHeight="1">
      <c r="B134" s="535"/>
      <c r="C134" s="535"/>
      <c r="D134" s="794">
        <v>2000</v>
      </c>
      <c r="E134" s="798"/>
      <c r="F134" s="798"/>
      <c r="G134" s="798"/>
      <c r="H134" s="798"/>
      <c r="I134" s="534"/>
    </row>
    <row r="135" spans="2:12" s="533" customFormat="1" ht="66.75" customHeight="1">
      <c r="B135" s="576">
        <v>2000</v>
      </c>
      <c r="C135" s="580"/>
      <c r="D135" s="379" t="s">
        <v>81</v>
      </c>
      <c r="E135" s="379" t="s">
        <v>82</v>
      </c>
      <c r="F135" s="645" t="s">
        <v>78</v>
      </c>
      <c r="G135" s="380" t="s">
        <v>79</v>
      </c>
      <c r="H135" s="652" t="s">
        <v>80</v>
      </c>
      <c r="I135" s="534"/>
    </row>
    <row r="136" spans="2:12" s="533" customFormat="1" ht="12.75" customHeight="1">
      <c r="B136" s="377" t="s">
        <v>74</v>
      </c>
      <c r="C136" s="385"/>
      <c r="D136" s="543"/>
      <c r="E136" s="542"/>
      <c r="F136" s="625"/>
      <c r="G136" s="543"/>
      <c r="H136" s="620"/>
      <c r="I136" s="534"/>
    </row>
    <row r="137" spans="2:12" s="533" customFormat="1" ht="12.75" customHeight="1">
      <c r="B137" s="383" t="s">
        <v>73</v>
      </c>
      <c r="C137" s="17" t="s">
        <v>75</v>
      </c>
      <c r="D137" s="388">
        <v>14366.597</v>
      </c>
      <c r="E137" s="387">
        <v>16863</v>
      </c>
      <c r="F137" s="621">
        <v>2525</v>
      </c>
      <c r="G137" s="391">
        <v>14337</v>
      </c>
      <c r="H137" s="638">
        <v>14.975282460747266</v>
      </c>
      <c r="I137" s="534"/>
    </row>
    <row r="138" spans="2:12" s="533" customFormat="1" ht="27" customHeight="1">
      <c r="B138" s="7"/>
      <c r="C138" s="17" t="s">
        <v>76</v>
      </c>
      <c r="D138" s="388">
        <v>8361.9956000000002</v>
      </c>
      <c r="E138" s="387">
        <v>9780</v>
      </c>
      <c r="F138" s="621">
        <v>495</v>
      </c>
      <c r="G138" s="390">
        <v>9285</v>
      </c>
      <c r="H138" s="638">
        <v>5.0592450499605306</v>
      </c>
      <c r="I138" s="534"/>
    </row>
    <row r="139" spans="2:12" s="533" customFormat="1" ht="24" customHeight="1">
      <c r="B139" s="34"/>
      <c r="C139" s="17" t="s">
        <v>203</v>
      </c>
      <c r="D139" s="388">
        <v>13453.882799999999</v>
      </c>
      <c r="E139" s="387">
        <v>15589</v>
      </c>
      <c r="F139" s="621">
        <v>5066</v>
      </c>
      <c r="G139" s="390">
        <v>10522</v>
      </c>
      <c r="H139" s="638">
        <v>32.499514065167226</v>
      </c>
      <c r="I139" s="534"/>
    </row>
    <row r="140" spans="2:12" s="533" customFormat="1" ht="12.75" customHeight="1">
      <c r="B140" s="382" t="s">
        <v>40</v>
      </c>
      <c r="C140" s="386" t="s">
        <v>77</v>
      </c>
      <c r="D140" s="402">
        <v>36182.475299999998</v>
      </c>
      <c r="E140" s="400">
        <v>42231</v>
      </c>
      <c r="F140" s="622">
        <v>8086</v>
      </c>
      <c r="G140" s="401">
        <v>34145</v>
      </c>
      <c r="H140" s="639">
        <v>19.146422243055305</v>
      </c>
      <c r="I140" s="534"/>
    </row>
    <row r="141" spans="2:12" s="533" customFormat="1" ht="12.75" customHeight="1">
      <c r="B141" s="7" t="s">
        <v>53</v>
      </c>
      <c r="C141" s="17" t="s">
        <v>75</v>
      </c>
      <c r="D141" s="388">
        <v>398.1</v>
      </c>
      <c r="E141" s="387">
        <v>861</v>
      </c>
      <c r="F141" s="621">
        <v>191</v>
      </c>
      <c r="G141" s="390">
        <v>670</v>
      </c>
      <c r="H141" s="638">
        <v>22.183507549361209</v>
      </c>
      <c r="I141" s="534"/>
    </row>
    <row r="142" spans="2:12" s="533" customFormat="1" ht="27" customHeight="1">
      <c r="B142" s="7"/>
      <c r="C142" s="17" t="s">
        <v>76</v>
      </c>
      <c r="D142" s="388">
        <v>85.2</v>
      </c>
      <c r="E142" s="387">
        <v>136</v>
      </c>
      <c r="F142" s="621">
        <v>4</v>
      </c>
      <c r="G142" s="390">
        <v>132</v>
      </c>
      <c r="H142" s="638">
        <v>2.9411764705882351</v>
      </c>
      <c r="I142" s="534"/>
    </row>
    <row r="143" spans="2:12" s="533" customFormat="1" ht="24" customHeight="1">
      <c r="B143" s="7"/>
      <c r="C143" s="17" t="s">
        <v>203</v>
      </c>
      <c r="D143" s="388">
        <v>378.29999999999995</v>
      </c>
      <c r="E143" s="387">
        <v>533</v>
      </c>
      <c r="F143" s="621">
        <v>239</v>
      </c>
      <c r="G143" s="390">
        <v>294</v>
      </c>
      <c r="H143" s="638">
        <v>44.840525328330202</v>
      </c>
      <c r="I143" s="534"/>
    </row>
    <row r="144" spans="2:12" s="533" customFormat="1" ht="12.75" customHeight="1">
      <c r="B144" s="382" t="s">
        <v>41</v>
      </c>
      <c r="C144" s="386" t="s">
        <v>77</v>
      </c>
      <c r="D144" s="402">
        <v>861.6</v>
      </c>
      <c r="E144" s="400">
        <v>1530</v>
      </c>
      <c r="F144" s="622">
        <v>434</v>
      </c>
      <c r="G144" s="401">
        <v>1096</v>
      </c>
      <c r="H144" s="639">
        <v>28.366013071895424</v>
      </c>
      <c r="I144" s="534"/>
    </row>
    <row r="145" spans="2:9" s="533" customFormat="1" ht="12.75" customHeight="1">
      <c r="B145" s="7" t="s">
        <v>54</v>
      </c>
      <c r="C145" s="17" t="s">
        <v>75</v>
      </c>
      <c r="D145" s="561">
        <v>9069.84</v>
      </c>
      <c r="E145" s="553">
        <v>24404</v>
      </c>
      <c r="F145" s="623">
        <v>6298</v>
      </c>
      <c r="G145" s="390">
        <v>18106</v>
      </c>
      <c r="H145" s="640">
        <v>25.807244713981316</v>
      </c>
      <c r="I145" s="534"/>
    </row>
    <row r="146" spans="2:9" s="533" customFormat="1" ht="27" customHeight="1">
      <c r="B146" s="7"/>
      <c r="C146" s="17" t="s">
        <v>76</v>
      </c>
      <c r="D146" s="388">
        <v>373.18</v>
      </c>
      <c r="E146" s="387">
        <v>957</v>
      </c>
      <c r="F146" s="621">
        <v>99</v>
      </c>
      <c r="G146" s="390">
        <v>858</v>
      </c>
      <c r="H146" s="638">
        <v>10.344827586206897</v>
      </c>
      <c r="I146" s="534"/>
    </row>
    <row r="147" spans="2:9" s="533" customFormat="1" ht="24" customHeight="1">
      <c r="B147" s="381" t="s">
        <v>42</v>
      </c>
      <c r="C147" s="17" t="s">
        <v>203</v>
      </c>
      <c r="D147" s="388">
        <v>5755.35</v>
      </c>
      <c r="E147" s="387">
        <v>17835</v>
      </c>
      <c r="F147" s="621">
        <v>9180</v>
      </c>
      <c r="G147" s="390">
        <v>8655</v>
      </c>
      <c r="H147" s="638">
        <v>51.471825063078214</v>
      </c>
      <c r="I147" s="534"/>
    </row>
    <row r="148" spans="2:9" s="533" customFormat="1" ht="12.75" customHeight="1">
      <c r="B148" s="382"/>
      <c r="C148" s="386" t="s">
        <v>77</v>
      </c>
      <c r="D148" s="402">
        <v>15198.37</v>
      </c>
      <c r="E148" s="400">
        <v>43196</v>
      </c>
      <c r="F148" s="622">
        <v>15577</v>
      </c>
      <c r="G148" s="401">
        <v>27619</v>
      </c>
      <c r="H148" s="639">
        <v>36.061209371238078</v>
      </c>
      <c r="I148" s="534"/>
    </row>
    <row r="149" spans="2:9" s="533" customFormat="1" ht="12.75" customHeight="1">
      <c r="B149" s="7" t="s">
        <v>55</v>
      </c>
      <c r="C149" s="17" t="s">
        <v>75</v>
      </c>
      <c r="D149" s="388">
        <v>23834.537</v>
      </c>
      <c r="E149" s="387">
        <v>42128</v>
      </c>
      <c r="F149" s="621">
        <v>9014</v>
      </c>
      <c r="G149" s="390">
        <v>33113</v>
      </c>
      <c r="H149" s="638">
        <v>21.397438064239239</v>
      </c>
      <c r="I149" s="534"/>
    </row>
    <row r="150" spans="2:9" s="533" customFormat="1" ht="27" customHeight="1">
      <c r="B150" s="7"/>
      <c r="C150" s="17" t="s">
        <v>76</v>
      </c>
      <c r="D150" s="388">
        <v>8820.3756000000012</v>
      </c>
      <c r="E150" s="387">
        <v>10873</v>
      </c>
      <c r="F150" s="621">
        <v>598</v>
      </c>
      <c r="G150" s="390">
        <v>10275</v>
      </c>
      <c r="H150" s="638">
        <v>5.4979802662075361</v>
      </c>
      <c r="I150" s="534"/>
    </row>
    <row r="151" spans="2:9" s="555" customFormat="1" ht="22.5" customHeight="1">
      <c r="B151" s="378" t="s">
        <v>0</v>
      </c>
      <c r="C151" s="17" t="s">
        <v>203</v>
      </c>
      <c r="D151" s="388">
        <v>19587.532800000001</v>
      </c>
      <c r="E151" s="387">
        <v>33957</v>
      </c>
      <c r="F151" s="621">
        <v>14485</v>
      </c>
      <c r="G151" s="390">
        <v>19471</v>
      </c>
      <c r="H151" s="638">
        <v>42.658064683325811</v>
      </c>
    </row>
    <row r="152" spans="2:9" s="556" customFormat="1" ht="12.75" customHeight="1">
      <c r="B152" s="382" t="s">
        <v>0</v>
      </c>
      <c r="C152" s="386" t="s">
        <v>77</v>
      </c>
      <c r="D152" s="402">
        <v>52242.445299999999</v>
      </c>
      <c r="E152" s="400">
        <v>86957</v>
      </c>
      <c r="F152" s="622">
        <v>24097</v>
      </c>
      <c r="G152" s="401">
        <v>62860</v>
      </c>
      <c r="H152" s="639">
        <v>27.711070262778435</v>
      </c>
      <c r="I152" s="555"/>
    </row>
    <row r="154" spans="2:9">
      <c r="B154" s="72" t="s">
        <v>58</v>
      </c>
    </row>
    <row r="155" spans="2:9">
      <c r="B155" s="72" t="s">
        <v>59</v>
      </c>
    </row>
  </sheetData>
  <mergeCells count="14">
    <mergeCell ref="D134:H134"/>
    <mergeCell ref="D29:H29"/>
    <mergeCell ref="I29:K29"/>
    <mergeCell ref="D50:H50"/>
    <mergeCell ref="I50:K50"/>
    <mergeCell ref="D71:H71"/>
    <mergeCell ref="I71:K71"/>
    <mergeCell ref="J1:K1"/>
    <mergeCell ref="D92:H92"/>
    <mergeCell ref="I92:K92"/>
    <mergeCell ref="D113:H113"/>
    <mergeCell ref="I113:K113"/>
    <mergeCell ref="D8:H8"/>
    <mergeCell ref="I8:K8"/>
  </mergeCells>
  <conditionalFormatting sqref="D48:I48 D43:D47 H43:H47 D32:D41 D69:F69 D53:D62 D74:H75 D85:F89 H85:H89 D76:F83 G76:G89 D148:F152 H148:H152 G139:G152 H32:H41 D64:D68">
    <cfRule type="expression" dxfId="90" priority="42">
      <formula>AND(NOT(ISNUMBER(D32)), (D32&lt;&gt;""))</formula>
    </cfRule>
  </conditionalFormatting>
  <conditionalFormatting sqref="D40">
    <cfRule type="expression" dxfId="89" priority="43">
      <formula>IF(AND(ABS(D40-(SUM(#REF!,#REF!,#REF!)))&gt;=1,OR((#REF!&lt;&gt;""),(#REF!&lt;&gt;""),(#REF!&lt;&gt;""))),1,0)</formula>
    </cfRule>
  </conditionalFormatting>
  <conditionalFormatting sqref="D41">
    <cfRule type="expression" dxfId="88" priority="44">
      <formula>IF(AND(ABS(D41-(SUM(D42,#REF!,#REF!)))&gt;=1,OR((D42&lt;&gt;""),(#REF!&lt;&gt;""),(#REF!&lt;&gt;""))),1,0)</formula>
    </cfRule>
  </conditionalFormatting>
  <conditionalFormatting sqref="H40 D82:F82">
    <cfRule type="expression" dxfId="87" priority="45">
      <formula>IF(AND(ABS(D40-(SUM(#REF!,#REF!,#REF!)))&gt;=1,OR((#REF!&lt;&gt;""),(#REF!&lt;&gt;""),(#REF!&lt;&gt;""))),1,0)</formula>
    </cfRule>
  </conditionalFormatting>
  <conditionalFormatting sqref="H41 D83:F83 H62">
    <cfRule type="expression" dxfId="86" priority="46">
      <formula>IF(AND(ABS(D41-(SUM(D42,#REF!,#REF!)))&gt;=1,OR((D42&lt;&gt;""),(#REF!&lt;&gt;""),(#REF!&lt;&gt;""))),1,0)</formula>
    </cfRule>
  </conditionalFormatting>
  <conditionalFormatting sqref="H59:H62 H64:H69 G69">
    <cfRule type="expression" dxfId="85" priority="37">
      <formula>AND(NOT(ISNUMBER(G59)), (G59&lt;&gt;""))</formula>
    </cfRule>
  </conditionalFormatting>
  <conditionalFormatting sqref="D61 H61">
    <cfRule type="expression" dxfId="84" priority="40">
      <formula>IF(AND(ABS(D61-(SUM(#REF!,#REF!,#REF!)))&gt;=1,OR((#REF!&lt;&gt;""),(#REF!&lt;&gt;""),(#REF!&lt;&gt;""))),1,0)</formula>
    </cfRule>
  </conditionalFormatting>
  <conditionalFormatting sqref="D62">
    <cfRule type="expression" dxfId="83" priority="41">
      <formula>IF(AND(ABS(D62-(SUM(D63,#REF!,#REF!)))&gt;=1,OR((D63&lt;&gt;""),(#REF!&lt;&gt;""),(#REF!&lt;&gt;""))),1,0)</formula>
    </cfRule>
  </conditionalFormatting>
  <conditionalFormatting sqref="D90:I90 H76:H83">
    <cfRule type="expression" dxfId="82" priority="34">
      <formula>AND(NOT(ISNUMBER(D76)), (D76&lt;&gt;""))</formula>
    </cfRule>
  </conditionalFormatting>
  <conditionalFormatting sqref="D95:H96 D106:F110 H106:H110 D97:F104 H97:H104 G97:G110">
    <cfRule type="expression" dxfId="81" priority="31">
      <formula>AND(NOT(ISNUMBER(D95)), (D95&lt;&gt;""))</formula>
    </cfRule>
  </conditionalFormatting>
  <conditionalFormatting sqref="H82">
    <cfRule type="expression" dxfId="80" priority="35">
      <formula>IF(AND(ABS(H82-(SUM(#REF!,#REF!,#REF!)))&gt;=1,OR((#REF!&lt;&gt;""),(#REF!&lt;&gt;""),(#REF!&lt;&gt;""))),1,0)</formula>
    </cfRule>
  </conditionalFormatting>
  <conditionalFormatting sqref="H83">
    <cfRule type="expression" dxfId="79" priority="36">
      <formula>IF(AND(ABS(H83-(SUM(H84,#REF!,#REF!)))&gt;=1,OR((H84&lt;&gt;""),(#REF!&lt;&gt;""),(#REF!&lt;&gt;""))),1,0)</formula>
    </cfRule>
  </conditionalFormatting>
  <conditionalFormatting sqref="D103:F103 H103">
    <cfRule type="expression" dxfId="78" priority="32">
      <formula>IF(AND(ABS(D103-(SUM(#REF!,#REF!,#REF!)))&gt;=1,OR((#REF!&lt;&gt;""),(#REF!&lt;&gt;""),(#REF!&lt;&gt;""))),1,0)</formula>
    </cfRule>
  </conditionalFormatting>
  <conditionalFormatting sqref="D104:F104 H104">
    <cfRule type="expression" dxfId="77" priority="33">
      <formula>IF(AND(ABS(D104-(SUM(D105,#REF!,#REF!)))&gt;=1,OR((D105&lt;&gt;""),(#REF!&lt;&gt;""),(#REF!&lt;&gt;""))),1,0)</formula>
    </cfRule>
  </conditionalFormatting>
  <conditionalFormatting sqref="D127:D131 H127:H131 D116:D125 H116:H125">
    <cfRule type="expression" dxfId="76" priority="28">
      <formula>AND(NOT(ISNUMBER(D116)), (D116&lt;&gt;""))</formula>
    </cfRule>
  </conditionalFormatting>
  <conditionalFormatting sqref="D124 H124">
    <cfRule type="expression" dxfId="75" priority="29">
      <formula>IF(AND(ABS(D124-(SUM(#REF!,#REF!,#REF!)))&gt;=1,OR((#REF!&lt;&gt;""),(#REF!&lt;&gt;""),(#REF!&lt;&gt;""))),1,0)</formula>
    </cfRule>
  </conditionalFormatting>
  <conditionalFormatting sqref="D125 H125">
    <cfRule type="expression" dxfId="74" priority="30">
      <formula>IF(AND(ABS(D125-(SUM(D126,#REF!,#REF!)))&gt;=1,OR((D126&lt;&gt;""),(#REF!&lt;&gt;""),(#REF!&lt;&gt;""))),1,0)</formula>
    </cfRule>
  </conditionalFormatting>
  <conditionalFormatting sqref="D137:H138 D139:F146 H139:H146">
    <cfRule type="expression" dxfId="73" priority="25">
      <formula>AND(NOT(ISNUMBER(D137)), (D137&lt;&gt;""))</formula>
    </cfRule>
  </conditionalFormatting>
  <conditionalFormatting sqref="D145:F145 H145">
    <cfRule type="expression" dxfId="72" priority="26">
      <formula>IF(AND(ABS(D145-(SUM(#REF!,#REF!,#REF!)))&gt;=1,OR((#REF!&lt;&gt;""),(#REF!&lt;&gt;""),(#REF!&lt;&gt;""))),1,0)</formula>
    </cfRule>
  </conditionalFormatting>
  <conditionalFormatting sqref="D146:F146 H146">
    <cfRule type="expression" dxfId="71" priority="27">
      <formula>IF(AND(ABS(D146-(SUM(D147,#REF!,#REF!)))&gt;=1,OR((D147&lt;&gt;""),(#REF!&lt;&gt;""),(#REF!&lt;&gt;""))),1,0)</formula>
    </cfRule>
  </conditionalFormatting>
  <conditionalFormatting sqref="I32:K47">
    <cfRule type="expression" dxfId="70" priority="24">
      <formula>AND(NOT(ISNUMBER(I32)), (I32&lt;&gt;""))</formula>
    </cfRule>
  </conditionalFormatting>
  <conditionalFormatting sqref="I53:K69">
    <cfRule type="expression" dxfId="69" priority="23">
      <formula>AND(NOT(ISNUMBER(I53)), (I53&lt;&gt;""))</formula>
    </cfRule>
  </conditionalFormatting>
  <conditionalFormatting sqref="I74:K89">
    <cfRule type="expression" dxfId="68" priority="22">
      <formula>AND(NOT(ISNUMBER(I74)), (I74&lt;&gt;""))</formula>
    </cfRule>
  </conditionalFormatting>
  <conditionalFormatting sqref="I95:K110">
    <cfRule type="expression" dxfId="67" priority="21">
      <formula>AND(NOT(ISNUMBER(I95)), (I95&lt;&gt;""))</formula>
    </cfRule>
  </conditionalFormatting>
  <conditionalFormatting sqref="I116:K131">
    <cfRule type="expression" dxfId="66" priority="20">
      <formula>AND(NOT(ISNUMBER(I116)), (I116&lt;&gt;""))</formula>
    </cfRule>
  </conditionalFormatting>
  <conditionalFormatting sqref="D11:H12 D27:I27 D22:F26 H22:H26 D13:F20 H13:H20 G13:G26">
    <cfRule type="expression" dxfId="65" priority="15">
      <formula>AND(NOT(ISNUMBER(D11)), (D11&lt;&gt;""))</formula>
    </cfRule>
  </conditionalFormatting>
  <conditionalFormatting sqref="D19:F19">
    <cfRule type="expression" dxfId="64" priority="16">
      <formula>IF(AND(ABS(D19-(SUM(#REF!,#REF!,#REF!)))&gt;=1,OR((#REF!&lt;&gt;""),(#REF!&lt;&gt;""),(#REF!&lt;&gt;""))),1,0)</formula>
    </cfRule>
  </conditionalFormatting>
  <conditionalFormatting sqref="D20:F20">
    <cfRule type="expression" dxfId="63" priority="17">
      <formula>IF(AND(ABS(D20-(SUM(D21,#REF!,#REF!)))&gt;=1,OR((D21&lt;&gt;""),(#REF!&lt;&gt;""),(#REF!&lt;&gt;""))),1,0)</formula>
    </cfRule>
  </conditionalFormatting>
  <conditionalFormatting sqref="H19">
    <cfRule type="expression" dxfId="62" priority="18">
      <formula>IF(AND(ABS(H19-(SUM(#REF!,#REF!,#REF!)))&gt;=1,OR((#REF!&lt;&gt;""),(#REF!&lt;&gt;""),(#REF!&lt;&gt;""))),1,0)</formula>
    </cfRule>
  </conditionalFormatting>
  <conditionalFormatting sqref="H20">
    <cfRule type="expression" dxfId="61" priority="19">
      <formula>IF(AND(ABS(H20-(SUM(H21,#REF!,#REF!)))&gt;=1,OR((H21&lt;&gt;""),(#REF!&lt;&gt;""),(#REF!&lt;&gt;""))),1,0)</formula>
    </cfRule>
  </conditionalFormatting>
  <conditionalFormatting sqref="I11:K26">
    <cfRule type="expression" dxfId="60" priority="14">
      <formula>AND(NOT(ISNUMBER(I11)), (I11&lt;&gt;""))</formula>
    </cfRule>
  </conditionalFormatting>
  <conditionalFormatting sqref="E32:G32 E43:F43 G33:G43 E33:F41 E47:G47">
    <cfRule type="expression" dxfId="59" priority="11">
      <formula>AND(NOT(ISNUMBER(E32)), (E32&lt;&gt;""))</formula>
    </cfRule>
  </conditionalFormatting>
  <conditionalFormatting sqref="E40:F40">
    <cfRule type="expression" dxfId="58" priority="12">
      <formula>IF(AND(ABS(E40-(SUM(#REF!,#REF!,#REF!)))&gt;=1,OR((#REF!&lt;&gt;""),(#REF!&lt;&gt;""),(#REF!&lt;&gt;""))),1,0)</formula>
    </cfRule>
  </conditionalFormatting>
  <conditionalFormatting sqref="E41:F41">
    <cfRule type="expression" dxfId="57" priority="13">
      <formula>IF(AND(ABS(E41-(SUM(E42,#REF!,#REF!)))&gt;=1,OR((E42&lt;&gt;""),(#REF!&lt;&gt;""),(#REF!&lt;&gt;""))),1,0)</formula>
    </cfRule>
  </conditionalFormatting>
  <conditionalFormatting sqref="E44:G46">
    <cfRule type="expression" dxfId="56" priority="10">
      <formula>AND(NOT(ISNUMBER(E44)), (E44&lt;&gt;""))</formula>
    </cfRule>
  </conditionalFormatting>
  <conditionalFormatting sqref="E53:G54 E64:F68 E55:F62">
    <cfRule type="expression" dxfId="55" priority="9">
      <formula>AND(NOT(ISNUMBER(E53)), (E53&lt;&gt;""))</formula>
    </cfRule>
  </conditionalFormatting>
  <conditionalFormatting sqref="G55:G68">
    <cfRule type="expression" dxfId="54" priority="4">
      <formula>AND(NOT(ISNUMBER(G55)), (G55&lt;&gt;""))</formula>
    </cfRule>
  </conditionalFormatting>
  <conditionalFormatting sqref="E61">
    <cfRule type="expression" dxfId="53" priority="5">
      <formula>IF(AND(ABS(E61-(SUM(#REF!,#REF!,#REF!)))&gt;=1,OR((#REF!&lt;&gt;""),(#REF!&lt;&gt;""),(#REF!&lt;&gt;""))),1,0)</formula>
    </cfRule>
  </conditionalFormatting>
  <conditionalFormatting sqref="E62">
    <cfRule type="expression" dxfId="52" priority="6">
      <formula>IF(AND(ABS(E62-(SUM(E63,#REF!,#REF!)))&gt;=1,OR((E63&lt;&gt;""),(#REF!&lt;&gt;""),(#REF!&lt;&gt;""))),1,0)</formula>
    </cfRule>
  </conditionalFormatting>
  <conditionalFormatting sqref="F61">
    <cfRule type="expression" dxfId="51" priority="7">
      <formula>IF(AND(ABS(F61-(SUM(#REF!,#REF!,#REF!)))&gt;=1,OR((#REF!&lt;&gt;""),(#REF!&lt;&gt;""),(#REF!&lt;&gt;""))),1,0)</formula>
    </cfRule>
  </conditionalFormatting>
  <conditionalFormatting sqref="F62">
    <cfRule type="expression" dxfId="50" priority="8">
      <formula>IF(AND(ABS(F62-(SUM(F63,#REF!,#REF!)))&gt;=1,OR((F63&lt;&gt;""),(#REF!&lt;&gt;""),(#REF!&lt;&gt;""))),1,0)</formula>
    </cfRule>
  </conditionalFormatting>
  <conditionalFormatting sqref="E116:G117 E127:F131 E118:F125 G118:G131">
    <cfRule type="expression" dxfId="49" priority="1">
      <formula>AND(NOT(ISNUMBER(E116)), (E116&lt;&gt;""))</formula>
    </cfRule>
  </conditionalFormatting>
  <conditionalFormatting sqref="E124:F124">
    <cfRule type="expression" dxfId="48" priority="2">
      <formula>IF(AND(ABS(E124-(SUM(#REF!,#REF!,#REF!)))&gt;=1,OR((#REF!&lt;&gt;""),(#REF!&lt;&gt;""),(#REF!&lt;&gt;""))),1,0)</formula>
    </cfRule>
  </conditionalFormatting>
  <conditionalFormatting sqref="E125:F125">
    <cfRule type="expression" dxfId="47" priority="3">
      <formula>IF(AND(ABS(E125-(SUM(E126,#REF!,#REF!)))&gt;=1,OR((E126&lt;&gt;""),(#REF!&lt;&gt;""),(#REF!&lt;&gt;""))),1,0)</formula>
    </cfRule>
  </conditionalFormatting>
  <hyperlinks>
    <hyperlink ref="H1" location="Index!A1" display="Retour à l'index"/>
    <hyperlink ref="J1" location="Index!A1" display="retour à l'index"/>
  </hyperlinks>
  <pageMargins left="0" right="0" top="0" bottom="0" header="0.51181102362204722" footer="0.51181102362204722"/>
  <pageSetup paperSize="9" fitToWidth="2" fitToHeight="2" orientation="landscape" r:id="rId1"/>
  <headerFooter alignWithMargins="0"/>
  <rowBreaks count="5" manualBreakCount="5">
    <brk id="49" max="16383" man="1"/>
    <brk id="70" max="16383" man="1"/>
    <brk id="91" max="16383" man="1"/>
    <brk id="112" max="16383" man="1"/>
    <brk id="13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92"/>
  <sheetViews>
    <sheetView showGridLines="0" zoomScaleNormal="100" zoomScaleSheetLayoutView="50" workbookViewId="0"/>
  </sheetViews>
  <sheetFormatPr baseColWidth="10" defaultColWidth="11.453125" defaultRowHeight="12.5"/>
  <cols>
    <col min="1" max="1" width="0.54296875" style="404" customWidth="1"/>
    <col min="2" max="2" width="24.54296875" style="404" customWidth="1"/>
    <col min="3" max="18" width="9.54296875" style="404" customWidth="1"/>
    <col min="19" max="16384" width="11.453125" style="404"/>
  </cols>
  <sheetData>
    <row r="1" spans="2:23">
      <c r="B1" s="105" t="s">
        <v>258</v>
      </c>
      <c r="D1" s="405"/>
      <c r="E1" s="405"/>
      <c r="F1" s="405"/>
      <c r="J1" s="782" t="s">
        <v>261</v>
      </c>
      <c r="K1" s="783"/>
      <c r="M1" s="406"/>
      <c r="P1" s="782"/>
      <c r="Q1" s="781"/>
      <c r="R1" s="406"/>
      <c r="S1" s="406"/>
      <c r="W1" s="406"/>
    </row>
    <row r="2" spans="2:23">
      <c r="B2" s="105" t="s">
        <v>27</v>
      </c>
    </row>
    <row r="3" spans="2:23">
      <c r="B3" s="105"/>
    </row>
    <row r="4" spans="2:23" s="412" customFormat="1" ht="11.5">
      <c r="B4" s="407" t="s">
        <v>265</v>
      </c>
      <c r="C4" s="408"/>
      <c r="D4" s="408"/>
      <c r="E4" s="408"/>
      <c r="F4" s="408"/>
      <c r="G4" s="409"/>
      <c r="H4" s="408"/>
      <c r="I4" s="408"/>
      <c r="J4" s="408"/>
      <c r="K4" s="410"/>
      <c r="L4" s="411"/>
      <c r="M4" s="411"/>
      <c r="N4" s="411"/>
    </row>
    <row r="5" spans="2:23" s="415" customFormat="1" ht="13.4" customHeight="1">
      <c r="B5" s="413" t="s">
        <v>282</v>
      </c>
      <c r="C5" s="414"/>
      <c r="D5" s="414"/>
      <c r="E5" s="414"/>
      <c r="F5" s="414"/>
      <c r="G5" s="414"/>
    </row>
    <row r="6" spans="2:23" s="412" customFormat="1" ht="12.75" customHeight="1">
      <c r="B6" s="416" t="s">
        <v>85</v>
      </c>
      <c r="C6" s="416"/>
      <c r="D6" s="416"/>
      <c r="E6" s="416"/>
      <c r="F6" s="416"/>
      <c r="G6" s="416"/>
    </row>
    <row r="7" spans="2:23" s="412" customFormat="1" ht="12.75" customHeight="1">
      <c r="B7" s="426"/>
      <c r="C7" s="408"/>
      <c r="D7" s="408"/>
      <c r="E7" s="408"/>
      <c r="F7" s="408"/>
      <c r="G7" s="409"/>
      <c r="H7" s="408"/>
      <c r="I7" s="408"/>
      <c r="J7" s="408"/>
      <c r="K7" s="410"/>
      <c r="L7" s="411"/>
      <c r="M7" s="411"/>
      <c r="N7" s="411"/>
    </row>
    <row r="8" spans="2:23" s="3" customFormat="1" ht="27" customHeight="1">
      <c r="B8" s="607">
        <v>2019</v>
      </c>
      <c r="F8" s="801" t="s">
        <v>204</v>
      </c>
      <c r="G8" s="802"/>
      <c r="H8" s="802"/>
      <c r="I8" s="475"/>
      <c r="J8" s="803" t="s">
        <v>205</v>
      </c>
      <c r="K8" s="804"/>
      <c r="L8" s="476"/>
    </row>
    <row r="9" spans="2:23" s="163" customFormat="1" ht="12.75" customHeight="1">
      <c r="B9" s="184" t="s">
        <v>160</v>
      </c>
      <c r="C9" s="179" t="s">
        <v>56</v>
      </c>
      <c r="D9" s="179" t="s">
        <v>57</v>
      </c>
      <c r="E9" s="179" t="s">
        <v>0</v>
      </c>
      <c r="F9" s="653" t="s">
        <v>124</v>
      </c>
      <c r="G9" s="474" t="s">
        <v>169</v>
      </c>
      <c r="H9" s="179" t="s">
        <v>0</v>
      </c>
      <c r="J9" s="653" t="s">
        <v>124</v>
      </c>
      <c r="K9" s="179" t="s">
        <v>169</v>
      </c>
    </row>
    <row r="10" spans="2:23" s="3" customFormat="1" ht="12.75" customHeight="1">
      <c r="B10" s="417" t="s">
        <v>170</v>
      </c>
      <c r="C10" s="466">
        <v>209</v>
      </c>
      <c r="D10" s="466">
        <v>326</v>
      </c>
      <c r="E10" s="471">
        <v>535</v>
      </c>
      <c r="F10" s="654">
        <v>39.065420560747661</v>
      </c>
      <c r="G10" s="466">
        <v>60.934579439252339</v>
      </c>
      <c r="H10" s="477">
        <v>100</v>
      </c>
      <c r="I10" s="462"/>
      <c r="J10" s="654">
        <v>1.4527003544866894</v>
      </c>
      <c r="K10" s="705">
        <v>0.73619077729099858</v>
      </c>
    </row>
    <row r="11" spans="2:23" s="3" customFormat="1" ht="12.75" customHeight="1">
      <c r="B11" s="417" t="s">
        <v>171</v>
      </c>
      <c r="C11" s="466">
        <v>809</v>
      </c>
      <c r="D11" s="466">
        <v>1665</v>
      </c>
      <c r="E11" s="466">
        <v>2474</v>
      </c>
      <c r="F11" s="654">
        <v>32.700080840743738</v>
      </c>
      <c r="G11" s="466">
        <v>67.299919159256262</v>
      </c>
      <c r="H11" s="584">
        <v>100</v>
      </c>
      <c r="I11" s="462"/>
      <c r="J11" s="654">
        <v>5.6231319941613958</v>
      </c>
      <c r="K11" s="705">
        <v>3.7599927735874621</v>
      </c>
    </row>
    <row r="12" spans="2:23" s="3" customFormat="1" ht="12.75" customHeight="1">
      <c r="B12" s="417" t="s">
        <v>172</v>
      </c>
      <c r="C12" s="466">
        <v>5049</v>
      </c>
      <c r="D12" s="466">
        <v>5376</v>
      </c>
      <c r="E12" s="466">
        <v>10426</v>
      </c>
      <c r="F12" s="654">
        <v>48.427009399577976</v>
      </c>
      <c r="G12" s="466">
        <v>51.563399194321889</v>
      </c>
      <c r="H12" s="584">
        <v>100</v>
      </c>
      <c r="I12" s="462"/>
      <c r="J12" s="654">
        <v>35.094182247862655</v>
      </c>
      <c r="K12" s="705">
        <v>12.140373063547266</v>
      </c>
    </row>
    <row r="13" spans="2:23" s="3" customFormat="1" ht="12.75" customHeight="1">
      <c r="B13" s="417" t="s">
        <v>173</v>
      </c>
      <c r="C13" s="466">
        <v>142</v>
      </c>
      <c r="D13" s="466">
        <v>1541</v>
      </c>
      <c r="E13" s="466">
        <v>1683</v>
      </c>
      <c r="F13" s="654">
        <v>8.4373143196672604</v>
      </c>
      <c r="G13" s="466">
        <v>91.562685680332734</v>
      </c>
      <c r="H13" s="584">
        <v>100</v>
      </c>
      <c r="I13" s="462"/>
      <c r="J13" s="654">
        <v>0.98700215472301378</v>
      </c>
      <c r="K13" s="705">
        <v>3.4799692877467141</v>
      </c>
      <c r="P13" s="417"/>
      <c r="Q13" s="1"/>
    </row>
    <row r="14" spans="2:23" s="3" customFormat="1" ht="12.75" customHeight="1">
      <c r="B14" s="417" t="s">
        <v>174</v>
      </c>
      <c r="C14" s="466">
        <v>675</v>
      </c>
      <c r="D14" s="466">
        <v>9089</v>
      </c>
      <c r="E14" s="466">
        <v>9763</v>
      </c>
      <c r="F14" s="654">
        <v>6.9138584451500567</v>
      </c>
      <c r="G14" s="466">
        <v>93.096384308102017</v>
      </c>
      <c r="H14" s="584">
        <v>100</v>
      </c>
      <c r="I14" s="462"/>
      <c r="J14" s="654">
        <v>4.6917355946340447</v>
      </c>
      <c r="K14" s="705">
        <v>20.525269861343208</v>
      </c>
      <c r="P14" s="417"/>
      <c r="Q14" s="1"/>
    </row>
    <row r="15" spans="2:23" s="3" customFormat="1" ht="12.75" customHeight="1">
      <c r="B15" s="417" t="s">
        <v>175</v>
      </c>
      <c r="C15" s="466">
        <v>665</v>
      </c>
      <c r="D15" s="466">
        <v>4868</v>
      </c>
      <c r="E15" s="466">
        <v>5533</v>
      </c>
      <c r="F15" s="654">
        <v>12.018796313030906</v>
      </c>
      <c r="G15" s="466">
        <v>87.981203686969096</v>
      </c>
      <c r="H15" s="584">
        <v>99.999999999999986</v>
      </c>
      <c r="I15" s="462"/>
      <c r="J15" s="654">
        <v>4.6222284006394663</v>
      </c>
      <c r="K15" s="705">
        <v>10.993180073167427</v>
      </c>
      <c r="P15" s="417"/>
      <c r="Q15" s="1"/>
    </row>
    <row r="16" spans="2:23" s="3" customFormat="1" ht="12.75" customHeight="1">
      <c r="B16" s="417" t="s">
        <v>176</v>
      </c>
      <c r="C16" s="466">
        <v>825</v>
      </c>
      <c r="D16" s="466">
        <v>3280</v>
      </c>
      <c r="E16" s="466">
        <v>4105</v>
      </c>
      <c r="F16" s="654">
        <v>20.097442143727161</v>
      </c>
      <c r="G16" s="466">
        <v>79.902557856272836</v>
      </c>
      <c r="H16" s="584">
        <v>100</v>
      </c>
      <c r="I16" s="462"/>
      <c r="J16" s="654">
        <v>5.7343435045527213</v>
      </c>
      <c r="K16" s="705">
        <v>7.4070728512713968</v>
      </c>
      <c r="P16" s="417"/>
      <c r="Q16" s="1"/>
    </row>
    <row r="17" spans="2:18" s="3" customFormat="1" ht="12.75" customHeight="1">
      <c r="B17" s="417" t="s">
        <v>177</v>
      </c>
      <c r="C17" s="466">
        <v>540</v>
      </c>
      <c r="D17" s="466">
        <v>4279</v>
      </c>
      <c r="E17" s="466">
        <v>4819</v>
      </c>
      <c r="F17" s="654">
        <v>11.205644324548661</v>
      </c>
      <c r="G17" s="466">
        <v>88.794355675451342</v>
      </c>
      <c r="H17" s="584">
        <v>100</v>
      </c>
      <c r="I17" s="462"/>
      <c r="J17" s="654">
        <v>3.7533884757072355</v>
      </c>
      <c r="K17" s="705">
        <v>9.6630685154238751</v>
      </c>
      <c r="P17" s="417"/>
      <c r="Q17" s="1"/>
    </row>
    <row r="18" spans="2:18" s="3" customFormat="1" ht="12.75" customHeight="1">
      <c r="B18" s="417" t="s">
        <v>178</v>
      </c>
      <c r="C18" s="466">
        <v>2644</v>
      </c>
      <c r="D18" s="466">
        <v>5668</v>
      </c>
      <c r="E18" s="466">
        <v>8312</v>
      </c>
      <c r="F18" s="654">
        <v>31.809432146294515</v>
      </c>
      <c r="G18" s="466">
        <v>68.190567853705488</v>
      </c>
      <c r="H18" s="584">
        <v>100</v>
      </c>
      <c r="I18" s="462"/>
      <c r="J18" s="654">
        <v>18.37770209216654</v>
      </c>
      <c r="K18" s="705">
        <v>12.799783207623864</v>
      </c>
      <c r="P18" s="417"/>
      <c r="Q18" s="1"/>
    </row>
    <row r="19" spans="2:18" s="3" customFormat="1" ht="12.75" customHeight="1">
      <c r="B19" s="417" t="s">
        <v>179</v>
      </c>
      <c r="C19" s="466">
        <v>2829</v>
      </c>
      <c r="D19" s="466">
        <v>8191</v>
      </c>
      <c r="E19" s="466">
        <v>11020</v>
      </c>
      <c r="F19" s="654">
        <v>25.671506352087114</v>
      </c>
      <c r="G19" s="466">
        <v>74.328493647912879</v>
      </c>
      <c r="H19" s="584">
        <v>99.999999999999986</v>
      </c>
      <c r="I19" s="462"/>
      <c r="J19" s="654">
        <v>19.663585181066239</v>
      </c>
      <c r="K19" s="705">
        <v>18.497357842915857</v>
      </c>
      <c r="P19" s="417"/>
      <c r="Q19" s="1"/>
    </row>
    <row r="20" spans="2:18" s="6" customFormat="1" ht="12.75" customHeight="1">
      <c r="B20" s="418" t="s">
        <v>43</v>
      </c>
      <c r="C20" s="472">
        <v>14387</v>
      </c>
      <c r="D20" s="472">
        <v>44282</v>
      </c>
      <c r="E20" s="472">
        <v>58669</v>
      </c>
      <c r="F20" s="655">
        <v>24.522320134994629</v>
      </c>
      <c r="G20" s="706">
        <v>75.477679865005371</v>
      </c>
      <c r="H20" s="481">
        <v>100</v>
      </c>
      <c r="I20" s="480"/>
      <c r="J20" s="655">
        <v>100</v>
      </c>
      <c r="K20" s="707">
        <v>100</v>
      </c>
      <c r="P20" s="473"/>
      <c r="Q20" s="7"/>
    </row>
    <row r="21" spans="2:18" s="3" customFormat="1" ht="12.75" customHeight="1">
      <c r="B21" s="10"/>
      <c r="C21" s="807"/>
      <c r="D21" s="807"/>
      <c r="E21" s="807"/>
      <c r="F21" s="807"/>
      <c r="G21" s="807"/>
      <c r="H21" s="807"/>
      <c r="I21" s="461"/>
      <c r="Q21" s="417"/>
      <c r="R21" s="1"/>
    </row>
    <row r="22" spans="2:18" s="163" customFormat="1" ht="12.75" customHeight="1">
      <c r="B22" s="184" t="s">
        <v>62</v>
      </c>
      <c r="C22" s="179" t="s">
        <v>56</v>
      </c>
      <c r="D22" s="179" t="s">
        <v>57</v>
      </c>
      <c r="E22" s="179" t="s">
        <v>0</v>
      </c>
      <c r="F22" s="653" t="s">
        <v>124</v>
      </c>
      <c r="G22" s="474" t="s">
        <v>169</v>
      </c>
      <c r="H22" s="179" t="s">
        <v>0</v>
      </c>
      <c r="I22" s="462"/>
      <c r="J22" s="653" t="s">
        <v>124</v>
      </c>
      <c r="K22" s="179" t="s">
        <v>169</v>
      </c>
      <c r="Q22" s="417"/>
      <c r="R22" s="457"/>
    </row>
    <row r="23" spans="2:18" s="3" customFormat="1" ht="12.75" customHeight="1">
      <c r="B23" s="417" t="s">
        <v>170</v>
      </c>
      <c r="C23" s="466">
        <v>65</v>
      </c>
      <c r="D23" s="466">
        <v>123</v>
      </c>
      <c r="E23" s="471">
        <v>187</v>
      </c>
      <c r="F23" s="656">
        <v>34.759358288770052</v>
      </c>
      <c r="G23" s="467">
        <v>65.775401069518708</v>
      </c>
      <c r="H23" s="465">
        <v>100.53475935828877</v>
      </c>
      <c r="I23" s="461"/>
      <c r="J23" s="654">
        <v>0.97159940209267559</v>
      </c>
      <c r="K23" s="478">
        <v>0.65120711562897082</v>
      </c>
      <c r="Q23" s="417"/>
      <c r="R23" s="1"/>
    </row>
    <row r="24" spans="2:18" s="3" customFormat="1" ht="12.75" customHeight="1">
      <c r="B24" s="417" t="s">
        <v>171</v>
      </c>
      <c r="C24" s="466">
        <v>380</v>
      </c>
      <c r="D24" s="466">
        <v>772</v>
      </c>
      <c r="E24" s="466">
        <v>1152</v>
      </c>
      <c r="F24" s="656">
        <v>32.986111111111114</v>
      </c>
      <c r="G24" s="467">
        <v>67.013888888888886</v>
      </c>
      <c r="H24" s="468">
        <v>100</v>
      </c>
      <c r="I24" s="461"/>
      <c r="J24" s="654">
        <v>5.6801195814648731</v>
      </c>
      <c r="K24" s="478">
        <v>4.0872511647606951</v>
      </c>
      <c r="Q24" s="458"/>
      <c r="R24" s="1"/>
    </row>
    <row r="25" spans="2:18" s="3" customFormat="1" ht="12.75" customHeight="1">
      <c r="B25" s="417" t="s">
        <v>172</v>
      </c>
      <c r="C25" s="466">
        <v>2624</v>
      </c>
      <c r="D25" s="466">
        <v>2911</v>
      </c>
      <c r="E25" s="466">
        <v>5535</v>
      </c>
      <c r="F25" s="656">
        <v>47.407407407407405</v>
      </c>
      <c r="G25" s="467">
        <v>52.592592592592588</v>
      </c>
      <c r="H25" s="468">
        <v>100</v>
      </c>
      <c r="I25" s="461"/>
      <c r="J25" s="654">
        <v>39.222720478325861</v>
      </c>
      <c r="K25" s="478">
        <v>15.411901736552307</v>
      </c>
      <c r="Q25" s="1"/>
      <c r="R25" s="1"/>
    </row>
    <row r="26" spans="2:18" s="3" customFormat="1" ht="12.75" customHeight="1">
      <c r="B26" s="417" t="s">
        <v>173</v>
      </c>
      <c r="C26" s="466">
        <v>33</v>
      </c>
      <c r="D26" s="466">
        <v>357</v>
      </c>
      <c r="E26" s="466">
        <v>390</v>
      </c>
      <c r="F26" s="656">
        <v>8.4615384615384617</v>
      </c>
      <c r="G26" s="467">
        <v>91.538461538461533</v>
      </c>
      <c r="H26" s="468">
        <v>100</v>
      </c>
      <c r="I26" s="461"/>
      <c r="J26" s="654">
        <v>0.49327354260089684</v>
      </c>
      <c r="K26" s="478">
        <v>1.8900889453621346</v>
      </c>
      <c r="Q26" s="1"/>
      <c r="R26" s="1"/>
    </row>
    <row r="27" spans="2:18" s="3" customFormat="1" ht="12.75" customHeight="1">
      <c r="B27" s="417" t="s">
        <v>174</v>
      </c>
      <c r="C27" s="466">
        <v>179</v>
      </c>
      <c r="D27" s="466">
        <v>2331</v>
      </c>
      <c r="E27" s="466">
        <v>2509</v>
      </c>
      <c r="F27" s="656">
        <v>7.1343164607413314</v>
      </c>
      <c r="G27" s="467">
        <v>92.905540055799122</v>
      </c>
      <c r="H27" s="468">
        <v>100.03985651654045</v>
      </c>
      <c r="I27" s="461"/>
      <c r="J27" s="654">
        <v>2.6756352765321378</v>
      </c>
      <c r="K27" s="478">
        <v>12.341168996188054</v>
      </c>
      <c r="Q27" s="1"/>
      <c r="R27" s="1"/>
    </row>
    <row r="28" spans="2:18" s="3" customFormat="1" ht="12.75" customHeight="1">
      <c r="B28" s="417" t="s">
        <v>175</v>
      </c>
      <c r="C28" s="466">
        <v>387</v>
      </c>
      <c r="D28" s="466">
        <v>2626</v>
      </c>
      <c r="E28" s="466">
        <v>3013</v>
      </c>
      <c r="F28" s="656">
        <v>12.844341188184533</v>
      </c>
      <c r="G28" s="467">
        <v>87.155658811815456</v>
      </c>
      <c r="H28" s="468">
        <v>99.999999999999986</v>
      </c>
      <c r="I28" s="461"/>
      <c r="J28" s="654">
        <v>5.7847533632286989</v>
      </c>
      <c r="K28" s="478">
        <v>13.903007200338841</v>
      </c>
      <c r="Q28" s="1"/>
      <c r="R28" s="1"/>
    </row>
    <row r="29" spans="2:18" s="3" customFormat="1" ht="12.75" customHeight="1">
      <c r="B29" s="417" t="s">
        <v>176</v>
      </c>
      <c r="C29" s="466">
        <v>356</v>
      </c>
      <c r="D29" s="466">
        <v>1282</v>
      </c>
      <c r="E29" s="466">
        <v>1637</v>
      </c>
      <c r="F29" s="656">
        <v>21.747098350641416</v>
      </c>
      <c r="G29" s="467">
        <v>78.313989004276124</v>
      </c>
      <c r="H29" s="468">
        <v>100.06108735491753</v>
      </c>
      <c r="I29" s="461"/>
      <c r="J29" s="654">
        <v>5.3213751868460388</v>
      </c>
      <c r="K29" s="478">
        <v>6.7873782295637435</v>
      </c>
      <c r="Q29" s="1"/>
      <c r="R29" s="1"/>
    </row>
    <row r="30" spans="2:18" s="3" customFormat="1" ht="12.75" customHeight="1">
      <c r="B30" s="417" t="s">
        <v>177</v>
      </c>
      <c r="C30" s="466">
        <v>162</v>
      </c>
      <c r="D30" s="466">
        <v>1314</v>
      </c>
      <c r="E30" s="466">
        <v>1476</v>
      </c>
      <c r="F30" s="656">
        <v>10.975609756097562</v>
      </c>
      <c r="G30" s="467">
        <v>89.024390243902445</v>
      </c>
      <c r="H30" s="468">
        <v>100</v>
      </c>
      <c r="I30" s="461"/>
      <c r="J30" s="654">
        <v>2.4215246636771304</v>
      </c>
      <c r="K30" s="478">
        <v>6.9567979669631521</v>
      </c>
      <c r="Q30" s="1"/>
      <c r="R30" s="1"/>
    </row>
    <row r="31" spans="2:18" s="6" customFormat="1" ht="12.75" customHeight="1">
      <c r="B31" s="417" t="s">
        <v>178</v>
      </c>
      <c r="C31" s="466">
        <v>1224</v>
      </c>
      <c r="D31" s="466">
        <v>3905</v>
      </c>
      <c r="E31" s="466">
        <v>5129</v>
      </c>
      <c r="F31" s="656">
        <v>23.864301033339832</v>
      </c>
      <c r="G31" s="467">
        <v>76.135698966660172</v>
      </c>
      <c r="H31" s="468">
        <v>100</v>
      </c>
      <c r="I31" s="460"/>
      <c r="J31" s="654">
        <v>18.295964125560538</v>
      </c>
      <c r="K31" s="478">
        <v>20.674502329521388</v>
      </c>
      <c r="Q31" s="7"/>
      <c r="R31" s="7"/>
    </row>
    <row r="32" spans="2:18" s="3" customFormat="1" ht="12.75" customHeight="1">
      <c r="B32" s="417" t="s">
        <v>179</v>
      </c>
      <c r="C32" s="466">
        <v>1282</v>
      </c>
      <c r="D32" s="466">
        <v>3267</v>
      </c>
      <c r="E32" s="466">
        <v>4549</v>
      </c>
      <c r="F32" s="656">
        <v>28.182018025939765</v>
      </c>
      <c r="G32" s="467">
        <v>71.817981974060231</v>
      </c>
      <c r="H32" s="468">
        <v>100</v>
      </c>
      <c r="I32" s="461"/>
      <c r="J32" s="654">
        <v>19.162929745889386</v>
      </c>
      <c r="K32" s="478">
        <v>17.296696315120709</v>
      </c>
      <c r="Q32" s="1"/>
      <c r="R32" s="1"/>
    </row>
    <row r="33" spans="2:18" s="3" customFormat="1" ht="12.75" customHeight="1">
      <c r="B33" s="418" t="s">
        <v>43</v>
      </c>
      <c r="C33" s="472">
        <v>6690</v>
      </c>
      <c r="D33" s="472">
        <v>18888</v>
      </c>
      <c r="E33" s="472">
        <v>25578</v>
      </c>
      <c r="F33" s="657">
        <v>26.155289702087732</v>
      </c>
      <c r="G33" s="585">
        <v>73.844710297912258</v>
      </c>
      <c r="H33" s="585">
        <v>99.999999999999986</v>
      </c>
      <c r="I33" s="461"/>
      <c r="J33" s="655">
        <v>100</v>
      </c>
      <c r="K33" s="481">
        <v>100</v>
      </c>
      <c r="Q33" s="1"/>
      <c r="R33" s="1"/>
    </row>
    <row r="34" spans="2:18">
      <c r="C34" s="470"/>
      <c r="D34" s="470"/>
      <c r="E34" s="470"/>
      <c r="F34" s="470"/>
      <c r="G34" s="470"/>
      <c r="H34" s="470"/>
      <c r="I34" s="463"/>
      <c r="Q34" s="459"/>
      <c r="R34" s="459"/>
    </row>
    <row r="35" spans="2:18">
      <c r="C35" s="470"/>
      <c r="D35" s="470"/>
      <c r="E35" s="470"/>
      <c r="F35" s="470"/>
      <c r="G35" s="470"/>
      <c r="H35" s="470"/>
      <c r="I35" s="463"/>
      <c r="Q35" s="459"/>
      <c r="R35" s="459"/>
    </row>
    <row r="36" spans="2:18" s="3" customFormat="1" ht="27" customHeight="1">
      <c r="B36" s="607">
        <v>2017</v>
      </c>
      <c r="F36" s="801" t="s">
        <v>204</v>
      </c>
      <c r="G36" s="802"/>
      <c r="H36" s="802"/>
      <c r="I36" s="475"/>
      <c r="J36" s="803" t="s">
        <v>205</v>
      </c>
      <c r="K36" s="804"/>
      <c r="L36" s="476"/>
    </row>
    <row r="37" spans="2:18" s="163" customFormat="1" ht="12.75" customHeight="1">
      <c r="B37" s="184" t="s">
        <v>160</v>
      </c>
      <c r="C37" s="179" t="s">
        <v>56</v>
      </c>
      <c r="D37" s="179" t="s">
        <v>57</v>
      </c>
      <c r="E37" s="179" t="s">
        <v>0</v>
      </c>
      <c r="F37" s="653" t="s">
        <v>124</v>
      </c>
      <c r="G37" s="474" t="s">
        <v>169</v>
      </c>
      <c r="H37" s="179" t="s">
        <v>0</v>
      </c>
      <c r="J37" s="653" t="s">
        <v>124</v>
      </c>
      <c r="K37" s="179" t="s">
        <v>169</v>
      </c>
    </row>
    <row r="38" spans="2:18" s="3" customFormat="1" ht="12.75" customHeight="1">
      <c r="B38" s="417" t="s">
        <v>170</v>
      </c>
      <c r="C38" s="466">
        <v>209</v>
      </c>
      <c r="D38" s="466">
        <v>370</v>
      </c>
      <c r="E38" s="471">
        <v>579</v>
      </c>
      <c r="F38" s="654">
        <v>36.165531742643715</v>
      </c>
      <c r="G38" s="466">
        <v>63.834468257356292</v>
      </c>
      <c r="H38" s="477">
        <v>100</v>
      </c>
      <c r="I38" s="462"/>
      <c r="J38" s="654">
        <v>1.551390029942824</v>
      </c>
      <c r="K38" s="705">
        <v>0.9510633172758971</v>
      </c>
    </row>
    <row r="39" spans="2:18" s="3" customFormat="1" ht="12.75" customHeight="1">
      <c r="B39" s="417" t="s">
        <v>171</v>
      </c>
      <c r="C39" s="466">
        <v>666</v>
      </c>
      <c r="D39" s="466">
        <v>1739</v>
      </c>
      <c r="E39" s="466">
        <v>2405</v>
      </c>
      <c r="F39" s="654">
        <v>27.68473079658737</v>
      </c>
      <c r="G39" s="466">
        <v>72.315269203412626</v>
      </c>
      <c r="H39" s="584">
        <v>100</v>
      </c>
      <c r="I39" s="462"/>
      <c r="J39" s="654">
        <v>4.9331547366574764</v>
      </c>
      <c r="K39" s="705">
        <v>4.4755095213801894</v>
      </c>
    </row>
    <row r="40" spans="2:18" s="3" customFormat="1" ht="12.75" customHeight="1">
      <c r="B40" s="417" t="s">
        <v>172</v>
      </c>
      <c r="C40" s="466">
        <v>4822</v>
      </c>
      <c r="D40" s="466">
        <v>5308</v>
      </c>
      <c r="E40" s="466">
        <v>10131</v>
      </c>
      <c r="F40" s="654">
        <v>47.602089137283507</v>
      </c>
      <c r="G40" s="466">
        <v>52.397910862716493</v>
      </c>
      <c r="H40" s="584">
        <v>100</v>
      </c>
      <c r="I40" s="462"/>
      <c r="J40" s="654">
        <v>35.724091292911282</v>
      </c>
      <c r="K40" s="705">
        <v>13.65768820761298</v>
      </c>
    </row>
    <row r="41" spans="2:18" s="3" customFormat="1" ht="12.75" customHeight="1">
      <c r="B41" s="417" t="s">
        <v>173</v>
      </c>
      <c r="C41" s="466">
        <v>186</v>
      </c>
      <c r="D41" s="466">
        <v>1543</v>
      </c>
      <c r="E41" s="466">
        <v>1729</v>
      </c>
      <c r="F41" s="654">
        <v>10.731536098201889</v>
      </c>
      <c r="G41" s="466">
        <v>89.268463901798114</v>
      </c>
      <c r="H41" s="584">
        <v>100</v>
      </c>
      <c r="I41" s="462"/>
      <c r="J41" s="654">
        <v>1.3743500017530805</v>
      </c>
      <c r="K41" s="705">
        <v>3.9706495982748957</v>
      </c>
      <c r="P41" s="417"/>
      <c r="Q41" s="1"/>
    </row>
    <row r="42" spans="2:18" s="3" customFormat="1" ht="12.75" customHeight="1">
      <c r="B42" s="417" t="s">
        <v>174</v>
      </c>
      <c r="C42" s="466">
        <v>678</v>
      </c>
      <c r="D42" s="466">
        <v>8036</v>
      </c>
      <c r="E42" s="466">
        <v>8714</v>
      </c>
      <c r="F42" s="654">
        <v>7.785415463753405</v>
      </c>
      <c r="G42" s="466">
        <v>92.214584536246591</v>
      </c>
      <c r="H42" s="584">
        <v>100</v>
      </c>
      <c r="I42" s="462"/>
      <c r="J42" s="654">
        <v>5.025929110309705</v>
      </c>
      <c r="K42" s="705">
        <v>20.675795316362436</v>
      </c>
      <c r="P42" s="417"/>
      <c r="Q42" s="1"/>
    </row>
    <row r="43" spans="2:18" s="3" customFormat="1" ht="12.75" customHeight="1">
      <c r="B43" s="417" t="s">
        <v>175</v>
      </c>
      <c r="C43" s="466">
        <v>415</v>
      </c>
      <c r="D43" s="466">
        <v>3522</v>
      </c>
      <c r="E43" s="466">
        <v>3937</v>
      </c>
      <c r="F43" s="654">
        <v>10.542540169504004</v>
      </c>
      <c r="G43" s="466">
        <v>89.457459830495992</v>
      </c>
      <c r="H43" s="584">
        <v>99.999999999999986</v>
      </c>
      <c r="I43" s="462"/>
      <c r="J43" s="654">
        <v>3.074818924330633</v>
      </c>
      <c r="K43" s="705">
        <v>9.0618921243196073</v>
      </c>
      <c r="P43" s="417"/>
      <c r="Q43" s="1"/>
    </row>
    <row r="44" spans="2:18" s="3" customFormat="1" ht="12.75" customHeight="1">
      <c r="B44" s="417" t="s">
        <v>176</v>
      </c>
      <c r="C44" s="466">
        <v>769</v>
      </c>
      <c r="D44" s="466">
        <v>3399</v>
      </c>
      <c r="E44" s="466">
        <v>4168</v>
      </c>
      <c r="F44" s="654">
        <v>18.43848232211862</v>
      </c>
      <c r="G44" s="466">
        <v>81.561517677881383</v>
      </c>
      <c r="H44" s="584">
        <v>100</v>
      </c>
      <c r="I44" s="462"/>
      <c r="J44" s="654">
        <v>5.6930842492608456</v>
      </c>
      <c r="K44" s="705">
        <v>8.7465298549145647</v>
      </c>
      <c r="P44" s="417"/>
      <c r="Q44" s="1"/>
    </row>
    <row r="45" spans="2:18" s="3" customFormat="1" ht="12.75" customHeight="1">
      <c r="B45" s="417" t="s">
        <v>177</v>
      </c>
      <c r="C45" s="466">
        <v>408</v>
      </c>
      <c r="D45" s="466">
        <v>3370</v>
      </c>
      <c r="E45" s="466">
        <v>3778</v>
      </c>
      <c r="F45" s="654">
        <v>10.800456600080786</v>
      </c>
      <c r="G45" s="466">
        <v>89.199543399919207</v>
      </c>
      <c r="H45" s="584">
        <v>100</v>
      </c>
      <c r="I45" s="462"/>
      <c r="J45" s="654">
        <v>3.0223887394043718</v>
      </c>
      <c r="K45" s="705">
        <v>8.6695964519420077</v>
      </c>
      <c r="P45" s="417"/>
      <c r="Q45" s="1"/>
    </row>
    <row r="46" spans="2:18" s="3" customFormat="1" ht="12.75" customHeight="1">
      <c r="B46" s="417" t="s">
        <v>178</v>
      </c>
      <c r="C46" s="466">
        <v>2860</v>
      </c>
      <c r="D46" s="466">
        <v>4431</v>
      </c>
      <c r="E46" s="466">
        <v>7291</v>
      </c>
      <c r="F46" s="654">
        <v>39.228890299561151</v>
      </c>
      <c r="G46" s="466">
        <v>60.771109700438842</v>
      </c>
      <c r="H46" s="584">
        <v>100</v>
      </c>
      <c r="I46" s="462"/>
      <c r="J46" s="654">
        <v>21.187721774604121</v>
      </c>
      <c r="K46" s="705">
        <v>11.39996321674897</v>
      </c>
      <c r="P46" s="417"/>
      <c r="Q46" s="1"/>
    </row>
    <row r="47" spans="2:18" s="3" customFormat="1" ht="12.75" customHeight="1">
      <c r="B47" s="417" t="s">
        <v>179</v>
      </c>
      <c r="C47" s="466">
        <v>2486</v>
      </c>
      <c r="D47" s="466">
        <v>7148</v>
      </c>
      <c r="E47" s="466">
        <v>9634</v>
      </c>
      <c r="F47" s="654">
        <v>25.801135248879707</v>
      </c>
      <c r="G47" s="466">
        <v>74.198864751120297</v>
      </c>
      <c r="H47" s="584">
        <v>99.999999999999986</v>
      </c>
      <c r="I47" s="462"/>
      <c r="J47" s="654">
        <v>18.413071140825664</v>
      </c>
      <c r="K47" s="705">
        <v>18.391312391168455</v>
      </c>
      <c r="P47" s="417"/>
      <c r="Q47" s="1"/>
    </row>
    <row r="48" spans="2:18" s="6" customFormat="1" ht="12.75" customHeight="1">
      <c r="B48" s="418" t="s">
        <v>43</v>
      </c>
      <c r="C48" s="472">
        <v>13499</v>
      </c>
      <c r="D48" s="472">
        <v>38867</v>
      </c>
      <c r="E48" s="472">
        <v>52366</v>
      </c>
      <c r="F48" s="655">
        <v>25.778505683473508</v>
      </c>
      <c r="G48" s="706">
        <v>74.221494316526488</v>
      </c>
      <c r="H48" s="481">
        <v>100</v>
      </c>
      <c r="I48" s="480"/>
      <c r="J48" s="655">
        <v>100</v>
      </c>
      <c r="K48" s="707">
        <v>100</v>
      </c>
      <c r="P48" s="473"/>
      <c r="Q48" s="7"/>
    </row>
    <row r="49" spans="2:18" s="3" customFormat="1" ht="12.75" customHeight="1">
      <c r="B49" s="10"/>
      <c r="C49" s="807"/>
      <c r="D49" s="807"/>
      <c r="E49" s="807"/>
      <c r="F49" s="807"/>
      <c r="G49" s="807"/>
      <c r="H49" s="807"/>
      <c r="I49" s="461"/>
      <c r="Q49" s="417"/>
      <c r="R49" s="1"/>
    </row>
    <row r="50" spans="2:18" s="163" customFormat="1" ht="12.75" customHeight="1">
      <c r="B50" s="184" t="s">
        <v>62</v>
      </c>
      <c r="C50" s="179" t="s">
        <v>56</v>
      </c>
      <c r="D50" s="179" t="s">
        <v>57</v>
      </c>
      <c r="E50" s="179" t="s">
        <v>0</v>
      </c>
      <c r="F50" s="653" t="s">
        <v>124</v>
      </c>
      <c r="G50" s="474" t="s">
        <v>169</v>
      </c>
      <c r="H50" s="179" t="s">
        <v>0</v>
      </c>
      <c r="I50" s="462"/>
      <c r="J50" s="653" t="s">
        <v>124</v>
      </c>
      <c r="K50" s="179" t="s">
        <v>169</v>
      </c>
      <c r="Q50" s="417"/>
      <c r="R50" s="457"/>
    </row>
    <row r="51" spans="2:18" s="3" customFormat="1" ht="12.75" customHeight="1">
      <c r="B51" s="417" t="s">
        <v>170</v>
      </c>
      <c r="C51" s="466">
        <v>60</v>
      </c>
      <c r="D51" s="466">
        <v>133</v>
      </c>
      <c r="E51" s="471">
        <v>193</v>
      </c>
      <c r="F51" s="656">
        <v>31.264101642962554</v>
      </c>
      <c r="G51" s="467">
        <v>68.735898357037442</v>
      </c>
      <c r="H51" s="465">
        <v>100</v>
      </c>
      <c r="I51" s="461"/>
      <c r="J51" s="654">
        <v>0.96771942766829266</v>
      </c>
      <c r="K51" s="478">
        <v>0.78721277212030882</v>
      </c>
      <c r="Q51" s="417"/>
      <c r="R51" s="1"/>
    </row>
    <row r="52" spans="2:18" s="3" customFormat="1" ht="12.75" customHeight="1">
      <c r="B52" s="417" t="s">
        <v>171</v>
      </c>
      <c r="C52" s="466">
        <v>184</v>
      </c>
      <c r="D52" s="466">
        <v>681</v>
      </c>
      <c r="E52" s="466">
        <v>865</v>
      </c>
      <c r="F52" s="656">
        <v>21.239678090218142</v>
      </c>
      <c r="G52" s="467">
        <v>78.760321909781865</v>
      </c>
      <c r="H52" s="468">
        <v>100</v>
      </c>
      <c r="I52" s="461"/>
      <c r="J52" s="654">
        <v>2.9384837860197055</v>
      </c>
      <c r="K52" s="478">
        <v>4.0316967964532298</v>
      </c>
      <c r="Q52" s="458"/>
      <c r="R52" s="1"/>
    </row>
    <row r="53" spans="2:18" s="3" customFormat="1" ht="12.75" customHeight="1">
      <c r="B53" s="417" t="s">
        <v>172</v>
      </c>
      <c r="C53" s="466">
        <v>2206</v>
      </c>
      <c r="D53" s="466">
        <v>2714</v>
      </c>
      <c r="E53" s="466">
        <v>4921</v>
      </c>
      <c r="F53" s="656">
        <v>44.839182257533892</v>
      </c>
      <c r="G53" s="467">
        <v>55.160817742466108</v>
      </c>
      <c r="H53" s="468">
        <v>100</v>
      </c>
      <c r="I53" s="461"/>
      <c r="J53" s="654">
        <v>35.300465250586356</v>
      </c>
      <c r="K53" s="478">
        <v>16.067875355602883</v>
      </c>
      <c r="Q53" s="1"/>
      <c r="R53" s="1"/>
    </row>
    <row r="54" spans="2:18" s="3" customFormat="1" ht="12.75" customHeight="1">
      <c r="B54" s="417" t="s">
        <v>173</v>
      </c>
      <c r="C54" s="466">
        <v>45</v>
      </c>
      <c r="D54" s="466">
        <v>447</v>
      </c>
      <c r="E54" s="466">
        <v>492</v>
      </c>
      <c r="F54" s="656">
        <v>9.0696990339675629</v>
      </c>
      <c r="G54" s="467">
        <v>90.930300966032434</v>
      </c>
      <c r="H54" s="468">
        <v>100</v>
      </c>
      <c r="I54" s="461"/>
      <c r="J54" s="654">
        <v>0.71383147439120231</v>
      </c>
      <c r="K54" s="478">
        <v>2.6479907176527684</v>
      </c>
      <c r="Q54" s="1"/>
      <c r="R54" s="1"/>
    </row>
    <row r="55" spans="2:18" s="3" customFormat="1" ht="12.75" customHeight="1">
      <c r="B55" s="417" t="s">
        <v>174</v>
      </c>
      <c r="C55" s="466">
        <v>226</v>
      </c>
      <c r="D55" s="466">
        <v>2476</v>
      </c>
      <c r="E55" s="466">
        <v>2702</v>
      </c>
      <c r="F55" s="656">
        <v>8.3698466276955497</v>
      </c>
      <c r="G55" s="467">
        <v>91.630153372304449</v>
      </c>
      <c r="H55" s="468">
        <v>100</v>
      </c>
      <c r="I55" s="461"/>
      <c r="J55" s="654">
        <v>3.6186137161605187</v>
      </c>
      <c r="K55" s="478">
        <v>14.657778387079629</v>
      </c>
      <c r="Q55" s="1"/>
      <c r="R55" s="1"/>
    </row>
    <row r="56" spans="2:18" s="3" customFormat="1" ht="12.75" customHeight="1">
      <c r="B56" s="417" t="s">
        <v>175</v>
      </c>
      <c r="C56" s="466">
        <v>205</v>
      </c>
      <c r="D56" s="466">
        <v>1714</v>
      </c>
      <c r="E56" s="466">
        <v>1919</v>
      </c>
      <c r="F56" s="656">
        <v>10.677488720889222</v>
      </c>
      <c r="G56" s="467">
        <v>89.322511279110785</v>
      </c>
      <c r="H56" s="468">
        <v>100</v>
      </c>
      <c r="I56" s="461"/>
      <c r="J56" s="654">
        <v>3.2782399589309628</v>
      </c>
      <c r="K56" s="478">
        <v>10.146997551750667</v>
      </c>
      <c r="Q56" s="1"/>
      <c r="R56" s="1"/>
    </row>
    <row r="57" spans="2:18" s="3" customFormat="1" ht="12.75" customHeight="1">
      <c r="B57" s="417" t="s">
        <v>176</v>
      </c>
      <c r="C57" s="466">
        <v>339</v>
      </c>
      <c r="D57" s="466">
        <v>1373</v>
      </c>
      <c r="E57" s="466">
        <v>1711</v>
      </c>
      <c r="F57" s="656">
        <v>19.790367591564799</v>
      </c>
      <c r="G57" s="467">
        <v>80.209632408435212</v>
      </c>
      <c r="H57" s="468">
        <v>100.00000000000001</v>
      </c>
      <c r="I57" s="461"/>
      <c r="J57" s="654">
        <v>5.4184128156617852</v>
      </c>
      <c r="K57" s="478">
        <v>8.1254938782992454</v>
      </c>
      <c r="Q57" s="1"/>
      <c r="R57" s="1"/>
    </row>
    <row r="58" spans="2:18" s="3" customFormat="1" ht="12.75" customHeight="1">
      <c r="B58" s="417" t="s">
        <v>177</v>
      </c>
      <c r="C58" s="466">
        <v>178</v>
      </c>
      <c r="D58" s="466">
        <v>1023</v>
      </c>
      <c r="E58" s="466">
        <v>1201</v>
      </c>
      <c r="F58" s="656">
        <v>14.798800725080239</v>
      </c>
      <c r="G58" s="467">
        <v>85.201199274919759</v>
      </c>
      <c r="H58" s="468">
        <v>100</v>
      </c>
      <c r="I58" s="461"/>
      <c r="J58" s="654">
        <v>2.8437261921045303</v>
      </c>
      <c r="K58" s="478">
        <v>6.0577587886768676</v>
      </c>
      <c r="Q58" s="1"/>
      <c r="R58" s="1"/>
    </row>
    <row r="59" spans="2:18" s="6" customFormat="1" ht="12.75" customHeight="1">
      <c r="B59" s="417" t="s">
        <v>178</v>
      </c>
      <c r="C59" s="466">
        <v>1717</v>
      </c>
      <c r="D59" s="466">
        <v>3352</v>
      </c>
      <c r="E59" s="466">
        <v>5068</v>
      </c>
      <c r="F59" s="656">
        <v>33.871927952641876</v>
      </c>
      <c r="G59" s="467">
        <v>66.128072047358117</v>
      </c>
      <c r="H59" s="468">
        <v>100</v>
      </c>
      <c r="I59" s="460"/>
      <c r="J59" s="654">
        <v>27.467777738187671</v>
      </c>
      <c r="K59" s="478">
        <v>19.841499086835551</v>
      </c>
      <c r="Q59" s="7"/>
      <c r="R59" s="7"/>
    </row>
    <row r="60" spans="2:18" s="3" customFormat="1" ht="12.75" customHeight="1">
      <c r="B60" s="417" t="s">
        <v>179</v>
      </c>
      <c r="C60" s="466">
        <v>1091</v>
      </c>
      <c r="D60" s="466">
        <v>2979</v>
      </c>
      <c r="E60" s="466">
        <v>4070</v>
      </c>
      <c r="F60" s="656">
        <v>26.80235079213162</v>
      </c>
      <c r="G60" s="467">
        <v>73.19764920786838</v>
      </c>
      <c r="H60" s="468">
        <v>100</v>
      </c>
      <c r="I60" s="461"/>
      <c r="J60" s="654">
        <v>17.452729640288975</v>
      </c>
      <c r="K60" s="478">
        <v>17.63569666552884</v>
      </c>
      <c r="Q60" s="1"/>
      <c r="R60" s="1"/>
    </row>
    <row r="61" spans="2:18" s="3" customFormat="1" ht="12.75" customHeight="1">
      <c r="B61" s="418" t="s">
        <v>43</v>
      </c>
      <c r="C61" s="472">
        <v>6250</v>
      </c>
      <c r="D61" s="472">
        <v>16892</v>
      </c>
      <c r="E61" s="472">
        <v>23142</v>
      </c>
      <c r="F61" s="657">
        <v>27.007448542956197</v>
      </c>
      <c r="G61" s="585">
        <v>72.992551457043817</v>
      </c>
      <c r="H61" s="585">
        <v>100.00000000000001</v>
      </c>
      <c r="I61" s="461"/>
      <c r="J61" s="655">
        <v>100</v>
      </c>
      <c r="K61" s="481">
        <v>100</v>
      </c>
      <c r="Q61" s="1"/>
      <c r="R61" s="1"/>
    </row>
    <row r="62" spans="2:18">
      <c r="C62" s="470"/>
      <c r="D62" s="470"/>
      <c r="E62" s="470"/>
      <c r="F62" s="470"/>
      <c r="G62" s="470"/>
      <c r="H62" s="470"/>
      <c r="I62" s="463"/>
      <c r="Q62" s="459"/>
      <c r="R62" s="459"/>
    </row>
    <row r="63" spans="2:18">
      <c r="C63" s="470"/>
      <c r="D63" s="470"/>
      <c r="E63" s="470"/>
      <c r="F63" s="470"/>
      <c r="G63" s="470"/>
      <c r="H63" s="470"/>
      <c r="I63" s="463"/>
      <c r="Q63" s="459"/>
      <c r="R63" s="459"/>
    </row>
    <row r="64" spans="2:18" s="3" customFormat="1" ht="25.5" customHeight="1">
      <c r="B64" s="607">
        <v>2015</v>
      </c>
      <c r="F64" s="801" t="s">
        <v>204</v>
      </c>
      <c r="G64" s="802"/>
      <c r="H64" s="802"/>
      <c r="I64" s="475"/>
      <c r="J64" s="803" t="s">
        <v>205</v>
      </c>
      <c r="K64" s="804"/>
      <c r="L64" s="476"/>
    </row>
    <row r="65" spans="2:18" s="163" customFormat="1" ht="12.75" customHeight="1">
      <c r="B65" s="184" t="s">
        <v>160</v>
      </c>
      <c r="C65" s="179" t="s">
        <v>56</v>
      </c>
      <c r="D65" s="179" t="s">
        <v>57</v>
      </c>
      <c r="E65" s="179" t="s">
        <v>0</v>
      </c>
      <c r="F65" s="653" t="s">
        <v>124</v>
      </c>
      <c r="G65" s="474" t="s">
        <v>169</v>
      </c>
      <c r="H65" s="179" t="s">
        <v>0</v>
      </c>
      <c r="J65" s="653" t="s">
        <v>124</v>
      </c>
      <c r="K65" s="179" t="s">
        <v>169</v>
      </c>
    </row>
    <row r="66" spans="2:18" s="3" customFormat="1" ht="12.75" customHeight="1">
      <c r="B66" s="417" t="s">
        <v>170</v>
      </c>
      <c r="C66" s="466">
        <v>193</v>
      </c>
      <c r="D66" s="466">
        <v>326</v>
      </c>
      <c r="E66" s="471">
        <v>519</v>
      </c>
      <c r="F66" s="654">
        <v>37.2212804119536</v>
      </c>
      <c r="G66" s="466">
        <v>62.778719588046407</v>
      </c>
      <c r="H66" s="477">
        <v>100</v>
      </c>
      <c r="I66" s="462"/>
      <c r="J66" s="654">
        <v>1.5067288159194538</v>
      </c>
      <c r="K66" s="478">
        <v>0.73772183318740447</v>
      </c>
    </row>
    <row r="67" spans="2:18" s="3" customFormat="1" ht="12.75" customHeight="1">
      <c r="B67" s="417" t="s">
        <v>171</v>
      </c>
      <c r="C67" s="466">
        <v>1042</v>
      </c>
      <c r="D67" s="466">
        <v>2511</v>
      </c>
      <c r="E67" s="466">
        <v>3553</v>
      </c>
      <c r="F67" s="654">
        <v>29.314938399708208</v>
      </c>
      <c r="G67" s="466">
        <v>70.685064414831928</v>
      </c>
      <c r="H67" s="584">
        <v>100.00000281454014</v>
      </c>
      <c r="I67" s="462"/>
      <c r="J67" s="654">
        <v>8.1315320413716119</v>
      </c>
      <c r="K67" s="478">
        <v>5.691771378745889</v>
      </c>
    </row>
    <row r="68" spans="2:18" s="3" customFormat="1" ht="12.75" customHeight="1">
      <c r="B68" s="417" t="s">
        <v>172</v>
      </c>
      <c r="C68" s="466">
        <v>4278</v>
      </c>
      <c r="D68" s="466">
        <v>4997</v>
      </c>
      <c r="E68" s="466">
        <v>9275</v>
      </c>
      <c r="F68" s="654">
        <v>46.122340490565442</v>
      </c>
      <c r="G68" s="466">
        <v>53.877658431277275</v>
      </c>
      <c r="H68" s="584">
        <v>99.999998921842717</v>
      </c>
      <c r="I68" s="462"/>
      <c r="J68" s="654">
        <v>33.397968737357346</v>
      </c>
      <c r="K68" s="478">
        <v>11.325407219819326</v>
      </c>
    </row>
    <row r="69" spans="2:18" s="3" customFormat="1" ht="12.75" customHeight="1">
      <c r="B69" s="417" t="s">
        <v>173</v>
      </c>
      <c r="C69" s="466">
        <v>174</v>
      </c>
      <c r="D69" s="466">
        <v>1517</v>
      </c>
      <c r="E69" s="466">
        <v>1691</v>
      </c>
      <c r="F69" s="654">
        <v>10.314407833362162</v>
      </c>
      <c r="G69" s="466">
        <v>89.685592166637846</v>
      </c>
      <c r="H69" s="584">
        <v>100.00000000000001</v>
      </c>
      <c r="I69" s="462"/>
      <c r="J69" s="654">
        <v>1.3616694095159982</v>
      </c>
      <c r="K69" s="478">
        <v>3.4370548206090459</v>
      </c>
      <c r="P69" s="417"/>
      <c r="Q69" s="1"/>
    </row>
    <row r="70" spans="2:18" s="3" customFormat="1" ht="12.75" customHeight="1">
      <c r="B70" s="417" t="s">
        <v>174</v>
      </c>
      <c r="C70" s="466">
        <v>595</v>
      </c>
      <c r="D70" s="466">
        <v>8510</v>
      </c>
      <c r="E70" s="466">
        <v>9105</v>
      </c>
      <c r="F70" s="654">
        <v>6.5350056889416015</v>
      </c>
      <c r="G70" s="466">
        <v>93.464994311058391</v>
      </c>
      <c r="H70" s="584">
        <v>99.999999999999986</v>
      </c>
      <c r="I70" s="462"/>
      <c r="J70" s="654">
        <v>4.6454384108351832</v>
      </c>
      <c r="K70" s="478">
        <v>19.287063846126564</v>
      </c>
      <c r="P70" s="417"/>
      <c r="Q70" s="1"/>
    </row>
    <row r="71" spans="2:18" s="3" customFormat="1" ht="12.75" customHeight="1">
      <c r="B71" s="417" t="s">
        <v>175</v>
      </c>
      <c r="C71" s="466">
        <v>637</v>
      </c>
      <c r="D71" s="466">
        <v>4983</v>
      </c>
      <c r="E71" s="466">
        <v>5620</v>
      </c>
      <c r="F71" s="654">
        <v>11.333238271121321</v>
      </c>
      <c r="G71" s="466">
        <v>88.666761728878683</v>
      </c>
      <c r="H71" s="584">
        <v>100</v>
      </c>
      <c r="I71" s="462"/>
      <c r="J71" s="654">
        <v>4.9727316046850589</v>
      </c>
      <c r="K71" s="478">
        <v>11.293751957674274</v>
      </c>
      <c r="P71" s="417"/>
      <c r="Q71" s="1"/>
    </row>
    <row r="72" spans="2:18" s="3" customFormat="1" ht="12.75" customHeight="1">
      <c r="B72" s="417" t="s">
        <v>176</v>
      </c>
      <c r="C72" s="466">
        <v>737</v>
      </c>
      <c r="D72" s="466">
        <v>3919</v>
      </c>
      <c r="E72" s="466">
        <v>4657</v>
      </c>
      <c r="F72" s="654">
        <v>15.834216045164956</v>
      </c>
      <c r="G72" s="466">
        <v>84.165783954835049</v>
      </c>
      <c r="H72" s="584">
        <v>100</v>
      </c>
      <c r="I72" s="462"/>
      <c r="J72" s="654">
        <v>5.7565609550393289</v>
      </c>
      <c r="K72" s="478">
        <v>8.8825674105351453</v>
      </c>
      <c r="P72" s="417"/>
      <c r="Q72" s="1"/>
    </row>
    <row r="73" spans="2:18" s="3" customFormat="1" ht="12.75" customHeight="1">
      <c r="B73" s="417" t="s">
        <v>177</v>
      </c>
      <c r="C73" s="466">
        <v>469</v>
      </c>
      <c r="D73" s="466">
        <v>3525</v>
      </c>
      <c r="E73" s="466">
        <v>3994</v>
      </c>
      <c r="F73" s="654">
        <v>11.741440675061042</v>
      </c>
      <c r="G73" s="466">
        <v>88.258559324938958</v>
      </c>
      <c r="H73" s="584">
        <v>100</v>
      </c>
      <c r="I73" s="462"/>
      <c r="J73" s="654">
        <v>3.6608232145515465</v>
      </c>
      <c r="K73" s="478">
        <v>7.988230728779536</v>
      </c>
      <c r="P73" s="417"/>
      <c r="Q73" s="1"/>
    </row>
    <row r="74" spans="2:18" s="3" customFormat="1" ht="12.75" customHeight="1">
      <c r="B74" s="417" t="s">
        <v>178</v>
      </c>
      <c r="C74" s="466">
        <v>2151</v>
      </c>
      <c r="D74" s="466">
        <v>7132</v>
      </c>
      <c r="E74" s="466">
        <v>9283</v>
      </c>
      <c r="F74" s="654">
        <v>23.170663658852362</v>
      </c>
      <c r="G74" s="466">
        <v>76.829335263932563</v>
      </c>
      <c r="H74" s="584">
        <v>99.999998922784926</v>
      </c>
      <c r="I74" s="462"/>
      <c r="J74" s="654">
        <v>16.792945786455352</v>
      </c>
      <c r="K74" s="478">
        <v>16.164113307630611</v>
      </c>
      <c r="P74" s="417"/>
      <c r="Q74" s="1"/>
    </row>
    <row r="75" spans="2:18" s="3" customFormat="1" ht="12.75" customHeight="1">
      <c r="B75" s="417" t="s">
        <v>179</v>
      </c>
      <c r="C75" s="466">
        <v>2533</v>
      </c>
      <c r="D75" s="466">
        <v>6707</v>
      </c>
      <c r="E75" s="466">
        <v>9236</v>
      </c>
      <c r="F75" s="654">
        <v>27.422183612750828</v>
      </c>
      <c r="G75" s="466">
        <v>72.577816387249158</v>
      </c>
      <c r="H75" s="584">
        <v>99.999999999999986</v>
      </c>
      <c r="I75" s="462"/>
      <c r="J75" s="654">
        <v>19.773601024269116</v>
      </c>
      <c r="K75" s="478">
        <v>15.192317496892196</v>
      </c>
      <c r="P75" s="417"/>
      <c r="Q75" s="1"/>
    </row>
    <row r="76" spans="2:18" s="6" customFormat="1" ht="12.75" customHeight="1">
      <c r="B76" s="418" t="s">
        <v>43</v>
      </c>
      <c r="C76" s="472">
        <v>12809</v>
      </c>
      <c r="D76" s="472">
        <v>44124</v>
      </c>
      <c r="E76" s="472">
        <v>56933</v>
      </c>
      <c r="F76" s="655">
        <v>22.498216571214133</v>
      </c>
      <c r="G76" s="472">
        <v>77.501783253139607</v>
      </c>
      <c r="H76" s="481">
        <v>99.999999824353736</v>
      </c>
      <c r="I76" s="480"/>
      <c r="J76" s="655">
        <v>100</v>
      </c>
      <c r="K76" s="481">
        <v>100</v>
      </c>
      <c r="P76" s="473"/>
      <c r="Q76" s="7"/>
    </row>
    <row r="77" spans="2:18" s="3" customFormat="1" ht="12.75" customHeight="1">
      <c r="B77" s="10"/>
      <c r="C77" s="805"/>
      <c r="D77" s="805"/>
      <c r="E77" s="805"/>
      <c r="F77" s="806"/>
      <c r="G77" s="806"/>
      <c r="H77" s="806"/>
      <c r="I77" s="461"/>
      <c r="Q77" s="417"/>
      <c r="R77" s="1"/>
    </row>
    <row r="78" spans="2:18" s="163" customFormat="1" ht="12.75" customHeight="1">
      <c r="B78" s="184" t="s">
        <v>62</v>
      </c>
      <c r="C78" s="179" t="s">
        <v>56</v>
      </c>
      <c r="D78" s="179" t="s">
        <v>57</v>
      </c>
      <c r="E78" s="179" t="s">
        <v>0</v>
      </c>
      <c r="F78" s="653" t="s">
        <v>124</v>
      </c>
      <c r="G78" s="474" t="s">
        <v>169</v>
      </c>
      <c r="H78" s="179" t="s">
        <v>0</v>
      </c>
      <c r="J78" s="653" t="s">
        <v>124</v>
      </c>
      <c r="K78" s="179" t="s">
        <v>169</v>
      </c>
      <c r="Q78" s="417"/>
      <c r="R78" s="457"/>
    </row>
    <row r="79" spans="2:18" s="3" customFormat="1" ht="12.75" customHeight="1">
      <c r="B79" s="417" t="s">
        <v>170</v>
      </c>
      <c r="C79" s="466">
        <v>54</v>
      </c>
      <c r="D79" s="466">
        <v>85</v>
      </c>
      <c r="E79" s="471">
        <v>138</v>
      </c>
      <c r="F79" s="656">
        <v>38.986227720521747</v>
      </c>
      <c r="G79" s="467">
        <v>61.013772279478253</v>
      </c>
      <c r="H79" s="465">
        <v>100</v>
      </c>
      <c r="I79" s="461"/>
      <c r="J79" s="654">
        <v>0.9789081057120721</v>
      </c>
      <c r="K79" s="478">
        <v>0.46617229705220664</v>
      </c>
      <c r="Q79" s="417"/>
      <c r="R79" s="1"/>
    </row>
    <row r="80" spans="2:18" s="3" customFormat="1" ht="12.75" customHeight="1">
      <c r="B80" s="417" t="s">
        <v>171</v>
      </c>
      <c r="C80" s="466">
        <v>391</v>
      </c>
      <c r="D80" s="466">
        <v>1076</v>
      </c>
      <c r="E80" s="466">
        <v>1467</v>
      </c>
      <c r="F80" s="656">
        <v>26.677590389559018</v>
      </c>
      <c r="G80" s="467">
        <v>73.322409610440971</v>
      </c>
      <c r="H80" s="468">
        <v>99.999999999999986</v>
      </c>
      <c r="I80" s="461"/>
      <c r="J80" s="654">
        <v>7.0480404175636568</v>
      </c>
      <c r="K80" s="478">
        <v>5.8944920978244246</v>
      </c>
      <c r="Q80" s="458"/>
      <c r="R80" s="1"/>
    </row>
    <row r="81" spans="2:18" s="3" customFormat="1" ht="12.75" customHeight="1">
      <c r="B81" s="417" t="s">
        <v>172</v>
      </c>
      <c r="C81" s="466">
        <v>2000</v>
      </c>
      <c r="D81" s="466">
        <v>3416</v>
      </c>
      <c r="E81" s="466">
        <v>5416</v>
      </c>
      <c r="F81" s="656">
        <v>36.928914522221994</v>
      </c>
      <c r="G81" s="467">
        <v>63.071085477777999</v>
      </c>
      <c r="H81" s="468">
        <v>100</v>
      </c>
      <c r="I81" s="461"/>
      <c r="J81" s="654">
        <v>36.009600989806131</v>
      </c>
      <c r="K81" s="478">
        <v>18.714143157966383</v>
      </c>
      <c r="Q81" s="1"/>
      <c r="R81" s="1"/>
    </row>
    <row r="82" spans="2:18" s="3" customFormat="1" ht="12.75" customHeight="1">
      <c r="B82" s="417" t="s">
        <v>173</v>
      </c>
      <c r="C82" s="466">
        <v>26</v>
      </c>
      <c r="D82" s="466">
        <v>257</v>
      </c>
      <c r="E82" s="466">
        <v>284</v>
      </c>
      <c r="F82" s="656">
        <v>9.2469352878479487</v>
      </c>
      <c r="G82" s="467">
        <v>90.753064712152053</v>
      </c>
      <c r="H82" s="468">
        <v>100</v>
      </c>
      <c r="I82" s="461"/>
      <c r="J82" s="654">
        <v>0.47219059961445525</v>
      </c>
      <c r="K82" s="478">
        <v>1.4101609811049192</v>
      </c>
      <c r="Q82" s="1"/>
      <c r="R82" s="1"/>
    </row>
    <row r="83" spans="2:18" s="3" customFormat="1" ht="12.75" customHeight="1">
      <c r="B83" s="417" t="s">
        <v>174</v>
      </c>
      <c r="C83" s="466">
        <v>126</v>
      </c>
      <c r="D83" s="466">
        <v>2475</v>
      </c>
      <c r="E83" s="466">
        <v>2602</v>
      </c>
      <c r="F83" s="656">
        <v>4.8605817820896888</v>
      </c>
      <c r="G83" s="467">
        <v>95.139418217910318</v>
      </c>
      <c r="H83" s="468">
        <v>100</v>
      </c>
      <c r="I83" s="461"/>
      <c r="J83" s="654">
        <v>2.2768979761150936</v>
      </c>
      <c r="K83" s="478">
        <v>13.561373673024905</v>
      </c>
      <c r="Q83" s="1"/>
      <c r="R83" s="1"/>
    </row>
    <row r="84" spans="2:18" s="3" customFormat="1" ht="12.75" customHeight="1">
      <c r="B84" s="417" t="s">
        <v>175</v>
      </c>
      <c r="C84" s="466">
        <v>261</v>
      </c>
      <c r="D84" s="466">
        <v>2318</v>
      </c>
      <c r="E84" s="466">
        <v>2579</v>
      </c>
      <c r="F84" s="656">
        <v>10.103263044254049</v>
      </c>
      <c r="G84" s="467">
        <v>89.896736955745951</v>
      </c>
      <c r="H84" s="468">
        <v>100</v>
      </c>
      <c r="I84" s="461"/>
      <c r="J84" s="654">
        <v>4.6905010407403811</v>
      </c>
      <c r="K84" s="478">
        <v>12.699580627587192</v>
      </c>
      <c r="Q84" s="1"/>
      <c r="R84" s="1"/>
    </row>
    <row r="85" spans="2:18" s="3" customFormat="1" ht="12.75" customHeight="1">
      <c r="B85" s="417" t="s">
        <v>176</v>
      </c>
      <c r="C85" s="466">
        <v>389</v>
      </c>
      <c r="D85" s="466">
        <v>1844</v>
      </c>
      <c r="E85" s="466">
        <v>2233</v>
      </c>
      <c r="F85" s="656">
        <v>17.429330822653743</v>
      </c>
      <c r="G85" s="467">
        <v>82.570669177346261</v>
      </c>
      <c r="H85" s="468">
        <v>100</v>
      </c>
      <c r="I85" s="461"/>
      <c r="J85" s="654">
        <v>7.0072966154197376</v>
      </c>
      <c r="K85" s="478">
        <v>10.101444161899067</v>
      </c>
      <c r="Q85" s="1"/>
      <c r="R85" s="1"/>
    </row>
    <row r="86" spans="2:18" s="3" customFormat="1" ht="12.75" customHeight="1">
      <c r="B86" s="417" t="s">
        <v>177</v>
      </c>
      <c r="C86" s="466">
        <v>149</v>
      </c>
      <c r="D86" s="466">
        <v>1207</v>
      </c>
      <c r="E86" s="466">
        <v>1356</v>
      </c>
      <c r="F86" s="656">
        <v>10.972129515792567</v>
      </c>
      <c r="G86" s="467">
        <v>89.02787048420744</v>
      </c>
      <c r="H86" s="468">
        <v>100</v>
      </c>
      <c r="I86" s="461"/>
      <c r="J86" s="654">
        <v>2.6786880387683669</v>
      </c>
      <c r="K86" s="478">
        <v>6.6137088663921277</v>
      </c>
      <c r="Q86" s="1"/>
      <c r="R86" s="1"/>
    </row>
    <row r="87" spans="2:18" s="6" customFormat="1" ht="12.75" customHeight="1">
      <c r="B87" s="417" t="s">
        <v>178</v>
      </c>
      <c r="C87" s="466">
        <v>1122</v>
      </c>
      <c r="D87" s="466">
        <v>3018</v>
      </c>
      <c r="E87" s="466">
        <v>4140</v>
      </c>
      <c r="F87" s="656">
        <v>27.091495006764294</v>
      </c>
      <c r="G87" s="467">
        <v>72.908504993235695</v>
      </c>
      <c r="H87" s="468">
        <v>99.999999999999986</v>
      </c>
      <c r="I87" s="460"/>
      <c r="J87" s="654">
        <v>20.192223245068298</v>
      </c>
      <c r="K87" s="478">
        <v>16.535496345851847</v>
      </c>
      <c r="Q87" s="7"/>
      <c r="R87" s="7"/>
    </row>
    <row r="88" spans="2:18" s="3" customFormat="1" ht="12.75" customHeight="1">
      <c r="B88" s="417" t="s">
        <v>179</v>
      </c>
      <c r="C88" s="466">
        <v>1036</v>
      </c>
      <c r="D88" s="466">
        <v>2556</v>
      </c>
      <c r="E88" s="466">
        <v>3593</v>
      </c>
      <c r="F88" s="656">
        <v>28.833941457838861</v>
      </c>
      <c r="G88" s="467">
        <v>71.16605575794199</v>
      </c>
      <c r="H88" s="468">
        <v>99.999997215780851</v>
      </c>
      <c r="I88" s="461"/>
      <c r="J88" s="654">
        <v>18.645652971191808</v>
      </c>
      <c r="K88" s="478">
        <v>14.003427791296929</v>
      </c>
      <c r="Q88" s="1"/>
      <c r="R88" s="1"/>
    </row>
    <row r="89" spans="2:18" s="3" customFormat="1" ht="12.75" customHeight="1">
      <c r="B89" s="418" t="s">
        <v>43</v>
      </c>
      <c r="C89" s="472">
        <v>5554</v>
      </c>
      <c r="D89" s="472">
        <v>18253</v>
      </c>
      <c r="E89" s="472">
        <v>23807</v>
      </c>
      <c r="F89" s="657">
        <v>23.32994222429425</v>
      </c>
      <c r="G89" s="585">
        <v>76.670057355665733</v>
      </c>
      <c r="H89" s="585">
        <v>99.99999957995999</v>
      </c>
      <c r="I89" s="461"/>
      <c r="J89" s="655">
        <v>100</v>
      </c>
      <c r="K89" s="481">
        <v>100</v>
      </c>
      <c r="Q89" s="1"/>
      <c r="R89" s="1"/>
    </row>
    <row r="90" spans="2:18">
      <c r="C90" s="470"/>
      <c r="D90" s="470"/>
      <c r="E90" s="470"/>
      <c r="F90" s="470"/>
      <c r="G90" s="470"/>
      <c r="H90" s="470"/>
      <c r="I90" s="463"/>
    </row>
    <row r="91" spans="2:18">
      <c r="C91" s="470"/>
      <c r="D91" s="470"/>
      <c r="E91" s="470"/>
      <c r="F91" s="470"/>
      <c r="G91" s="470"/>
      <c r="H91" s="470"/>
      <c r="I91" s="463"/>
    </row>
    <row r="92" spans="2:18" s="3" customFormat="1" ht="24" customHeight="1">
      <c r="B92" s="607">
        <v>2012</v>
      </c>
      <c r="F92" s="801" t="s">
        <v>204</v>
      </c>
      <c r="G92" s="802"/>
      <c r="H92" s="802"/>
      <c r="I92" s="475"/>
      <c r="J92" s="803" t="s">
        <v>205</v>
      </c>
      <c r="K92" s="804"/>
      <c r="L92" s="476"/>
    </row>
    <row r="93" spans="2:18" s="163" customFormat="1" ht="12.75" customHeight="1">
      <c r="B93" s="184" t="s">
        <v>160</v>
      </c>
      <c r="C93" s="179" t="s">
        <v>56</v>
      </c>
      <c r="D93" s="179" t="s">
        <v>57</v>
      </c>
      <c r="E93" s="179" t="s">
        <v>0</v>
      </c>
      <c r="F93" s="653" t="s">
        <v>124</v>
      </c>
      <c r="G93" s="474" t="s">
        <v>169</v>
      </c>
      <c r="H93" s="179" t="s">
        <v>0</v>
      </c>
      <c r="J93" s="653" t="s">
        <v>124</v>
      </c>
      <c r="K93" s="179" t="s">
        <v>169</v>
      </c>
    </row>
    <row r="94" spans="2:18" s="3" customFormat="1" ht="12.75" customHeight="1">
      <c r="B94" s="417" t="s">
        <v>170</v>
      </c>
      <c r="C94" s="466">
        <v>137</v>
      </c>
      <c r="D94" s="466">
        <v>253</v>
      </c>
      <c r="E94" s="471">
        <v>389</v>
      </c>
      <c r="F94" s="654">
        <v>35.169056412586627</v>
      </c>
      <c r="G94" s="466">
        <v>64.836066392579511</v>
      </c>
      <c r="H94" s="477">
        <v>100.00512280516614</v>
      </c>
      <c r="I94" s="462"/>
      <c r="J94" s="654">
        <v>1.0623945474725103</v>
      </c>
      <c r="K94" s="478">
        <v>0.65254701341565979</v>
      </c>
    </row>
    <row r="95" spans="2:18" s="3" customFormat="1" ht="12.75" customHeight="1">
      <c r="B95" s="417" t="s">
        <v>171</v>
      </c>
      <c r="C95" s="466">
        <v>1010</v>
      </c>
      <c r="D95" s="466">
        <v>1716</v>
      </c>
      <c r="E95" s="466">
        <v>2727</v>
      </c>
      <c r="F95" s="654">
        <v>37.047733605979296</v>
      </c>
      <c r="G95" s="466">
        <v>62.952270061508919</v>
      </c>
      <c r="H95" s="584">
        <v>100.00000366748822</v>
      </c>
      <c r="I95" s="462"/>
      <c r="J95" s="654">
        <v>7.8162038762186272</v>
      </c>
      <c r="K95" s="478">
        <v>4.4250243042486925</v>
      </c>
    </row>
    <row r="96" spans="2:18" s="3" customFormat="1" ht="12.75" customHeight="1">
      <c r="B96" s="417" t="s">
        <v>172</v>
      </c>
      <c r="C96" s="466">
        <v>2988</v>
      </c>
      <c r="D96" s="466">
        <v>6874</v>
      </c>
      <c r="E96" s="466">
        <v>9863</v>
      </c>
      <c r="F96" s="654">
        <v>30.297723871348715</v>
      </c>
      <c r="G96" s="466">
        <v>69.702277142578026</v>
      </c>
      <c r="H96" s="584">
        <v>100.00000101392675</v>
      </c>
      <c r="I96" s="462"/>
      <c r="J96" s="654">
        <v>23.120987896420047</v>
      </c>
      <c r="K96" s="478">
        <v>17.722026472995786</v>
      </c>
    </row>
    <row r="97" spans="2:18" s="3" customFormat="1" ht="12.75" customHeight="1">
      <c r="B97" s="417" t="s">
        <v>173</v>
      </c>
      <c r="C97" s="466">
        <v>237</v>
      </c>
      <c r="D97" s="466">
        <v>1616</v>
      </c>
      <c r="E97" s="466">
        <v>1853</v>
      </c>
      <c r="F97" s="654">
        <v>12.785536296979815</v>
      </c>
      <c r="G97" s="466">
        <v>87.214463703020172</v>
      </c>
      <c r="H97" s="584">
        <v>99.999999999999986</v>
      </c>
      <c r="I97" s="462"/>
      <c r="J97" s="654">
        <v>1.833510913766677</v>
      </c>
      <c r="K97" s="478">
        <v>4.1669961167983347</v>
      </c>
      <c r="P97" s="417"/>
      <c r="Q97" s="1"/>
    </row>
    <row r="98" spans="2:18" s="3" customFormat="1" ht="12.75" customHeight="1">
      <c r="B98" s="417" t="s">
        <v>174</v>
      </c>
      <c r="C98" s="466">
        <v>720</v>
      </c>
      <c r="D98" s="466">
        <v>7807</v>
      </c>
      <c r="E98" s="466">
        <v>8526</v>
      </c>
      <c r="F98" s="654">
        <v>8.4388668311496868</v>
      </c>
      <c r="G98" s="466">
        <v>91.561133168850304</v>
      </c>
      <c r="H98" s="584">
        <v>99.999999999999986</v>
      </c>
      <c r="I98" s="462"/>
      <c r="J98" s="654">
        <v>5.5672140953669098</v>
      </c>
      <c r="K98" s="478">
        <v>20.124957858074531</v>
      </c>
      <c r="P98" s="417"/>
      <c r="Q98" s="1"/>
    </row>
    <row r="99" spans="2:18" s="3" customFormat="1" ht="12.75" customHeight="1">
      <c r="B99" s="417" t="s">
        <v>175</v>
      </c>
      <c r="C99" s="466">
        <v>752</v>
      </c>
      <c r="D99" s="466">
        <v>4821</v>
      </c>
      <c r="E99" s="466">
        <v>5573</v>
      </c>
      <c r="F99" s="654">
        <v>13.50068153017169</v>
      </c>
      <c r="G99" s="466">
        <v>86.499316675525137</v>
      </c>
      <c r="H99" s="584">
        <v>99.999998205696826</v>
      </c>
      <c r="I99" s="462"/>
      <c r="J99" s="654">
        <v>5.8218743640466748</v>
      </c>
      <c r="K99" s="478">
        <v>12.427673767750665</v>
      </c>
      <c r="P99" s="417"/>
      <c r="Q99" s="1"/>
    </row>
    <row r="100" spans="2:18" s="3" customFormat="1" ht="12.75" customHeight="1">
      <c r="B100" s="417" t="s">
        <v>176</v>
      </c>
      <c r="C100" s="466">
        <v>1481</v>
      </c>
      <c r="D100" s="466">
        <v>3227</v>
      </c>
      <c r="E100" s="466">
        <v>4708</v>
      </c>
      <c r="F100" s="654">
        <v>31.464313079943274</v>
      </c>
      <c r="G100" s="466">
        <v>68.535689043895104</v>
      </c>
      <c r="H100" s="584">
        <v>100.00000212383839</v>
      </c>
      <c r="I100" s="462"/>
      <c r="J100" s="654">
        <v>11.463038459439506</v>
      </c>
      <c r="K100" s="478">
        <v>8.3189460803432844</v>
      </c>
      <c r="P100" s="417"/>
      <c r="Q100" s="1"/>
    </row>
    <row r="101" spans="2:18" s="3" customFormat="1" ht="12.75" customHeight="1">
      <c r="B101" s="417" t="s">
        <v>177</v>
      </c>
      <c r="C101" s="466">
        <v>277</v>
      </c>
      <c r="D101" s="466">
        <v>2008</v>
      </c>
      <c r="E101" s="466">
        <v>2285</v>
      </c>
      <c r="F101" s="654">
        <v>12.118957448428636</v>
      </c>
      <c r="G101" s="466">
        <v>87.881042551571355</v>
      </c>
      <c r="H101" s="584">
        <v>99.999999999999986</v>
      </c>
      <c r="I101" s="462"/>
      <c r="J101" s="654">
        <v>2.1427463799585871</v>
      </c>
      <c r="K101" s="478">
        <v>5.1769115047239351</v>
      </c>
      <c r="P101" s="417"/>
      <c r="Q101" s="1"/>
    </row>
    <row r="102" spans="2:18" s="3" customFormat="1" ht="12.75" customHeight="1">
      <c r="B102" s="417" t="s">
        <v>178</v>
      </c>
      <c r="C102" s="466">
        <v>2468</v>
      </c>
      <c r="D102" s="466">
        <v>4423</v>
      </c>
      <c r="E102" s="466">
        <v>6891</v>
      </c>
      <c r="F102" s="654">
        <v>35.815398036173455</v>
      </c>
      <c r="G102" s="466">
        <v>64.184601963826509</v>
      </c>
      <c r="H102" s="584">
        <v>99.999999999999972</v>
      </c>
      <c r="I102" s="462"/>
      <c r="J102" s="654">
        <v>19.096004986133284</v>
      </c>
      <c r="K102" s="478">
        <v>11.401805306891296</v>
      </c>
      <c r="P102" s="417"/>
      <c r="Q102" s="1"/>
    </row>
    <row r="103" spans="2:18" s="3" customFormat="1" ht="12.75" customHeight="1">
      <c r="B103" s="417" t="s">
        <v>179</v>
      </c>
      <c r="C103" s="466">
        <v>2853</v>
      </c>
      <c r="D103" s="466">
        <v>6045</v>
      </c>
      <c r="E103" s="466">
        <v>8899</v>
      </c>
      <c r="F103" s="654">
        <v>32.064952166162165</v>
      </c>
      <c r="G103" s="466">
        <v>67.935046709976604</v>
      </c>
      <c r="H103" s="584">
        <v>99.999998876138761</v>
      </c>
      <c r="I103" s="462"/>
      <c r="J103" s="654">
        <v>22.076024481177186</v>
      </c>
      <c r="K103" s="478">
        <v>15.583111574757833</v>
      </c>
      <c r="P103" s="417"/>
      <c r="Q103" s="1"/>
    </row>
    <row r="104" spans="2:18" s="6" customFormat="1" ht="12.75" customHeight="1">
      <c r="B104" s="418" t="s">
        <v>43</v>
      </c>
      <c r="C104" s="472">
        <v>12924</v>
      </c>
      <c r="D104" s="472">
        <v>38791</v>
      </c>
      <c r="E104" s="472">
        <v>51715</v>
      </c>
      <c r="F104" s="655">
        <v>24.990999886970076</v>
      </c>
      <c r="G104" s="472">
        <v>75.009038980175717</v>
      </c>
      <c r="H104" s="481">
        <v>100.00003886714579</v>
      </c>
      <c r="I104" s="480"/>
      <c r="J104" s="655">
        <v>100</v>
      </c>
      <c r="K104" s="481">
        <v>100</v>
      </c>
      <c r="P104" s="473"/>
      <c r="Q104" s="7"/>
    </row>
    <row r="105" spans="2:18" s="3" customFormat="1" ht="12.75" customHeight="1">
      <c r="B105" s="10"/>
      <c r="C105" s="805"/>
      <c r="D105" s="805"/>
      <c r="E105" s="805"/>
      <c r="F105" s="806"/>
      <c r="G105" s="806"/>
      <c r="H105" s="806"/>
      <c r="I105" s="461"/>
      <c r="Q105" s="417"/>
      <c r="R105" s="1"/>
    </row>
    <row r="106" spans="2:18" s="163" customFormat="1" ht="12.75" customHeight="1">
      <c r="B106" s="184" t="s">
        <v>62</v>
      </c>
      <c r="C106" s="179" t="s">
        <v>56</v>
      </c>
      <c r="D106" s="179" t="s">
        <v>57</v>
      </c>
      <c r="E106" s="179" t="s">
        <v>0</v>
      </c>
      <c r="F106" s="653" t="s">
        <v>124</v>
      </c>
      <c r="G106" s="474" t="s">
        <v>169</v>
      </c>
      <c r="H106" s="179" t="s">
        <v>0</v>
      </c>
      <c r="J106" s="653" t="s">
        <v>124</v>
      </c>
      <c r="K106" s="179" t="s">
        <v>169</v>
      </c>
      <c r="Q106" s="417"/>
      <c r="R106" s="457"/>
    </row>
    <row r="107" spans="2:18" s="3" customFormat="1" ht="12.75" customHeight="1">
      <c r="B107" s="417" t="s">
        <v>170</v>
      </c>
      <c r="C107" s="466">
        <v>53</v>
      </c>
      <c r="D107" s="466">
        <v>125</v>
      </c>
      <c r="E107" s="471">
        <v>178</v>
      </c>
      <c r="F107" s="656">
        <v>29.691488103346693</v>
      </c>
      <c r="G107" s="467">
        <v>70.3085118966533</v>
      </c>
      <c r="H107" s="465">
        <v>100</v>
      </c>
      <c r="I107" s="461"/>
      <c r="J107" s="654">
        <v>1.2680380588344398</v>
      </c>
      <c r="K107" s="478">
        <v>0.91365354826952361</v>
      </c>
      <c r="Q107" s="417"/>
      <c r="R107" s="1"/>
    </row>
    <row r="108" spans="2:18" s="3" customFormat="1" ht="12.75" customHeight="1">
      <c r="B108" s="417" t="s">
        <v>171</v>
      </c>
      <c r="C108" s="466">
        <v>185</v>
      </c>
      <c r="D108" s="466">
        <v>644</v>
      </c>
      <c r="E108" s="466">
        <v>829</v>
      </c>
      <c r="F108" s="656">
        <v>22.303100995121991</v>
      </c>
      <c r="G108" s="467">
        <v>77.696899004877992</v>
      </c>
      <c r="H108" s="468">
        <v>99.999999999999986</v>
      </c>
      <c r="I108" s="461"/>
      <c r="J108" s="654">
        <v>4.428591371735088</v>
      </c>
      <c r="K108" s="478">
        <v>4.6943704608280665</v>
      </c>
      <c r="Q108" s="458"/>
      <c r="R108" s="1"/>
    </row>
    <row r="109" spans="2:18" s="3" customFormat="1" ht="12.75" customHeight="1">
      <c r="B109" s="417" t="s">
        <v>172</v>
      </c>
      <c r="C109" s="466">
        <v>525</v>
      </c>
      <c r="D109" s="466">
        <v>923</v>
      </c>
      <c r="E109" s="466">
        <v>1448</v>
      </c>
      <c r="F109" s="656">
        <v>36.256404996423875</v>
      </c>
      <c r="G109" s="467">
        <v>63.743595003576125</v>
      </c>
      <c r="H109" s="468">
        <v>100</v>
      </c>
      <c r="I109" s="461"/>
      <c r="J109" s="654">
        <v>12.567271966024126</v>
      </c>
      <c r="K109" s="478">
        <v>6.7230469223744818</v>
      </c>
      <c r="Q109" s="1"/>
      <c r="R109" s="1"/>
    </row>
    <row r="110" spans="2:18" s="3" customFormat="1" ht="12.75" customHeight="1">
      <c r="B110" s="417" t="s">
        <v>173</v>
      </c>
      <c r="C110" s="466">
        <v>71</v>
      </c>
      <c r="D110" s="466">
        <v>490</v>
      </c>
      <c r="E110" s="466">
        <v>561</v>
      </c>
      <c r="F110" s="656">
        <v>12.578692252240176</v>
      </c>
      <c r="G110" s="467">
        <v>87.421307747759826</v>
      </c>
      <c r="H110" s="468">
        <v>100</v>
      </c>
      <c r="I110" s="461"/>
      <c r="J110" s="654">
        <v>1.6894062225878765</v>
      </c>
      <c r="K110" s="478">
        <v>3.5726396305948387</v>
      </c>
      <c r="Q110" s="1"/>
      <c r="R110" s="1"/>
    </row>
    <row r="111" spans="2:18" s="3" customFormat="1" ht="12.75" customHeight="1">
      <c r="B111" s="417" t="s">
        <v>174</v>
      </c>
      <c r="C111" s="466">
        <v>121</v>
      </c>
      <c r="D111" s="466">
        <v>2398</v>
      </c>
      <c r="E111" s="466">
        <v>2519</v>
      </c>
      <c r="F111" s="656">
        <v>4.8029435920709309</v>
      </c>
      <c r="G111" s="467">
        <v>95.197056407929082</v>
      </c>
      <c r="H111" s="468">
        <v>100.00000000000001</v>
      </c>
      <c r="I111" s="461"/>
      <c r="J111" s="654">
        <v>2.8960633894773693</v>
      </c>
      <c r="K111" s="478">
        <v>17.46615911260611</v>
      </c>
      <c r="Q111" s="1"/>
      <c r="R111" s="1"/>
    </row>
    <row r="112" spans="2:18" s="3" customFormat="1" ht="12.75" customHeight="1">
      <c r="B112" s="417" t="s">
        <v>175</v>
      </c>
      <c r="C112" s="466">
        <v>175</v>
      </c>
      <c r="D112" s="466">
        <v>2040</v>
      </c>
      <c r="E112" s="466">
        <v>2215</v>
      </c>
      <c r="F112" s="656">
        <v>7.8789264644635999</v>
      </c>
      <c r="G112" s="467">
        <v>92.121073535536397</v>
      </c>
      <c r="H112" s="468">
        <v>100</v>
      </c>
      <c r="I112" s="461"/>
      <c r="J112" s="654">
        <v>4.1782388290331953</v>
      </c>
      <c r="K112" s="478">
        <v>14.864781128129431</v>
      </c>
      <c r="Q112" s="1"/>
      <c r="R112" s="1"/>
    </row>
    <row r="113" spans="2:18" s="3" customFormat="1" ht="12.75" customHeight="1">
      <c r="B113" s="417" t="s">
        <v>176</v>
      </c>
      <c r="C113" s="466">
        <v>820</v>
      </c>
      <c r="D113" s="466">
        <v>1646</v>
      </c>
      <c r="E113" s="466">
        <v>2465</v>
      </c>
      <c r="F113" s="656">
        <v>33.24940731380925</v>
      </c>
      <c r="G113" s="467">
        <v>66.750592686190743</v>
      </c>
      <c r="H113" s="468">
        <v>100</v>
      </c>
      <c r="I113" s="461"/>
      <c r="J113" s="654">
        <v>19.625368269191242</v>
      </c>
      <c r="K113" s="478">
        <v>11.98843099957462</v>
      </c>
      <c r="Q113" s="1"/>
      <c r="R113" s="1"/>
    </row>
    <row r="114" spans="2:18" s="3" customFormat="1" ht="12.75" customHeight="1">
      <c r="B114" s="417" t="s">
        <v>177</v>
      </c>
      <c r="C114" s="466">
        <v>82</v>
      </c>
      <c r="D114" s="466">
        <v>530</v>
      </c>
      <c r="E114" s="466">
        <v>611</v>
      </c>
      <c r="F114" s="656">
        <v>13.340058699457924</v>
      </c>
      <c r="G114" s="467">
        <v>86.659941300542059</v>
      </c>
      <c r="H114" s="468">
        <v>99.999999999999986</v>
      </c>
      <c r="I114" s="461"/>
      <c r="J114" s="654">
        <v>1.9524213574380185</v>
      </c>
      <c r="K114" s="478">
        <v>3.8592908933354368</v>
      </c>
      <c r="Q114" s="1"/>
      <c r="R114" s="1"/>
    </row>
    <row r="115" spans="2:18" s="6" customFormat="1" ht="12.75" customHeight="1">
      <c r="B115" s="417" t="s">
        <v>178</v>
      </c>
      <c r="C115" s="466">
        <v>887</v>
      </c>
      <c r="D115" s="466">
        <v>2545</v>
      </c>
      <c r="E115" s="466">
        <v>3432</v>
      </c>
      <c r="F115" s="656">
        <v>25.847796266093525</v>
      </c>
      <c r="G115" s="467">
        <v>74.152203733906475</v>
      </c>
      <c r="H115" s="468">
        <v>100</v>
      </c>
      <c r="I115" s="460"/>
      <c r="J115" s="654">
        <v>21.239751805532656</v>
      </c>
      <c r="K115" s="478">
        <v>18.540579022030002</v>
      </c>
      <c r="Q115" s="7"/>
      <c r="R115" s="7"/>
    </row>
    <row r="116" spans="2:18" s="3" customFormat="1" ht="12.75" customHeight="1">
      <c r="B116" s="417" t="s">
        <v>179</v>
      </c>
      <c r="C116" s="466">
        <v>1260</v>
      </c>
      <c r="D116" s="466">
        <v>2385</v>
      </c>
      <c r="E116" s="466">
        <v>3645</v>
      </c>
      <c r="F116" s="656">
        <v>34.556043325565739</v>
      </c>
      <c r="G116" s="467">
        <v>65.443956674434261</v>
      </c>
      <c r="H116" s="468">
        <v>100</v>
      </c>
      <c r="I116" s="461"/>
      <c r="J116" s="654">
        <v>30.154848730145989</v>
      </c>
      <c r="K116" s="478">
        <v>17.377048282257491</v>
      </c>
      <c r="Q116" s="1"/>
      <c r="R116" s="1"/>
    </row>
    <row r="117" spans="2:18" s="3" customFormat="1" ht="12.75" customHeight="1">
      <c r="B117" s="418" t="s">
        <v>43</v>
      </c>
      <c r="C117" s="472">
        <v>4177</v>
      </c>
      <c r="D117" s="472">
        <v>13727</v>
      </c>
      <c r="E117" s="472">
        <v>17904</v>
      </c>
      <c r="F117" s="657">
        <v>23.329342645946326</v>
      </c>
      <c r="G117" s="585">
        <v>76.670657354053688</v>
      </c>
      <c r="H117" s="585">
        <v>100.00000000000001</v>
      </c>
      <c r="I117" s="461"/>
      <c r="J117" s="655">
        <v>100</v>
      </c>
      <c r="K117" s="481">
        <v>100</v>
      </c>
      <c r="Q117" s="1"/>
      <c r="R117" s="1"/>
    </row>
    <row r="118" spans="2:18">
      <c r="C118" s="470"/>
      <c r="D118" s="470"/>
      <c r="E118" s="470"/>
      <c r="F118" s="470"/>
      <c r="G118" s="470"/>
      <c r="H118" s="470"/>
      <c r="I118" s="463"/>
    </row>
    <row r="119" spans="2:18">
      <c r="C119" s="470"/>
      <c r="D119" s="470"/>
      <c r="E119" s="470"/>
      <c r="F119" s="470"/>
      <c r="G119" s="470"/>
      <c r="H119" s="470"/>
      <c r="I119" s="463"/>
    </row>
    <row r="120" spans="2:18" s="3" customFormat="1" ht="24.75" customHeight="1">
      <c r="B120" s="607">
        <v>2008</v>
      </c>
      <c r="F120" s="801" t="s">
        <v>204</v>
      </c>
      <c r="G120" s="802"/>
      <c r="H120" s="802"/>
      <c r="I120" s="475"/>
      <c r="J120" s="803" t="s">
        <v>205</v>
      </c>
      <c r="K120" s="804"/>
      <c r="L120" s="476"/>
    </row>
    <row r="121" spans="2:18" s="163" customFormat="1" ht="12.75" customHeight="1">
      <c r="B121" s="184" t="s">
        <v>160</v>
      </c>
      <c r="C121" s="179" t="s">
        <v>56</v>
      </c>
      <c r="D121" s="179" t="s">
        <v>57</v>
      </c>
      <c r="E121" s="179" t="s">
        <v>0</v>
      </c>
      <c r="F121" s="653" t="s">
        <v>124</v>
      </c>
      <c r="G121" s="474" t="s">
        <v>169</v>
      </c>
      <c r="H121" s="179" t="s">
        <v>0</v>
      </c>
      <c r="J121" s="653" t="s">
        <v>124</v>
      </c>
      <c r="K121" s="179" t="s">
        <v>169</v>
      </c>
    </row>
    <row r="122" spans="2:18" s="3" customFormat="1" ht="12.75" customHeight="1">
      <c r="B122" s="417" t="s">
        <v>170</v>
      </c>
      <c r="C122" s="466">
        <v>219</v>
      </c>
      <c r="D122" s="466">
        <v>463</v>
      </c>
      <c r="E122" s="471">
        <v>683</v>
      </c>
      <c r="F122" s="654">
        <v>32.064421669106878</v>
      </c>
      <c r="G122" s="466">
        <v>67.789165446559295</v>
      </c>
      <c r="H122" s="477">
        <v>99.853587115666173</v>
      </c>
      <c r="I122" s="462"/>
      <c r="J122" s="654">
        <v>2.3345059162136232</v>
      </c>
      <c r="K122" s="478">
        <v>1.2775233154903152</v>
      </c>
    </row>
    <row r="123" spans="2:18" s="3" customFormat="1" ht="12.75" customHeight="1">
      <c r="B123" s="417" t="s">
        <v>171</v>
      </c>
      <c r="C123" s="466">
        <v>1049</v>
      </c>
      <c r="D123" s="466">
        <v>2227</v>
      </c>
      <c r="E123" s="466">
        <v>3276</v>
      </c>
      <c r="F123" s="654">
        <v>32.020757020757017</v>
      </c>
      <c r="G123" s="466">
        <v>67.979242979242983</v>
      </c>
      <c r="H123" s="584">
        <v>100</v>
      </c>
      <c r="I123" s="462"/>
      <c r="J123" s="654">
        <v>11.182176740219592</v>
      </c>
      <c r="K123" s="478">
        <v>6.1448043706197231</v>
      </c>
    </row>
    <row r="124" spans="2:18" s="3" customFormat="1" ht="12.75" customHeight="1">
      <c r="B124" s="417" t="s">
        <v>172</v>
      </c>
      <c r="C124" s="466">
        <v>2470</v>
      </c>
      <c r="D124" s="466">
        <v>6843</v>
      </c>
      <c r="E124" s="466">
        <v>9313</v>
      </c>
      <c r="F124" s="654">
        <v>26.522065929346077</v>
      </c>
      <c r="G124" s="466">
        <v>73.47793407065393</v>
      </c>
      <c r="H124" s="584">
        <v>100</v>
      </c>
      <c r="I124" s="462"/>
      <c r="J124" s="654">
        <v>26.329815584692462</v>
      </c>
      <c r="K124" s="478">
        <v>18.881408310799625</v>
      </c>
    </row>
    <row r="125" spans="2:18" s="3" customFormat="1" ht="12.75" customHeight="1">
      <c r="B125" s="417" t="s">
        <v>173</v>
      </c>
      <c r="C125" s="466">
        <v>215</v>
      </c>
      <c r="D125" s="466">
        <v>1387</v>
      </c>
      <c r="E125" s="466">
        <v>1602</v>
      </c>
      <c r="F125" s="654">
        <v>13.420724094881397</v>
      </c>
      <c r="G125" s="466">
        <v>86.579275905118607</v>
      </c>
      <c r="H125" s="584">
        <v>100</v>
      </c>
      <c r="I125" s="462"/>
      <c r="J125" s="654">
        <v>2.2918665387485344</v>
      </c>
      <c r="K125" s="478">
        <v>3.8270514872247667</v>
      </c>
      <c r="P125" s="417"/>
      <c r="Q125" s="1"/>
    </row>
    <row r="126" spans="2:18" s="3" customFormat="1" ht="12.75" customHeight="1">
      <c r="B126" s="417" t="s">
        <v>174</v>
      </c>
      <c r="C126" s="466">
        <v>462</v>
      </c>
      <c r="D126" s="466">
        <v>6873</v>
      </c>
      <c r="E126" s="466">
        <v>7335</v>
      </c>
      <c r="F126" s="654">
        <v>6.2985685071574649</v>
      </c>
      <c r="G126" s="466">
        <v>93.701431492842531</v>
      </c>
      <c r="H126" s="584">
        <v>100</v>
      </c>
      <c r="I126" s="462"/>
      <c r="J126" s="654">
        <v>4.9248480972177804</v>
      </c>
      <c r="K126" s="478">
        <v>18.964185199492299</v>
      </c>
      <c r="P126" s="417"/>
      <c r="Q126" s="1"/>
    </row>
    <row r="127" spans="2:18" s="3" customFormat="1" ht="12.75" customHeight="1">
      <c r="B127" s="417" t="s">
        <v>175</v>
      </c>
      <c r="C127" s="466">
        <v>392</v>
      </c>
      <c r="D127" s="466">
        <v>3030</v>
      </c>
      <c r="E127" s="466">
        <v>3422</v>
      </c>
      <c r="F127" s="654">
        <v>11.455289304500292</v>
      </c>
      <c r="G127" s="466">
        <v>88.544710695499703</v>
      </c>
      <c r="H127" s="584">
        <v>100</v>
      </c>
      <c r="I127" s="462"/>
      <c r="J127" s="654">
        <v>4.1786589915787227</v>
      </c>
      <c r="K127" s="478">
        <v>8.3604657579603785</v>
      </c>
      <c r="P127" s="417"/>
      <c r="Q127" s="1"/>
    </row>
    <row r="128" spans="2:18" s="3" customFormat="1" ht="12.75" customHeight="1">
      <c r="B128" s="417" t="s">
        <v>176</v>
      </c>
      <c r="C128" s="466">
        <v>253</v>
      </c>
      <c r="D128" s="466">
        <v>3845</v>
      </c>
      <c r="E128" s="466">
        <v>4098</v>
      </c>
      <c r="F128" s="654">
        <v>6.1737432894094679</v>
      </c>
      <c r="G128" s="466">
        <v>93.826256710590528</v>
      </c>
      <c r="H128" s="584">
        <v>100</v>
      </c>
      <c r="I128" s="462"/>
      <c r="J128" s="654">
        <v>2.6969406246668797</v>
      </c>
      <c r="K128" s="478">
        <v>10.609237900778103</v>
      </c>
      <c r="P128" s="417"/>
      <c r="Q128" s="1"/>
    </row>
    <row r="129" spans="2:18" s="3" customFormat="1" ht="12.75" customHeight="1">
      <c r="B129" s="417" t="s">
        <v>177</v>
      </c>
      <c r="C129" s="466">
        <v>273</v>
      </c>
      <c r="D129" s="466">
        <v>2752</v>
      </c>
      <c r="E129" s="466">
        <v>3025</v>
      </c>
      <c r="F129" s="654">
        <v>9.0247933884297531</v>
      </c>
      <c r="G129" s="466">
        <v>90.975206611570243</v>
      </c>
      <c r="H129" s="584">
        <v>100</v>
      </c>
      <c r="I129" s="462"/>
      <c r="J129" s="654">
        <v>2.9101375119923252</v>
      </c>
      <c r="K129" s="478">
        <v>7.5933999227415701</v>
      </c>
      <c r="P129" s="417"/>
      <c r="Q129" s="1"/>
    </row>
    <row r="130" spans="2:18" s="3" customFormat="1" ht="12.75" customHeight="1">
      <c r="B130" s="417" t="s">
        <v>178</v>
      </c>
      <c r="C130" s="466">
        <v>1722</v>
      </c>
      <c r="D130" s="466">
        <v>2914</v>
      </c>
      <c r="E130" s="466">
        <v>4636</v>
      </c>
      <c r="F130" s="654">
        <v>37.144089732528037</v>
      </c>
      <c r="G130" s="466">
        <v>62.855910267471963</v>
      </c>
      <c r="H130" s="584">
        <v>100</v>
      </c>
      <c r="I130" s="462"/>
      <c r="J130" s="654">
        <v>18.356251998720818</v>
      </c>
      <c r="K130" s="478">
        <v>8.0403951216820264</v>
      </c>
      <c r="P130" s="417"/>
      <c r="Q130" s="1"/>
    </row>
    <row r="131" spans="2:18" s="3" customFormat="1" ht="12.75" customHeight="1">
      <c r="B131" s="417" t="s">
        <v>179</v>
      </c>
      <c r="C131" s="466">
        <v>2325</v>
      </c>
      <c r="D131" s="466">
        <v>5909</v>
      </c>
      <c r="E131" s="466">
        <v>8234</v>
      </c>
      <c r="F131" s="654">
        <v>28.236580034005343</v>
      </c>
      <c r="G131" s="466">
        <v>71.763419965994657</v>
      </c>
      <c r="H131" s="584">
        <v>100</v>
      </c>
      <c r="I131" s="462"/>
      <c r="J131" s="654">
        <v>24.784138151582987</v>
      </c>
      <c r="K131" s="478">
        <v>16.304287842834281</v>
      </c>
      <c r="P131" s="417"/>
      <c r="Q131" s="1"/>
    </row>
    <row r="132" spans="2:18" s="6" customFormat="1" ht="12.75" customHeight="1">
      <c r="B132" s="418" t="s">
        <v>43</v>
      </c>
      <c r="C132" s="472">
        <v>9381</v>
      </c>
      <c r="D132" s="472">
        <v>36242</v>
      </c>
      <c r="E132" s="472">
        <v>45623</v>
      </c>
      <c r="F132" s="655">
        <v>20.561997238235101</v>
      </c>
      <c r="G132" s="472">
        <v>79.438002761764906</v>
      </c>
      <c r="H132" s="481">
        <v>100</v>
      </c>
      <c r="I132" s="480"/>
      <c r="J132" s="655">
        <v>100</v>
      </c>
      <c r="K132" s="481">
        <v>100</v>
      </c>
      <c r="P132" s="473"/>
      <c r="Q132" s="7"/>
    </row>
    <row r="133" spans="2:18" s="3" customFormat="1" ht="12.75" customHeight="1">
      <c r="B133" s="10"/>
      <c r="C133" s="805"/>
      <c r="D133" s="805"/>
      <c r="E133" s="805"/>
      <c r="F133" s="806"/>
      <c r="G133" s="806"/>
      <c r="H133" s="806"/>
      <c r="I133" s="461"/>
      <c r="Q133" s="417"/>
      <c r="R133" s="1"/>
    </row>
    <row r="134" spans="2:18" s="163" customFormat="1" ht="12.75" customHeight="1">
      <c r="B134" s="184" t="s">
        <v>62</v>
      </c>
      <c r="C134" s="179" t="s">
        <v>56</v>
      </c>
      <c r="D134" s="179" t="s">
        <v>57</v>
      </c>
      <c r="E134" s="179" t="s">
        <v>0</v>
      </c>
      <c r="F134" s="653" t="s">
        <v>124</v>
      </c>
      <c r="G134" s="474" t="s">
        <v>169</v>
      </c>
      <c r="H134" s="179" t="s">
        <v>0</v>
      </c>
      <c r="J134" s="653" t="s">
        <v>124</v>
      </c>
      <c r="K134" s="179" t="s">
        <v>169</v>
      </c>
      <c r="Q134" s="417"/>
      <c r="R134" s="457"/>
    </row>
    <row r="135" spans="2:18" s="3" customFormat="1" ht="12.75" customHeight="1">
      <c r="B135" s="417" t="s">
        <v>170</v>
      </c>
      <c r="C135" s="168">
        <v>71</v>
      </c>
      <c r="D135" s="168">
        <v>211</v>
      </c>
      <c r="E135" s="168">
        <v>283</v>
      </c>
      <c r="F135" s="656">
        <v>25.262213369088553</v>
      </c>
      <c r="G135" s="467">
        <v>74.737821999431986</v>
      </c>
      <c r="H135" s="465">
        <v>100.00003536852054</v>
      </c>
      <c r="I135" s="461"/>
      <c r="J135" s="654">
        <v>3.4002383880557283</v>
      </c>
      <c r="K135" s="478">
        <v>2.312749463226671</v>
      </c>
      <c r="Q135" s="417"/>
      <c r="R135" s="1"/>
    </row>
    <row r="136" spans="2:18" s="3" customFormat="1" ht="12.75" customHeight="1">
      <c r="B136" s="417" t="s">
        <v>171</v>
      </c>
      <c r="C136" s="168">
        <v>186</v>
      </c>
      <c r="D136" s="168">
        <v>565</v>
      </c>
      <c r="E136" s="168">
        <v>751</v>
      </c>
      <c r="F136" s="656">
        <v>24.713156017047279</v>
      </c>
      <c r="G136" s="467">
        <v>75.286857302385897</v>
      </c>
      <c r="H136" s="468">
        <v>100.00001331943318</v>
      </c>
      <c r="I136" s="461"/>
      <c r="J136" s="654">
        <v>8.8327782719731793</v>
      </c>
      <c r="K136" s="478">
        <v>6.1864067418835189</v>
      </c>
      <c r="Q136" s="482"/>
      <c r="R136" s="1"/>
    </row>
    <row r="137" spans="2:18" s="3" customFormat="1" ht="12.75" customHeight="1">
      <c r="B137" s="417" t="s">
        <v>172</v>
      </c>
      <c r="C137" s="168">
        <v>298</v>
      </c>
      <c r="D137" s="168">
        <v>893</v>
      </c>
      <c r="E137" s="168">
        <v>1191</v>
      </c>
      <c r="F137" s="656">
        <v>25.007500653079529</v>
      </c>
      <c r="G137" s="467">
        <v>74.992499346920454</v>
      </c>
      <c r="H137" s="468">
        <v>99.999999999999986</v>
      </c>
      <c r="I137" s="461"/>
      <c r="J137" s="654">
        <v>14.177481706968162</v>
      </c>
      <c r="K137" s="478">
        <v>9.7745510428051006</v>
      </c>
      <c r="Q137" s="1"/>
      <c r="R137" s="1"/>
    </row>
    <row r="138" spans="2:18" s="3" customFormat="1" ht="12.75" customHeight="1">
      <c r="B138" s="417" t="s">
        <v>173</v>
      </c>
      <c r="C138" s="168">
        <v>39</v>
      </c>
      <c r="D138" s="168">
        <v>353</v>
      </c>
      <c r="E138" s="168">
        <v>391</v>
      </c>
      <c r="F138" s="656">
        <v>9.8621876701384803</v>
      </c>
      <c r="G138" s="467">
        <v>90.137812329861504</v>
      </c>
      <c r="H138" s="468">
        <v>99.999999999999986</v>
      </c>
      <c r="I138" s="461"/>
      <c r="J138" s="654">
        <v>1.8376341028023973</v>
      </c>
      <c r="K138" s="478">
        <v>3.8613838586424225</v>
      </c>
      <c r="Q138" s="1"/>
      <c r="R138" s="1"/>
    </row>
    <row r="139" spans="2:18" s="3" customFormat="1" ht="12.75" customHeight="1">
      <c r="B139" s="417" t="s">
        <v>174</v>
      </c>
      <c r="C139" s="168">
        <v>56</v>
      </c>
      <c r="D139" s="168">
        <v>1221</v>
      </c>
      <c r="E139" s="168">
        <v>1277</v>
      </c>
      <c r="F139" s="656">
        <v>4.3544502274518138</v>
      </c>
      <c r="G139" s="467">
        <v>95.645549772548193</v>
      </c>
      <c r="H139" s="468">
        <v>100</v>
      </c>
      <c r="I139" s="461"/>
      <c r="J139" s="654">
        <v>2.64623309644643</v>
      </c>
      <c r="K139" s="478">
        <v>13.363176911838536</v>
      </c>
      <c r="Q139" s="1"/>
      <c r="R139" s="1"/>
    </row>
    <row r="140" spans="2:18" s="3" customFormat="1" ht="12.75" customHeight="1">
      <c r="B140" s="417" t="s">
        <v>175</v>
      </c>
      <c r="C140" s="168">
        <v>86</v>
      </c>
      <c r="D140" s="168">
        <v>917</v>
      </c>
      <c r="E140" s="168">
        <v>1003</v>
      </c>
      <c r="F140" s="656">
        <v>8.6042211810065705</v>
      </c>
      <c r="G140" s="467">
        <v>91.395778818993421</v>
      </c>
      <c r="H140" s="468">
        <v>99.999999999999986</v>
      </c>
      <c r="I140" s="461"/>
      <c r="J140" s="654">
        <v>4.1079761360588547</v>
      </c>
      <c r="K140" s="478">
        <v>10.032118841903991</v>
      </c>
      <c r="Q140" s="1"/>
      <c r="R140" s="1"/>
    </row>
    <row r="141" spans="2:18" s="3" customFormat="1" ht="12.75" customHeight="1">
      <c r="B141" s="417" t="s">
        <v>176</v>
      </c>
      <c r="C141" s="168">
        <v>69</v>
      </c>
      <c r="D141" s="168">
        <v>932</v>
      </c>
      <c r="E141" s="168">
        <v>1000</v>
      </c>
      <c r="F141" s="656">
        <v>6.8744149819011753</v>
      </c>
      <c r="G141" s="467">
        <v>93.125585018098832</v>
      </c>
      <c r="H141" s="468">
        <v>100</v>
      </c>
      <c r="I141" s="461"/>
      <c r="J141" s="654">
        <v>3.2738797698914497</v>
      </c>
      <c r="K141" s="478">
        <v>10.19638391380386</v>
      </c>
      <c r="Q141" s="1"/>
      <c r="R141" s="1"/>
    </row>
    <row r="142" spans="2:18" s="3" customFormat="1" ht="12.75" customHeight="1">
      <c r="B142" s="417" t="s">
        <v>177</v>
      </c>
      <c r="C142" s="168">
        <v>84</v>
      </c>
      <c r="D142" s="168">
        <v>859</v>
      </c>
      <c r="E142" s="168">
        <v>944</v>
      </c>
      <c r="F142" s="656">
        <v>8.947505692977991</v>
      </c>
      <c r="G142" s="467">
        <v>91.052494307022002</v>
      </c>
      <c r="H142" s="468">
        <v>100</v>
      </c>
      <c r="I142" s="461"/>
      <c r="J142" s="654">
        <v>4.0191399768619434</v>
      </c>
      <c r="K142" s="478">
        <v>9.4031460144284811</v>
      </c>
      <c r="Q142" s="1"/>
      <c r="R142" s="1"/>
    </row>
    <row r="143" spans="2:18" s="3" customFormat="1" ht="12.75" customHeight="1">
      <c r="B143" s="417" t="s">
        <v>178</v>
      </c>
      <c r="C143" s="168">
        <v>609</v>
      </c>
      <c r="D143" s="168">
        <v>1603</v>
      </c>
      <c r="E143" s="168">
        <v>2212</v>
      </c>
      <c r="F143" s="656">
        <v>27.546301747619452</v>
      </c>
      <c r="G143" s="467">
        <v>72.453693732281494</v>
      </c>
      <c r="H143" s="468">
        <v>99.999995479900946</v>
      </c>
      <c r="I143" s="461"/>
      <c r="J143" s="654">
        <v>29.011501714312697</v>
      </c>
      <c r="K143" s="478">
        <v>17.543555865665965</v>
      </c>
      <c r="Q143" s="1"/>
      <c r="R143" s="1"/>
    </row>
    <row r="144" spans="2:18" s="3" customFormat="1" ht="12.75" customHeight="1">
      <c r="B144" s="417" t="s">
        <v>179</v>
      </c>
      <c r="C144" s="168">
        <v>603</v>
      </c>
      <c r="D144" s="168">
        <v>1583</v>
      </c>
      <c r="E144" s="168">
        <v>2186</v>
      </c>
      <c r="F144" s="656">
        <v>27.574524880483271</v>
      </c>
      <c r="G144" s="467">
        <v>72.425475119516733</v>
      </c>
      <c r="H144" s="468">
        <v>100</v>
      </c>
      <c r="I144" s="461"/>
      <c r="J144" s="654">
        <v>28.693136836629158</v>
      </c>
      <c r="K144" s="478">
        <v>17.326527345801452</v>
      </c>
      <c r="Q144" s="1"/>
      <c r="R144" s="1"/>
    </row>
    <row r="145" spans="2:18" s="3" customFormat="1" ht="12.75" customHeight="1">
      <c r="B145" s="418" t="s">
        <v>43</v>
      </c>
      <c r="C145" s="586">
        <v>2101</v>
      </c>
      <c r="D145" s="586">
        <v>9137</v>
      </c>
      <c r="E145" s="587">
        <v>11237</v>
      </c>
      <c r="F145" s="657">
        <v>18.692969202262429</v>
      </c>
      <c r="G145" s="585">
        <v>81.307031687621063</v>
      </c>
      <c r="H145" s="585">
        <v>100.00000088988349</v>
      </c>
      <c r="I145" s="461"/>
      <c r="J145" s="655">
        <v>100</v>
      </c>
      <c r="K145" s="481">
        <v>100</v>
      </c>
      <c r="Q145" s="1"/>
      <c r="R145" s="1"/>
    </row>
    <row r="146" spans="2:18">
      <c r="C146" s="470"/>
      <c r="D146" s="470"/>
      <c r="E146" s="470"/>
      <c r="F146" s="470"/>
      <c r="G146" s="470"/>
      <c r="H146" s="470"/>
      <c r="I146" s="463"/>
    </row>
    <row r="147" spans="2:18">
      <c r="C147" s="470"/>
      <c r="D147" s="470"/>
      <c r="E147" s="470"/>
      <c r="F147" s="470"/>
      <c r="G147" s="470"/>
      <c r="H147" s="470"/>
      <c r="I147" s="463"/>
    </row>
    <row r="148" spans="2:18" s="3" customFormat="1" ht="26.25" customHeight="1">
      <c r="B148" s="607">
        <v>2004</v>
      </c>
      <c r="F148" s="801" t="s">
        <v>204</v>
      </c>
      <c r="G148" s="802"/>
      <c r="H148" s="802"/>
      <c r="I148" s="475"/>
      <c r="J148" s="803" t="s">
        <v>205</v>
      </c>
      <c r="K148" s="804"/>
      <c r="L148" s="476"/>
    </row>
    <row r="149" spans="2:18" s="163" customFormat="1" ht="12.75" customHeight="1">
      <c r="B149" s="184" t="s">
        <v>160</v>
      </c>
      <c r="C149" s="179" t="s">
        <v>56</v>
      </c>
      <c r="D149" s="179" t="s">
        <v>57</v>
      </c>
      <c r="E149" s="179" t="s">
        <v>0</v>
      </c>
      <c r="F149" s="653" t="s">
        <v>124</v>
      </c>
      <c r="G149" s="474" t="s">
        <v>169</v>
      </c>
      <c r="H149" s="179" t="s">
        <v>0</v>
      </c>
      <c r="J149" s="653" t="s">
        <v>124</v>
      </c>
      <c r="K149" s="179" t="s">
        <v>169</v>
      </c>
    </row>
    <row r="150" spans="2:18" s="3" customFormat="1" ht="12.75" customHeight="1">
      <c r="B150" s="417" t="s">
        <v>170</v>
      </c>
      <c r="C150" s="466">
        <v>591</v>
      </c>
      <c r="D150" s="466">
        <v>1069</v>
      </c>
      <c r="E150" s="471">
        <v>1661</v>
      </c>
      <c r="F150" s="654">
        <v>35.59580051513479</v>
      </c>
      <c r="G150" s="466">
        <v>64.404199484865217</v>
      </c>
      <c r="H150" s="477">
        <v>100</v>
      </c>
      <c r="I150" s="462"/>
      <c r="J150" s="654">
        <v>6.9301535442378288</v>
      </c>
      <c r="K150" s="478">
        <v>3.6514133385207237</v>
      </c>
    </row>
    <row r="151" spans="2:18" s="3" customFormat="1" ht="12.75" customHeight="1">
      <c r="B151" s="417" t="s">
        <v>171</v>
      </c>
      <c r="C151" s="466">
        <v>805</v>
      </c>
      <c r="D151" s="466">
        <v>2528</v>
      </c>
      <c r="E151" s="466">
        <v>3333</v>
      </c>
      <c r="F151" s="654">
        <v>24.140127306363127</v>
      </c>
      <c r="G151" s="466">
        <v>75.859872693636873</v>
      </c>
      <c r="H151" s="584">
        <v>100</v>
      </c>
      <c r="I151" s="462"/>
      <c r="J151" s="654">
        <v>9.433450289896486</v>
      </c>
      <c r="K151" s="478">
        <v>8.6326838684791678</v>
      </c>
    </row>
    <row r="152" spans="2:18" s="3" customFormat="1" ht="12.75" customHeight="1">
      <c r="B152" s="417" t="s">
        <v>172</v>
      </c>
      <c r="C152" s="466">
        <v>2696</v>
      </c>
      <c r="D152" s="466">
        <v>4010</v>
      </c>
      <c r="E152" s="466">
        <v>6706</v>
      </c>
      <c r="F152" s="654">
        <v>40.20387166359064</v>
      </c>
      <c r="G152" s="466">
        <v>59.79612833640936</v>
      </c>
      <c r="H152" s="584">
        <v>100</v>
      </c>
      <c r="I152" s="462"/>
      <c r="J152" s="654">
        <v>31.609191278592373</v>
      </c>
      <c r="K152" s="478">
        <v>13.690562441570965</v>
      </c>
    </row>
    <row r="153" spans="2:18" s="3" customFormat="1" ht="12.75" customHeight="1">
      <c r="B153" s="417" t="s">
        <v>173</v>
      </c>
      <c r="C153" s="466">
        <v>55</v>
      </c>
      <c r="D153" s="466">
        <v>715</v>
      </c>
      <c r="E153" s="466">
        <v>770</v>
      </c>
      <c r="F153" s="654">
        <v>7.15222121995627</v>
      </c>
      <c r="G153" s="466">
        <v>92.84777878004374</v>
      </c>
      <c r="H153" s="584">
        <v>100.00000000000001</v>
      </c>
      <c r="I153" s="462"/>
      <c r="J153" s="654">
        <v>0.64552153533826684</v>
      </c>
      <c r="K153" s="478">
        <v>2.4403045717095324</v>
      </c>
      <c r="P153" s="417"/>
      <c r="Q153" s="1"/>
    </row>
    <row r="154" spans="2:18" s="3" customFormat="1" ht="12.75" customHeight="1">
      <c r="B154" s="417" t="s">
        <v>174</v>
      </c>
      <c r="C154" s="466">
        <v>1362</v>
      </c>
      <c r="D154" s="466">
        <v>7101</v>
      </c>
      <c r="E154" s="466">
        <v>8463</v>
      </c>
      <c r="F154" s="654">
        <v>16.096368644946693</v>
      </c>
      <c r="G154" s="466">
        <v>83.903631355053321</v>
      </c>
      <c r="H154" s="584">
        <v>100.00000000000001</v>
      </c>
      <c r="I154" s="462"/>
      <c r="J154" s="654">
        <v>15.971346322035226</v>
      </c>
      <c r="K154" s="478">
        <v>24.243599066836385</v>
      </c>
      <c r="P154" s="417"/>
      <c r="Q154" s="1"/>
    </row>
    <row r="155" spans="2:18" s="3" customFormat="1" ht="12.75" customHeight="1">
      <c r="B155" s="417" t="s">
        <v>175</v>
      </c>
      <c r="C155" s="466">
        <v>254</v>
      </c>
      <c r="D155" s="466">
        <v>2423</v>
      </c>
      <c r="E155" s="466">
        <v>2677</v>
      </c>
      <c r="F155" s="654">
        <v>9.4851914928868162</v>
      </c>
      <c r="G155" s="466">
        <v>90.514808507113173</v>
      </c>
      <c r="H155" s="584">
        <v>99.999999999999986</v>
      </c>
      <c r="I155" s="462"/>
      <c r="J155" s="654">
        <v>2.9775021700439352</v>
      </c>
      <c r="K155" s="478">
        <v>8.27424429163624</v>
      </c>
      <c r="P155" s="417"/>
      <c r="Q155" s="1"/>
    </row>
    <row r="156" spans="2:18" s="3" customFormat="1" ht="12.75" customHeight="1">
      <c r="B156" s="417" t="s">
        <v>176</v>
      </c>
      <c r="C156" s="466">
        <v>291</v>
      </c>
      <c r="D156" s="466">
        <v>3676</v>
      </c>
      <c r="E156" s="466">
        <v>3968</v>
      </c>
      <c r="F156" s="654">
        <v>7.3443346453824319</v>
      </c>
      <c r="G156" s="466">
        <v>92.655665354617568</v>
      </c>
      <c r="H156" s="584">
        <v>100</v>
      </c>
      <c r="I156" s="462"/>
      <c r="J156" s="654">
        <v>3.4165183899059537</v>
      </c>
      <c r="K156" s="478">
        <v>12.551799778591519</v>
      </c>
      <c r="P156" s="417"/>
      <c r="Q156" s="1"/>
    </row>
    <row r="157" spans="2:18" s="3" customFormat="1" ht="12.75" customHeight="1">
      <c r="B157" s="417" t="s">
        <v>177</v>
      </c>
      <c r="C157" s="466">
        <v>230</v>
      </c>
      <c r="D157" s="466">
        <v>2034</v>
      </c>
      <c r="E157" s="466">
        <v>2264</v>
      </c>
      <c r="F157" s="654">
        <v>10.170587818285535</v>
      </c>
      <c r="G157" s="466">
        <v>89.82941218171446</v>
      </c>
      <c r="H157" s="584">
        <v>100</v>
      </c>
      <c r="I157" s="462"/>
      <c r="J157" s="654">
        <v>2.6996828492924245</v>
      </c>
      <c r="K157" s="478">
        <v>6.9436523654891502</v>
      </c>
      <c r="P157" s="417"/>
      <c r="Q157" s="1"/>
    </row>
    <row r="158" spans="2:18" s="3" customFormat="1" ht="12.75" customHeight="1">
      <c r="B158" s="417" t="s">
        <v>178</v>
      </c>
      <c r="C158" s="466">
        <v>1878</v>
      </c>
      <c r="D158" s="466">
        <v>4238</v>
      </c>
      <c r="E158" s="466">
        <v>6116</v>
      </c>
      <c r="F158" s="654">
        <v>30.711924794886038</v>
      </c>
      <c r="G158" s="466">
        <v>69.288075205113955</v>
      </c>
      <c r="H158" s="584">
        <v>100</v>
      </c>
      <c r="I158" s="462"/>
      <c r="J158" s="654">
        <v>22.02147547417729</v>
      </c>
      <c r="K158" s="478">
        <v>14.467736615893118</v>
      </c>
      <c r="P158" s="417"/>
      <c r="Q158" s="1"/>
    </row>
    <row r="159" spans="2:18" s="3" customFormat="1" ht="12.75" customHeight="1">
      <c r="B159" s="417" t="s">
        <v>179</v>
      </c>
      <c r="C159" s="466">
        <v>366</v>
      </c>
      <c r="D159" s="466">
        <v>1495</v>
      </c>
      <c r="E159" s="466">
        <v>1861</v>
      </c>
      <c r="F159" s="654">
        <v>19.68252992651686</v>
      </c>
      <c r="G159" s="466">
        <v>80.31747007348315</v>
      </c>
      <c r="H159" s="584">
        <v>100.00000000000001</v>
      </c>
      <c r="I159" s="462"/>
      <c r="J159" s="654">
        <v>4.2951581464802286</v>
      </c>
      <c r="K159" s="478">
        <v>5.1040036612731914</v>
      </c>
      <c r="P159" s="417"/>
      <c r="Q159" s="1"/>
    </row>
    <row r="160" spans="2:18" s="6" customFormat="1" ht="12.75" customHeight="1">
      <c r="B160" s="418" t="s">
        <v>43</v>
      </c>
      <c r="C160" s="472">
        <v>8529</v>
      </c>
      <c r="D160" s="472">
        <v>29289</v>
      </c>
      <c r="E160" s="472">
        <v>37819</v>
      </c>
      <c r="F160" s="655">
        <v>22.553120579009747</v>
      </c>
      <c r="G160" s="472">
        <v>77.446879420990271</v>
      </c>
      <c r="H160" s="481">
        <v>100.00000000000001</v>
      </c>
      <c r="I160" s="480"/>
      <c r="J160" s="655">
        <v>100</v>
      </c>
      <c r="K160" s="481">
        <v>100</v>
      </c>
      <c r="P160" s="473"/>
      <c r="Q160" s="7"/>
    </row>
    <row r="161" spans="2:18" s="3" customFormat="1" ht="12.75" customHeight="1">
      <c r="B161" s="10"/>
      <c r="C161" s="805"/>
      <c r="D161" s="805"/>
      <c r="E161" s="805"/>
      <c r="F161" s="806"/>
      <c r="G161" s="806"/>
      <c r="H161" s="806"/>
      <c r="I161" s="461"/>
      <c r="Q161" s="417"/>
      <c r="R161" s="1"/>
    </row>
    <row r="162" spans="2:18" s="163" customFormat="1" ht="12.75" customHeight="1">
      <c r="B162" s="184" t="s">
        <v>62</v>
      </c>
      <c r="C162" s="469" t="s">
        <v>4</v>
      </c>
      <c r="D162" s="469" t="s">
        <v>3</v>
      </c>
      <c r="E162" s="469" t="s">
        <v>0</v>
      </c>
      <c r="F162" s="658" t="s">
        <v>17</v>
      </c>
      <c r="G162" s="469" t="s">
        <v>18</v>
      </c>
      <c r="H162" s="469" t="s">
        <v>0</v>
      </c>
      <c r="I162" s="462"/>
      <c r="J162" s="653" t="s">
        <v>17</v>
      </c>
      <c r="K162" s="179" t="s">
        <v>18</v>
      </c>
      <c r="Q162" s="417"/>
      <c r="R162" s="457"/>
    </row>
    <row r="163" spans="2:18" s="3" customFormat="1" ht="12.75" customHeight="1">
      <c r="B163" s="417" t="s">
        <v>170</v>
      </c>
      <c r="C163" s="466">
        <v>198</v>
      </c>
      <c r="D163" s="466">
        <v>500</v>
      </c>
      <c r="E163" s="471">
        <v>698</v>
      </c>
      <c r="F163" s="656">
        <v>28.326958461460912</v>
      </c>
      <c r="G163" s="467">
        <v>71.673041538539096</v>
      </c>
      <c r="H163" s="465">
        <v>100</v>
      </c>
      <c r="I163" s="461"/>
      <c r="J163" s="654">
        <v>6.7330864377819291</v>
      </c>
      <c r="K163" s="478">
        <v>4.5395016250890432</v>
      </c>
      <c r="Q163" s="417"/>
      <c r="R163" s="1"/>
    </row>
    <row r="164" spans="2:18" s="3" customFormat="1" ht="12.75" customHeight="1">
      <c r="B164" s="417" t="s">
        <v>171</v>
      </c>
      <c r="C164" s="466">
        <v>198</v>
      </c>
      <c r="D164" s="466">
        <v>815</v>
      </c>
      <c r="E164" s="466">
        <v>1014</v>
      </c>
      <c r="F164" s="656">
        <v>19.560520889123374</v>
      </c>
      <c r="G164" s="467">
        <v>80.439479110876633</v>
      </c>
      <c r="H164" s="468">
        <v>100</v>
      </c>
      <c r="I164" s="461"/>
      <c r="J164" s="654">
        <v>6.749442885107106</v>
      </c>
      <c r="K164" s="478">
        <v>7.3959651756863298</v>
      </c>
      <c r="Q164" s="458"/>
      <c r="R164" s="1"/>
    </row>
    <row r="165" spans="2:18" s="3" customFormat="1" ht="12.75" customHeight="1">
      <c r="B165" s="417" t="s">
        <v>172</v>
      </c>
      <c r="C165" s="466">
        <v>1122</v>
      </c>
      <c r="D165" s="466">
        <v>2298</v>
      </c>
      <c r="E165" s="466">
        <v>3420</v>
      </c>
      <c r="F165" s="656">
        <v>32.797761848534066</v>
      </c>
      <c r="G165" s="467">
        <v>67.202238151465934</v>
      </c>
      <c r="H165" s="468">
        <v>100</v>
      </c>
      <c r="I165" s="461"/>
      <c r="J165" s="654">
        <v>38.181847270949739</v>
      </c>
      <c r="K165" s="478">
        <v>20.846567796810795</v>
      </c>
      <c r="Q165" s="1"/>
      <c r="R165" s="1"/>
    </row>
    <row r="166" spans="2:18" s="3" customFormat="1" ht="12.75" customHeight="1">
      <c r="B166" s="417" t="s">
        <v>173</v>
      </c>
      <c r="C166" s="466">
        <v>9</v>
      </c>
      <c r="D166" s="466">
        <v>142</v>
      </c>
      <c r="E166" s="466">
        <v>152</v>
      </c>
      <c r="F166" s="656">
        <v>6.1667965233106399</v>
      </c>
      <c r="G166" s="467">
        <v>93.833137615331466</v>
      </c>
      <c r="H166" s="468">
        <v>99.999934138642104</v>
      </c>
      <c r="I166" s="461"/>
      <c r="J166" s="654">
        <v>0.31873116178943278</v>
      </c>
      <c r="K166" s="478">
        <v>1.2922877945881497</v>
      </c>
      <c r="Q166" s="1"/>
      <c r="R166" s="1"/>
    </row>
    <row r="167" spans="2:18" s="3" customFormat="1" ht="12.75" customHeight="1">
      <c r="B167" s="417" t="s">
        <v>174</v>
      </c>
      <c r="C167" s="466">
        <v>454</v>
      </c>
      <c r="D167" s="466">
        <v>2120</v>
      </c>
      <c r="E167" s="466">
        <v>2574</v>
      </c>
      <c r="F167" s="656">
        <v>17.643577931884554</v>
      </c>
      <c r="G167" s="467">
        <v>82.356418183701777</v>
      </c>
      <c r="H167" s="468">
        <v>99.999996115586328</v>
      </c>
      <c r="I167" s="461"/>
      <c r="J167" s="654">
        <v>15.461683277566527</v>
      </c>
      <c r="K167" s="478">
        <v>19.23116791638606</v>
      </c>
      <c r="Q167" s="1"/>
      <c r="R167" s="1"/>
    </row>
    <row r="168" spans="2:18" s="3" customFormat="1" ht="12.75" customHeight="1">
      <c r="B168" s="417" t="s">
        <v>175</v>
      </c>
      <c r="C168" s="466">
        <v>49</v>
      </c>
      <c r="D168" s="466">
        <v>639</v>
      </c>
      <c r="E168" s="466">
        <v>689</v>
      </c>
      <c r="F168" s="656">
        <v>7.1672696424054232</v>
      </c>
      <c r="G168" s="467">
        <v>92.832730357594571</v>
      </c>
      <c r="H168" s="468">
        <v>100</v>
      </c>
      <c r="I168" s="461"/>
      <c r="J168" s="654">
        <v>1.6801254187190942</v>
      </c>
      <c r="K168" s="478">
        <v>5.7986537886849261</v>
      </c>
      <c r="Q168" s="1"/>
      <c r="R168" s="1"/>
    </row>
    <row r="169" spans="2:18" s="3" customFormat="1" ht="12.75" customHeight="1">
      <c r="B169" s="417" t="s">
        <v>176</v>
      </c>
      <c r="C169" s="466">
        <v>65</v>
      </c>
      <c r="D169" s="466">
        <v>1201</v>
      </c>
      <c r="E169" s="466">
        <v>1266</v>
      </c>
      <c r="F169" s="656">
        <v>5.1289124324700195</v>
      </c>
      <c r="G169" s="467">
        <v>94.871087567529983</v>
      </c>
      <c r="H169" s="468">
        <v>100</v>
      </c>
      <c r="I169" s="461"/>
      <c r="J169" s="654">
        <v>2.2095296644851827</v>
      </c>
      <c r="K169" s="478">
        <v>10.890467632454222</v>
      </c>
      <c r="Q169" s="1"/>
      <c r="R169" s="1"/>
    </row>
    <row r="170" spans="2:18" s="3" customFormat="1" ht="12.75" customHeight="1">
      <c r="B170" s="417" t="s">
        <v>177</v>
      </c>
      <c r="C170" s="466">
        <v>75</v>
      </c>
      <c r="D170" s="466">
        <v>776</v>
      </c>
      <c r="E170" s="466">
        <v>851</v>
      </c>
      <c r="F170" s="656">
        <v>8.8401071730311678</v>
      </c>
      <c r="G170" s="467">
        <v>91.159881081206791</v>
      </c>
      <c r="H170" s="468">
        <v>99.999988254237962</v>
      </c>
      <c r="I170" s="461"/>
      <c r="J170" s="654">
        <v>2.5619574905975955</v>
      </c>
      <c r="K170" s="478">
        <v>7.039733785849835</v>
      </c>
      <c r="Q170" s="1"/>
      <c r="R170" s="1"/>
    </row>
    <row r="171" spans="2:18" s="6" customFormat="1" ht="12.75" customHeight="1">
      <c r="B171" s="417" t="s">
        <v>178</v>
      </c>
      <c r="C171" s="466">
        <v>681</v>
      </c>
      <c r="D171" s="466">
        <v>2167</v>
      </c>
      <c r="E171" s="466">
        <v>2848</v>
      </c>
      <c r="F171" s="656">
        <v>23.916439053518328</v>
      </c>
      <c r="G171" s="467">
        <v>76.083560946481683</v>
      </c>
      <c r="H171" s="468">
        <v>100.00000000000001</v>
      </c>
      <c r="I171" s="460"/>
      <c r="J171" s="654">
        <v>23.187505648591006</v>
      </c>
      <c r="K171" s="478">
        <v>19.655606223856743</v>
      </c>
      <c r="Q171" s="7"/>
      <c r="R171" s="7"/>
    </row>
    <row r="172" spans="2:18" s="3" customFormat="1" ht="12.75" customHeight="1">
      <c r="B172" s="417" t="s">
        <v>179</v>
      </c>
      <c r="C172" s="466">
        <v>86</v>
      </c>
      <c r="D172" s="466">
        <v>365</v>
      </c>
      <c r="E172" s="466">
        <v>451</v>
      </c>
      <c r="F172" s="656">
        <v>19.011921760864364</v>
      </c>
      <c r="G172" s="467">
        <v>80.988100432368554</v>
      </c>
      <c r="H172" s="468">
        <v>100.00002219323292</v>
      </c>
      <c r="I172" s="461"/>
      <c r="J172" s="654">
        <v>2.9160907444123838</v>
      </c>
      <c r="K172" s="478">
        <v>3.3100482605938919</v>
      </c>
      <c r="Q172" s="1"/>
      <c r="R172" s="1"/>
    </row>
    <row r="173" spans="2:18" s="3" customFormat="1" ht="12.75" customHeight="1">
      <c r="B173" s="418" t="s">
        <v>43</v>
      </c>
      <c r="C173" s="472">
        <v>2938</v>
      </c>
      <c r="D173" s="472">
        <v>11025</v>
      </c>
      <c r="E173" s="472">
        <v>13962</v>
      </c>
      <c r="F173" s="657">
        <v>21.039980618187265</v>
      </c>
      <c r="G173" s="585">
        <v>78.960017949390959</v>
      </c>
      <c r="H173" s="585">
        <v>99.999998567578217</v>
      </c>
      <c r="I173" s="461"/>
      <c r="J173" s="655">
        <v>100</v>
      </c>
      <c r="K173" s="481">
        <v>100</v>
      </c>
      <c r="Q173" s="1"/>
      <c r="R173" s="1"/>
    </row>
    <row r="174" spans="2:18">
      <c r="C174" s="470"/>
      <c r="D174" s="470"/>
      <c r="E174" s="470"/>
      <c r="F174" s="470"/>
      <c r="G174" s="470"/>
      <c r="H174" s="470"/>
      <c r="I174" s="463"/>
    </row>
    <row r="175" spans="2:18">
      <c r="C175" s="470"/>
      <c r="D175" s="470"/>
      <c r="E175" s="470"/>
      <c r="F175" s="470"/>
      <c r="G175" s="470"/>
      <c r="H175" s="470"/>
      <c r="I175" s="463"/>
    </row>
    <row r="176" spans="2:18" s="3" customFormat="1" ht="24.75" customHeight="1">
      <c r="B176" s="607">
        <v>2000</v>
      </c>
      <c r="F176" s="801" t="s">
        <v>204</v>
      </c>
      <c r="G176" s="802"/>
      <c r="H176" s="802"/>
      <c r="I176" s="475"/>
      <c r="J176" s="803" t="s">
        <v>205</v>
      </c>
      <c r="K176" s="804"/>
      <c r="L176" s="476"/>
    </row>
    <row r="177" spans="2:24" s="163" customFormat="1" ht="12.75" customHeight="1">
      <c r="B177" s="184" t="s">
        <v>160</v>
      </c>
      <c r="C177" s="179" t="s">
        <v>56</v>
      </c>
      <c r="D177" s="179" t="s">
        <v>57</v>
      </c>
      <c r="E177" s="179" t="s">
        <v>0</v>
      </c>
      <c r="F177" s="653" t="s">
        <v>124</v>
      </c>
      <c r="G177" s="474" t="s">
        <v>169</v>
      </c>
      <c r="H177" s="179" t="s">
        <v>0</v>
      </c>
      <c r="J177" s="653" t="s">
        <v>124</v>
      </c>
      <c r="K177" s="179" t="s">
        <v>169</v>
      </c>
    </row>
    <row r="178" spans="2:24" s="3" customFormat="1" ht="12.75" customHeight="1">
      <c r="B178" s="417" t="s">
        <v>170</v>
      </c>
      <c r="C178" s="466">
        <v>595</v>
      </c>
      <c r="D178" s="466">
        <v>1211</v>
      </c>
      <c r="E178" s="471">
        <v>1807</v>
      </c>
      <c r="F178" s="654">
        <v>32.942900109732541</v>
      </c>
      <c r="G178" s="466">
        <v>67.057099890267452</v>
      </c>
      <c r="H178" s="477">
        <v>100</v>
      </c>
      <c r="I178" s="462"/>
      <c r="J178" s="654">
        <v>7.3603329037544629</v>
      </c>
      <c r="K178" s="478">
        <v>3.5478789241659534</v>
      </c>
    </row>
    <row r="179" spans="2:24" s="3" customFormat="1" ht="12.75" customHeight="1">
      <c r="B179" s="417" t="s">
        <v>171</v>
      </c>
      <c r="C179" s="466">
        <v>819</v>
      </c>
      <c r="D179" s="466">
        <v>2636</v>
      </c>
      <c r="E179" s="466">
        <v>3454</v>
      </c>
      <c r="F179" s="654">
        <v>23.699337104255598</v>
      </c>
      <c r="G179" s="466">
        <v>76.300662895744395</v>
      </c>
      <c r="H179" s="584">
        <v>100</v>
      </c>
      <c r="I179" s="462"/>
      <c r="J179" s="654">
        <v>10.124067179730696</v>
      </c>
      <c r="K179" s="478">
        <v>7.71854652365991</v>
      </c>
    </row>
    <row r="180" spans="2:24" s="3" customFormat="1" ht="12.75" customHeight="1">
      <c r="B180" s="417" t="s">
        <v>172</v>
      </c>
      <c r="C180" s="466">
        <v>2268</v>
      </c>
      <c r="D180" s="466">
        <v>3118</v>
      </c>
      <c r="E180" s="466">
        <v>5386</v>
      </c>
      <c r="F180" s="654">
        <v>42.108896881214783</v>
      </c>
      <c r="G180" s="466">
        <v>57.891103118785225</v>
      </c>
      <c r="H180" s="584">
        <v>100</v>
      </c>
      <c r="I180" s="462"/>
      <c r="J180" s="654">
        <v>28.048154454076261</v>
      </c>
      <c r="K180" s="478">
        <v>9.1312586844862569</v>
      </c>
    </row>
    <row r="181" spans="2:24" s="3" customFormat="1" ht="12.75" customHeight="1">
      <c r="B181" s="417" t="s">
        <v>173</v>
      </c>
      <c r="C181" s="466">
        <v>138</v>
      </c>
      <c r="D181" s="466">
        <v>1814</v>
      </c>
      <c r="E181" s="466">
        <v>1952</v>
      </c>
      <c r="F181" s="654">
        <v>7.0517787112506598</v>
      </c>
      <c r="G181" s="466">
        <v>92.948221288749338</v>
      </c>
      <c r="H181" s="584">
        <v>100</v>
      </c>
      <c r="I181" s="462"/>
      <c r="J181" s="654">
        <v>1.7021739137962788</v>
      </c>
      <c r="K181" s="478">
        <v>5.3129378265581799</v>
      </c>
      <c r="P181" s="417"/>
      <c r="Q181" s="1"/>
    </row>
    <row r="182" spans="2:24" s="3" customFormat="1" ht="12.75" customHeight="1">
      <c r="B182" s="417" t="s">
        <v>174</v>
      </c>
      <c r="C182" s="466">
        <v>526</v>
      </c>
      <c r="D182" s="466">
        <v>8627</v>
      </c>
      <c r="E182" s="466">
        <v>9153</v>
      </c>
      <c r="F182" s="654">
        <v>5.7470195430997268</v>
      </c>
      <c r="G182" s="466">
        <v>94.252980456900275</v>
      </c>
      <c r="H182" s="584">
        <v>100</v>
      </c>
      <c r="I182" s="462"/>
      <c r="J182" s="654">
        <v>6.5055313865566236</v>
      </c>
      <c r="K182" s="478">
        <v>25.265249428953336</v>
      </c>
      <c r="P182" s="417"/>
      <c r="Q182" s="1"/>
    </row>
    <row r="183" spans="2:24" s="3" customFormat="1" ht="12.75" customHeight="1">
      <c r="B183" s="417" t="s">
        <v>175</v>
      </c>
      <c r="C183" s="466">
        <v>185</v>
      </c>
      <c r="D183" s="466">
        <v>2052</v>
      </c>
      <c r="E183" s="466">
        <v>2237</v>
      </c>
      <c r="F183" s="654">
        <v>8.2797410979163502</v>
      </c>
      <c r="G183" s="466">
        <v>91.720258902083657</v>
      </c>
      <c r="H183" s="584">
        <v>100</v>
      </c>
      <c r="I183" s="462"/>
      <c r="J183" s="654">
        <v>2.2906859184488102</v>
      </c>
      <c r="K183" s="478">
        <v>6.0090034929010461</v>
      </c>
      <c r="P183" s="417"/>
      <c r="Q183" s="1"/>
    </row>
    <row r="184" spans="2:24" s="3" customFormat="1" ht="12.75" customHeight="1">
      <c r="B184" s="417" t="s">
        <v>176</v>
      </c>
      <c r="C184" s="466">
        <v>204</v>
      </c>
      <c r="D184" s="466">
        <v>3340</v>
      </c>
      <c r="E184" s="466">
        <v>3544</v>
      </c>
      <c r="F184" s="654">
        <v>5.7546378626009673</v>
      </c>
      <c r="G184" s="466">
        <v>94.245362137399042</v>
      </c>
      <c r="H184" s="584">
        <v>100.00000000000001</v>
      </c>
      <c r="I184" s="462"/>
      <c r="J184" s="654">
        <v>2.5224405943672448</v>
      </c>
      <c r="K184" s="478">
        <v>9.7825332127602298</v>
      </c>
      <c r="P184" s="417"/>
      <c r="Q184" s="1"/>
    </row>
    <row r="185" spans="2:24" s="3" customFormat="1" ht="12.75" customHeight="1">
      <c r="B185" s="417" t="s">
        <v>177</v>
      </c>
      <c r="C185" s="466">
        <v>337</v>
      </c>
      <c r="D185" s="466">
        <v>2504</v>
      </c>
      <c r="E185" s="466">
        <v>2841</v>
      </c>
      <c r="F185" s="654">
        <v>11.87463860347213</v>
      </c>
      <c r="G185" s="466">
        <v>88.125361396527865</v>
      </c>
      <c r="H185" s="584">
        <v>100</v>
      </c>
      <c r="I185" s="462"/>
      <c r="J185" s="654">
        <v>4.172605716992134</v>
      </c>
      <c r="K185" s="478">
        <v>7.3329082996270554</v>
      </c>
      <c r="P185" s="417"/>
      <c r="Q185" s="1"/>
    </row>
    <row r="186" spans="2:24" s="3" customFormat="1" ht="12.75" customHeight="1">
      <c r="B186" s="417" t="s">
        <v>178</v>
      </c>
      <c r="C186" s="466">
        <v>1937</v>
      </c>
      <c r="D186" s="466">
        <v>3720</v>
      </c>
      <c r="E186" s="466">
        <v>5657</v>
      </c>
      <c r="F186" s="654">
        <v>34.241511587917358</v>
      </c>
      <c r="G186" s="466">
        <v>65.758488412082642</v>
      </c>
      <c r="H186" s="584">
        <v>100</v>
      </c>
      <c r="I186" s="462"/>
      <c r="J186" s="654">
        <v>23.956216594619736</v>
      </c>
      <c r="K186" s="478">
        <v>10.894455255345539</v>
      </c>
      <c r="P186" s="417"/>
      <c r="Q186" s="1"/>
    </row>
    <row r="187" spans="2:24" s="3" customFormat="1" ht="12.75" customHeight="1">
      <c r="B187" s="417" t="s">
        <v>179</v>
      </c>
      <c r="C187" s="466">
        <v>1077</v>
      </c>
      <c r="D187" s="466">
        <v>5124</v>
      </c>
      <c r="E187" s="466">
        <v>6200</v>
      </c>
      <c r="F187" s="654">
        <v>17.367221671373674</v>
      </c>
      <c r="G187" s="466">
        <v>82.632778328626316</v>
      </c>
      <c r="H187" s="584">
        <v>99.999999999999986</v>
      </c>
      <c r="I187" s="462"/>
      <c r="J187" s="654">
        <v>13.317791337657747</v>
      </c>
      <c r="K187" s="478">
        <v>15.005228351542499</v>
      </c>
      <c r="P187" s="417"/>
      <c r="Q187" s="1"/>
    </row>
    <row r="188" spans="2:24" s="6" customFormat="1" ht="12.75" customHeight="1">
      <c r="B188" s="418" t="s">
        <v>43</v>
      </c>
      <c r="C188" s="472">
        <v>8086</v>
      </c>
      <c r="D188" s="472">
        <v>34145</v>
      </c>
      <c r="E188" s="472">
        <v>42231</v>
      </c>
      <c r="F188" s="655">
        <v>19.146422424404257</v>
      </c>
      <c r="G188" s="472">
        <v>80.853577575595764</v>
      </c>
      <c r="H188" s="481">
        <v>100.00000000000003</v>
      </c>
      <c r="I188" s="480"/>
      <c r="J188" s="655">
        <v>100</v>
      </c>
      <c r="K188" s="481">
        <v>100</v>
      </c>
      <c r="P188" s="473"/>
      <c r="Q188" s="7"/>
    </row>
    <row r="189" spans="2:24" s="3" customFormat="1" ht="12.75" customHeight="1">
      <c r="B189" s="582"/>
      <c r="C189" s="808"/>
      <c r="D189" s="808"/>
      <c r="E189" s="808"/>
      <c r="F189" s="809"/>
      <c r="G189" s="809"/>
      <c r="H189" s="809"/>
      <c r="I189" s="461"/>
      <c r="Q189" s="417"/>
      <c r="R189" s="1"/>
    </row>
    <row r="190" spans="2:24" s="424" customFormat="1" ht="12.75" customHeight="1">
      <c r="B190" s="419" t="s">
        <v>180</v>
      </c>
      <c r="C190" s="420"/>
      <c r="D190" s="420"/>
      <c r="E190" s="420"/>
      <c r="F190" s="420"/>
      <c r="G190" s="421"/>
      <c r="H190" s="420"/>
      <c r="I190" s="420"/>
      <c r="J190" s="420"/>
      <c r="K190" s="422"/>
      <c r="L190" s="423"/>
      <c r="M190" s="423"/>
      <c r="N190" s="423"/>
    </row>
    <row r="191" spans="2:24" s="424" customFormat="1" ht="12.75" customHeight="1">
      <c r="B191" s="72" t="s">
        <v>181</v>
      </c>
      <c r="C191" s="420"/>
      <c r="D191" s="420"/>
      <c r="E191" s="420"/>
      <c r="F191" s="420"/>
      <c r="G191" s="421"/>
      <c r="H191" s="420"/>
      <c r="I191" s="420"/>
      <c r="J191" s="420"/>
      <c r="K191" s="422"/>
      <c r="L191" s="423"/>
      <c r="M191" s="423"/>
      <c r="N191" s="423"/>
      <c r="T191" s="425"/>
      <c r="X191" s="425"/>
    </row>
    <row r="192" spans="2:24" s="424" customFormat="1" ht="12.75" customHeight="1">
      <c r="B192" s="72" t="s">
        <v>59</v>
      </c>
      <c r="C192" s="420"/>
      <c r="D192" s="420"/>
      <c r="E192" s="420"/>
      <c r="F192" s="420"/>
      <c r="G192" s="421"/>
      <c r="H192" s="420"/>
      <c r="I192" s="420"/>
      <c r="J192" s="420"/>
      <c r="K192" s="422"/>
      <c r="L192" s="423"/>
      <c r="M192" s="423"/>
      <c r="N192" s="423"/>
    </row>
  </sheetData>
  <mergeCells count="23">
    <mergeCell ref="C189:H189"/>
    <mergeCell ref="F36:H36"/>
    <mergeCell ref="J36:K36"/>
    <mergeCell ref="F64:H64"/>
    <mergeCell ref="J64:K64"/>
    <mergeCell ref="F92:H92"/>
    <mergeCell ref="J92:K92"/>
    <mergeCell ref="C49:H49"/>
    <mergeCell ref="C77:H77"/>
    <mergeCell ref="C105:H105"/>
    <mergeCell ref="C133:H133"/>
    <mergeCell ref="F120:H120"/>
    <mergeCell ref="J120:K120"/>
    <mergeCell ref="F148:H148"/>
    <mergeCell ref="J148:K148"/>
    <mergeCell ref="J1:K1"/>
    <mergeCell ref="F176:H176"/>
    <mergeCell ref="J176:K176"/>
    <mergeCell ref="C161:H161"/>
    <mergeCell ref="P1:Q1"/>
    <mergeCell ref="F8:H8"/>
    <mergeCell ref="J8:K8"/>
    <mergeCell ref="C21:H21"/>
  </mergeCells>
  <conditionalFormatting sqref="C84:C89 E88:E89">
    <cfRule type="expression" dxfId="46" priority="30">
      <formula>AND(NOT(ISNUMBER(C84)), (C84&lt;&gt;""))</formula>
    </cfRule>
  </conditionalFormatting>
  <conditionalFormatting sqref="C71:C76 E75:E76">
    <cfRule type="expression" dxfId="45" priority="32">
      <formula>AND(NOT(ISNUMBER(C71)), (C71&lt;&gt;""))</formula>
    </cfRule>
  </conditionalFormatting>
  <conditionalFormatting sqref="C66:D66 C67:C70 D67:E74 D76">
    <cfRule type="expression" dxfId="44" priority="33">
      <formula>AND(NOT(ISNUMBER(C66)), (C66&lt;&gt;""))</formula>
    </cfRule>
  </conditionalFormatting>
  <conditionalFormatting sqref="C79:D79 E80:E87 C80:C83 D80:D89">
    <cfRule type="expression" dxfId="43" priority="31">
      <formula>AND(NOT(ISNUMBER(C79)), (C79&lt;&gt;""))</formula>
    </cfRule>
  </conditionalFormatting>
  <conditionalFormatting sqref="C99:C104 E103:E104">
    <cfRule type="expression" dxfId="42" priority="28">
      <formula>AND(NOT(ISNUMBER(C99)), (C99&lt;&gt;""))</formula>
    </cfRule>
  </conditionalFormatting>
  <conditionalFormatting sqref="C94:D94 E95:E102 C95:C98 D95:D104">
    <cfRule type="expression" dxfId="41" priority="29">
      <formula>AND(NOT(ISNUMBER(C94)), (C94&lt;&gt;""))</formula>
    </cfRule>
  </conditionalFormatting>
  <conditionalFormatting sqref="C112:C117 E116:E117">
    <cfRule type="expression" dxfId="40" priority="26">
      <formula>AND(NOT(ISNUMBER(C112)), (C112&lt;&gt;""))</formula>
    </cfRule>
  </conditionalFormatting>
  <conditionalFormatting sqref="C107:D107 E108:E115 C108:C111 D108:D117">
    <cfRule type="expression" dxfId="39" priority="27">
      <formula>AND(NOT(ISNUMBER(C107)), (C107&lt;&gt;""))</formula>
    </cfRule>
  </conditionalFormatting>
  <conditionalFormatting sqref="C127:C132 E131:E132">
    <cfRule type="expression" dxfId="38" priority="24">
      <formula>AND(NOT(ISNUMBER(C127)), (C127&lt;&gt;""))</formula>
    </cfRule>
  </conditionalFormatting>
  <conditionalFormatting sqref="C122:D122 E123:E130 C123:C126 D123:D132">
    <cfRule type="expression" dxfId="37" priority="25">
      <formula>AND(NOT(ISNUMBER(C122)), (C122&lt;&gt;""))</formula>
    </cfRule>
  </conditionalFormatting>
  <conditionalFormatting sqref="C155:C160 E159:E160">
    <cfRule type="expression" dxfId="36" priority="22">
      <formula>AND(NOT(ISNUMBER(C155)), (C155&lt;&gt;""))</formula>
    </cfRule>
  </conditionalFormatting>
  <conditionalFormatting sqref="C150:D150 E151:E158 C151:C154 D151:D160">
    <cfRule type="expression" dxfId="35" priority="23">
      <formula>AND(NOT(ISNUMBER(C150)), (C150&lt;&gt;""))</formula>
    </cfRule>
  </conditionalFormatting>
  <conditionalFormatting sqref="C168:C173 E172:E173">
    <cfRule type="expression" dxfId="34" priority="18">
      <formula>AND(NOT(ISNUMBER(C168)), (C168&lt;&gt;""))</formula>
    </cfRule>
  </conditionalFormatting>
  <conditionalFormatting sqref="C163:D163 E164:E171 C164:C167 D164:D173">
    <cfRule type="expression" dxfId="33" priority="19">
      <formula>AND(NOT(ISNUMBER(C163)), (C163&lt;&gt;""))</formula>
    </cfRule>
  </conditionalFormatting>
  <conditionalFormatting sqref="C183:C188 E187:E188">
    <cfRule type="expression" dxfId="32" priority="16">
      <formula>AND(NOT(ISNUMBER(C183)), (C183&lt;&gt;""))</formula>
    </cfRule>
  </conditionalFormatting>
  <conditionalFormatting sqref="C178:D178 E179:E186 C179:C182 D179:D188">
    <cfRule type="expression" dxfId="31" priority="17">
      <formula>AND(NOT(ISNUMBER(C178)), (C178&lt;&gt;""))</formula>
    </cfRule>
  </conditionalFormatting>
  <conditionalFormatting sqref="C43:C48 E47:E48">
    <cfRule type="expression" dxfId="30" priority="12">
      <formula>AND(NOT(ISNUMBER(C43)), (C43&lt;&gt;""))</formula>
    </cfRule>
  </conditionalFormatting>
  <conditionalFormatting sqref="C38:D38 E39:E46 C39:C42 D39:D48">
    <cfRule type="expression" dxfId="29" priority="13">
      <formula>AND(NOT(ISNUMBER(C38)), (C38&lt;&gt;""))</formula>
    </cfRule>
  </conditionalFormatting>
  <conditionalFormatting sqref="C56:C61 E60:E61">
    <cfRule type="expression" dxfId="28" priority="10">
      <formula>AND(NOT(ISNUMBER(C56)), (C56&lt;&gt;""))</formula>
    </cfRule>
  </conditionalFormatting>
  <conditionalFormatting sqref="C51:D51 E52:E59 C52:C55 D52:D61">
    <cfRule type="expression" dxfId="27" priority="11">
      <formula>AND(NOT(ISNUMBER(C51)), (C51&lt;&gt;""))</formula>
    </cfRule>
  </conditionalFormatting>
  <conditionalFormatting sqref="C15:C20 E19:E20">
    <cfRule type="expression" dxfId="26" priority="4">
      <formula>AND(NOT(ISNUMBER(C15)), (C15&lt;&gt;""))</formula>
    </cfRule>
  </conditionalFormatting>
  <conditionalFormatting sqref="C10:D10 E11:E18 C11:C14 D11:D20">
    <cfRule type="expression" dxfId="25" priority="5">
      <formula>AND(NOT(ISNUMBER(C10)), (C10&lt;&gt;""))</formula>
    </cfRule>
  </conditionalFormatting>
  <conditionalFormatting sqref="C28:C33 E32:E33">
    <cfRule type="expression" dxfId="24" priority="2">
      <formula>AND(NOT(ISNUMBER(C28)), (C28&lt;&gt;""))</formula>
    </cfRule>
  </conditionalFormatting>
  <conditionalFormatting sqref="C23:D23 E24:E31 C24:C27 D24:D33">
    <cfRule type="expression" dxfId="23" priority="3">
      <formula>AND(NOT(ISNUMBER(C23)), (C23&lt;&gt;""))</formula>
    </cfRule>
  </conditionalFormatting>
  <conditionalFormatting sqref="D75">
    <cfRule type="expression" dxfId="22" priority="1">
      <formula>AND(NOT(ISNUMBER(D75)), (D75&lt;&gt;""))</formula>
    </cfRule>
  </conditionalFormatting>
  <hyperlinks>
    <hyperlink ref="L1:M1" location="Index!A1" display="Retour à l'index"/>
    <hyperlink ref="J1" location="Index!A1" display="retour à l'index"/>
  </hyperlinks>
  <pageMargins left="0" right="0" top="0" bottom="0" header="0.51181102362204722" footer="0.51181102362204722"/>
  <pageSetup paperSize="9" scale="69" fitToWidth="2" orientation="landscape" r:id="rId1"/>
  <headerFooter alignWithMargins="0"/>
  <rowBreaks count="2" manualBreakCount="2">
    <brk id="91" max="13" man="1"/>
    <brk id="146" max="13" man="1"/>
  </rowBreaks>
  <colBreaks count="1" manualBreakCount="1">
    <brk id="1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B1:K198"/>
  <sheetViews>
    <sheetView showGridLines="0" zoomScaleNormal="100" workbookViewId="0"/>
  </sheetViews>
  <sheetFormatPr baseColWidth="10" defaultRowHeight="12.5"/>
  <cols>
    <col min="1" max="1" width="2.453125" customWidth="1"/>
    <col min="2" max="2" width="35" customWidth="1"/>
    <col min="3" max="5" width="9.54296875" customWidth="1"/>
    <col min="6" max="8" width="9.54296875" style="498" customWidth="1"/>
    <col min="9" max="9" width="9" customWidth="1"/>
  </cols>
  <sheetData>
    <row r="1" spans="2:11" s="105" customFormat="1" ht="13.4" customHeight="1">
      <c r="B1" s="105" t="s">
        <v>258</v>
      </c>
      <c r="F1" s="483"/>
      <c r="G1" s="483"/>
      <c r="H1" s="483"/>
      <c r="J1" s="782" t="s">
        <v>261</v>
      </c>
      <c r="K1" s="783"/>
    </row>
    <row r="2" spans="2:11" s="105" customFormat="1" ht="13.4" customHeight="1">
      <c r="B2" s="105" t="s">
        <v>14</v>
      </c>
      <c r="F2" s="483"/>
      <c r="G2" s="483"/>
      <c r="H2" s="483"/>
    </row>
    <row r="3" spans="2:11" s="105" customFormat="1" ht="13.4" customHeight="1">
      <c r="F3" s="483"/>
      <c r="G3" s="483"/>
      <c r="H3" s="483"/>
    </row>
    <row r="4" spans="2:11" s="105" customFormat="1" ht="13.4" customHeight="1">
      <c r="B4" s="20" t="s">
        <v>159</v>
      </c>
      <c r="F4" s="483"/>
      <c r="G4" s="483"/>
      <c r="H4" s="483"/>
    </row>
    <row r="5" spans="2:11" s="105" customFormat="1" ht="13.4" customHeight="1">
      <c r="B5" s="20" t="s">
        <v>306</v>
      </c>
      <c r="F5" s="483"/>
      <c r="G5" s="483"/>
      <c r="H5" s="483"/>
    </row>
    <row r="6" spans="2:11" s="3" customFormat="1" ht="13.4" customHeight="1">
      <c r="B6" s="3" t="s">
        <v>85</v>
      </c>
      <c r="F6" s="168"/>
      <c r="G6" s="168"/>
      <c r="H6" s="168"/>
    </row>
    <row r="7" spans="2:11" s="3" customFormat="1" ht="13.4" customHeight="1">
      <c r="F7" s="168"/>
      <c r="G7" s="168"/>
      <c r="H7" s="168"/>
    </row>
    <row r="8" spans="2:11" s="3" customFormat="1" ht="27" customHeight="1">
      <c r="B8" s="216">
        <v>2019</v>
      </c>
      <c r="F8" s="814" t="s">
        <v>206</v>
      </c>
      <c r="G8" s="802"/>
      <c r="H8" s="802"/>
      <c r="J8" s="812" t="s">
        <v>207</v>
      </c>
      <c r="K8" s="813"/>
    </row>
    <row r="9" spans="2:11" s="163" customFormat="1" ht="12" customHeight="1">
      <c r="B9" s="726" t="s">
        <v>160</v>
      </c>
      <c r="C9" s="179" t="s">
        <v>56</v>
      </c>
      <c r="D9" s="179" t="s">
        <v>57</v>
      </c>
      <c r="E9" s="179" t="s">
        <v>0</v>
      </c>
      <c r="F9" s="659" t="s">
        <v>124</v>
      </c>
      <c r="G9" s="484" t="s">
        <v>169</v>
      </c>
      <c r="H9" s="484" t="s">
        <v>0</v>
      </c>
      <c r="J9" s="653" t="s">
        <v>124</v>
      </c>
      <c r="K9" s="179" t="s">
        <v>169</v>
      </c>
    </row>
    <row r="10" spans="2:11" s="3" customFormat="1" ht="12.75" customHeight="1">
      <c r="B10" s="181" t="s">
        <v>162</v>
      </c>
      <c r="C10" s="213">
        <v>16092</v>
      </c>
      <c r="D10" s="213">
        <v>23523</v>
      </c>
      <c r="E10" s="214">
        <v>39615</v>
      </c>
      <c r="F10" s="660">
        <v>40.620976902688376</v>
      </c>
      <c r="G10" s="485">
        <v>59.379023097311624</v>
      </c>
      <c r="H10" s="486">
        <v>100</v>
      </c>
      <c r="I10" s="461"/>
      <c r="J10" s="654">
        <v>49.780362556456105</v>
      </c>
      <c r="K10" s="478">
        <v>59.500682956442553</v>
      </c>
    </row>
    <row r="11" spans="2:11" s="3" customFormat="1" ht="12.75" customHeight="1">
      <c r="B11" s="182" t="s">
        <v>161</v>
      </c>
      <c r="C11" s="174">
        <v>5706</v>
      </c>
      <c r="D11" s="174">
        <v>9687</v>
      </c>
      <c r="E11" s="174">
        <v>15393</v>
      </c>
      <c r="F11" s="661">
        <v>37.068797505359576</v>
      </c>
      <c r="G11" s="487">
        <v>62.931202494640424</v>
      </c>
      <c r="H11" s="488">
        <v>100</v>
      </c>
      <c r="I11" s="461"/>
      <c r="J11" s="654">
        <v>17.651426096640474</v>
      </c>
      <c r="K11" s="478">
        <v>24.502959477917742</v>
      </c>
    </row>
    <row r="12" spans="2:11" s="3" customFormat="1" ht="12.75" customHeight="1">
      <c r="B12" s="182" t="s">
        <v>163</v>
      </c>
      <c r="C12" s="174">
        <v>3587</v>
      </c>
      <c r="D12" s="174">
        <v>8755</v>
      </c>
      <c r="E12" s="174">
        <v>12342</v>
      </c>
      <c r="F12" s="661">
        <v>29.0633608815427</v>
      </c>
      <c r="G12" s="487">
        <v>70.936639118457308</v>
      </c>
      <c r="H12" s="488">
        <v>100</v>
      </c>
      <c r="I12" s="461"/>
      <c r="J12" s="654">
        <v>11.09633112664728</v>
      </c>
      <c r="K12" s="478">
        <v>22.145495016947436</v>
      </c>
    </row>
    <row r="13" spans="2:11" s="3" customFormat="1" ht="12.75" customHeight="1">
      <c r="B13" s="182" t="s">
        <v>164</v>
      </c>
      <c r="C13" s="174">
        <v>5754</v>
      </c>
      <c r="D13" s="174">
        <v>4449</v>
      </c>
      <c r="E13" s="174">
        <v>10203</v>
      </c>
      <c r="F13" s="661">
        <v>56.395177888856217</v>
      </c>
      <c r="G13" s="487">
        <v>43.604822111143783</v>
      </c>
      <c r="H13" s="488">
        <v>100</v>
      </c>
      <c r="I13" s="461"/>
      <c r="J13" s="654">
        <v>17.79991338241663</v>
      </c>
      <c r="K13" s="478">
        <v>11.253604492335711</v>
      </c>
    </row>
    <row r="14" spans="2:11" s="3" customFormat="1" ht="12.75" customHeight="1">
      <c r="B14" s="182" t="s">
        <v>165</v>
      </c>
      <c r="C14" s="174">
        <v>1045</v>
      </c>
      <c r="D14" s="174">
        <v>632</v>
      </c>
      <c r="E14" s="174">
        <v>1677</v>
      </c>
      <c r="F14" s="661">
        <v>62.313655336911154</v>
      </c>
      <c r="G14" s="487">
        <v>37.686344663088853</v>
      </c>
      <c r="H14" s="488">
        <v>100</v>
      </c>
      <c r="I14" s="461"/>
      <c r="J14" s="654">
        <v>3.2326919507517169</v>
      </c>
      <c r="K14" s="478">
        <v>1.5986239692416655</v>
      </c>
    </row>
    <row r="15" spans="2:11" s="3" customFormat="1" ht="12.75" customHeight="1">
      <c r="B15" s="183" t="s">
        <v>167</v>
      </c>
      <c r="C15" s="213">
        <v>10444</v>
      </c>
      <c r="D15" s="213">
        <v>8748</v>
      </c>
      <c r="E15" s="213">
        <v>19192</v>
      </c>
      <c r="F15" s="660">
        <v>54.418507711546482</v>
      </c>
      <c r="G15" s="485">
        <v>45.581492288453525</v>
      </c>
      <c r="H15" s="489">
        <v>100</v>
      </c>
      <c r="I15" s="461"/>
      <c r="J15" s="654">
        <v>32.308358596795152</v>
      </c>
      <c r="K15" s="478">
        <v>22.127788738807102</v>
      </c>
    </row>
    <row r="16" spans="2:11" s="3" customFormat="1" ht="12.75" customHeight="1">
      <c r="B16" s="182" t="s">
        <v>166</v>
      </c>
      <c r="C16" s="174">
        <v>7746</v>
      </c>
      <c r="D16" s="174">
        <v>6584</v>
      </c>
      <c r="E16" s="174">
        <v>14330</v>
      </c>
      <c r="F16" s="661">
        <v>54.054431263084432</v>
      </c>
      <c r="G16" s="487">
        <v>45.945568736915561</v>
      </c>
      <c r="H16" s="488">
        <v>100</v>
      </c>
      <c r="I16" s="461"/>
      <c r="J16" s="654">
        <v>23.962135742127082</v>
      </c>
      <c r="K16" s="478">
        <v>16.654019325137856</v>
      </c>
    </row>
    <row r="17" spans="2:11" s="3" customFormat="1" ht="12.75" customHeight="1">
      <c r="B17" s="182" t="s">
        <v>168</v>
      </c>
      <c r="C17" s="174">
        <v>2698</v>
      </c>
      <c r="D17" s="174">
        <v>2164</v>
      </c>
      <c r="E17" s="174">
        <v>4862</v>
      </c>
      <c r="F17" s="661">
        <v>55.491567256273136</v>
      </c>
      <c r="G17" s="487">
        <v>44.508432743726864</v>
      </c>
      <c r="H17" s="488">
        <v>100</v>
      </c>
      <c r="I17" s="461"/>
      <c r="J17" s="654">
        <v>8.3462228546680688</v>
      </c>
      <c r="K17" s="478">
        <v>5.4737694136692463</v>
      </c>
    </row>
    <row r="18" spans="2:11" s="6" customFormat="1" ht="12.75" customHeight="1">
      <c r="B18" s="182" t="s">
        <v>307</v>
      </c>
      <c r="C18" s="174">
        <v>5790</v>
      </c>
      <c r="D18" s="174">
        <v>7263</v>
      </c>
      <c r="E18" s="174">
        <v>13053</v>
      </c>
      <c r="F18" s="660">
        <v>44.357618938175129</v>
      </c>
      <c r="G18" s="485">
        <v>55.642381061824864</v>
      </c>
      <c r="H18" s="489">
        <v>100</v>
      </c>
      <c r="I18" s="460"/>
      <c r="J18" s="654">
        <v>17.911278846748747</v>
      </c>
      <c r="K18" s="478">
        <v>18.371528304750342</v>
      </c>
    </row>
    <row r="19" spans="2:11" s="3" customFormat="1" ht="12.75" customHeight="1">
      <c r="B19" s="184" t="s">
        <v>1</v>
      </c>
      <c r="C19" s="215">
        <v>32326</v>
      </c>
      <c r="D19" s="215">
        <v>39534</v>
      </c>
      <c r="E19" s="215">
        <v>71860</v>
      </c>
      <c r="F19" s="662">
        <v>44.984692457556356</v>
      </c>
      <c r="G19" s="490">
        <v>55.015307542443637</v>
      </c>
      <c r="H19" s="490">
        <v>100</v>
      </c>
      <c r="I19" s="461"/>
      <c r="J19" s="663">
        <v>100</v>
      </c>
      <c r="K19" s="479">
        <v>100.00000000000004</v>
      </c>
    </row>
    <row r="20" spans="2:11" s="3" customFormat="1" ht="12.75" customHeight="1">
      <c r="B20" s="10"/>
      <c r="C20" s="810"/>
      <c r="D20" s="810"/>
      <c r="E20" s="810"/>
      <c r="F20" s="811"/>
      <c r="G20" s="811"/>
      <c r="H20" s="811"/>
      <c r="J20" s="464"/>
      <c r="K20" s="464"/>
    </row>
    <row r="21" spans="2:11" s="163" customFormat="1" ht="12.75" customHeight="1">
      <c r="B21" s="184" t="s">
        <v>62</v>
      </c>
      <c r="C21" s="179" t="s">
        <v>56</v>
      </c>
      <c r="D21" s="179" t="s">
        <v>57</v>
      </c>
      <c r="E21" s="179" t="s">
        <v>0</v>
      </c>
      <c r="F21" s="659" t="s">
        <v>124</v>
      </c>
      <c r="G21" s="484" t="s">
        <v>169</v>
      </c>
      <c r="H21" s="484" t="s">
        <v>0</v>
      </c>
      <c r="J21" s="653" t="s">
        <v>124</v>
      </c>
      <c r="K21" s="179" t="s">
        <v>169</v>
      </c>
    </row>
    <row r="22" spans="2:11" s="3" customFormat="1" ht="12.75" customHeight="1">
      <c r="B22" s="181" t="s">
        <v>162</v>
      </c>
      <c r="C22" s="213">
        <v>10873</v>
      </c>
      <c r="D22" s="213">
        <v>19760</v>
      </c>
      <c r="E22" s="213">
        <v>30633</v>
      </c>
      <c r="F22" s="664">
        <v>35.494401462475103</v>
      </c>
      <c r="G22" s="491">
        <v>64.505598537524889</v>
      </c>
      <c r="H22" s="492">
        <v>100</v>
      </c>
      <c r="J22" s="654">
        <v>52.935735150925026</v>
      </c>
      <c r="K22" s="478">
        <v>65.772392903504979</v>
      </c>
    </row>
    <row r="23" spans="2:11" s="3" customFormat="1" ht="12.75" customHeight="1">
      <c r="B23" s="182" t="s">
        <v>161</v>
      </c>
      <c r="C23" s="174">
        <v>3795</v>
      </c>
      <c r="D23" s="174">
        <v>7743</v>
      </c>
      <c r="E23" s="174">
        <v>11538</v>
      </c>
      <c r="F23" s="665">
        <v>32.891315652626105</v>
      </c>
      <c r="G23" s="493">
        <v>67.108684347373895</v>
      </c>
      <c r="H23" s="494">
        <v>100</v>
      </c>
      <c r="J23" s="654">
        <v>18.4761441090555</v>
      </c>
      <c r="K23" s="478">
        <v>25.773058615983757</v>
      </c>
    </row>
    <row r="24" spans="2:11" s="3" customFormat="1" ht="12.75" customHeight="1">
      <c r="B24" s="182" t="s">
        <v>163</v>
      </c>
      <c r="C24" s="174">
        <v>2797</v>
      </c>
      <c r="D24" s="174">
        <v>7887</v>
      </c>
      <c r="E24" s="174">
        <v>10684</v>
      </c>
      <c r="F24" s="665">
        <v>26.179333582927743</v>
      </c>
      <c r="G24" s="493">
        <v>73.82066641707226</v>
      </c>
      <c r="H24" s="494">
        <v>100</v>
      </c>
      <c r="J24" s="654">
        <v>13.617332035053554</v>
      </c>
      <c r="K24" s="478">
        <v>26.252371600705654</v>
      </c>
    </row>
    <row r="25" spans="2:11" s="3" customFormat="1" ht="12.75" customHeight="1">
      <c r="B25" s="182" t="s">
        <v>164</v>
      </c>
      <c r="C25" s="174">
        <v>3573</v>
      </c>
      <c r="D25" s="174">
        <v>3597</v>
      </c>
      <c r="E25" s="174">
        <v>7170</v>
      </c>
      <c r="F25" s="665">
        <v>49.832635983263593</v>
      </c>
      <c r="G25" s="493">
        <v>50.167364016736407</v>
      </c>
      <c r="H25" s="494">
        <v>100</v>
      </c>
      <c r="J25" s="654">
        <v>17.395326192794546</v>
      </c>
      <c r="K25" s="478">
        <v>11.972838930865759</v>
      </c>
    </row>
    <row r="26" spans="2:11" s="3" customFormat="1" ht="12.75" customHeight="1">
      <c r="B26" s="182" t="s">
        <v>165</v>
      </c>
      <c r="C26" s="174">
        <v>708</v>
      </c>
      <c r="D26" s="174">
        <v>533</v>
      </c>
      <c r="E26" s="174">
        <v>1241</v>
      </c>
      <c r="F26" s="665">
        <v>57.050765511684119</v>
      </c>
      <c r="G26" s="493">
        <v>42.949234488315874</v>
      </c>
      <c r="H26" s="494">
        <v>100</v>
      </c>
      <c r="J26" s="654">
        <v>3.4469328140214217</v>
      </c>
      <c r="K26" s="478">
        <v>1.7741237559498053</v>
      </c>
    </row>
    <row r="27" spans="2:11" s="3" customFormat="1" ht="12.75" customHeight="1">
      <c r="B27" s="183" t="s">
        <v>167</v>
      </c>
      <c r="C27" s="213">
        <v>8486</v>
      </c>
      <c r="D27" s="213">
        <v>8120</v>
      </c>
      <c r="E27" s="213">
        <v>16606</v>
      </c>
      <c r="F27" s="664">
        <v>51.102011321209204</v>
      </c>
      <c r="G27" s="491">
        <v>48.897988678790796</v>
      </c>
      <c r="H27" s="495">
        <v>100</v>
      </c>
      <c r="J27" s="654">
        <v>41.314508276533587</v>
      </c>
      <c r="K27" s="478">
        <v>27.027926638484839</v>
      </c>
    </row>
    <row r="28" spans="2:11" s="3" customFormat="1" ht="12.75" customHeight="1">
      <c r="B28" s="182" t="s">
        <v>166</v>
      </c>
      <c r="C28" s="174">
        <v>6182</v>
      </c>
      <c r="D28" s="174">
        <v>6107</v>
      </c>
      <c r="E28" s="174">
        <v>12289</v>
      </c>
      <c r="F28" s="665">
        <v>50.305150948002279</v>
      </c>
      <c r="G28" s="493">
        <v>49.694849051997721</v>
      </c>
      <c r="H28" s="494">
        <v>100</v>
      </c>
      <c r="J28" s="654">
        <v>30.097370983446929</v>
      </c>
      <c r="K28" s="478">
        <v>20.327530539559966</v>
      </c>
    </row>
    <row r="29" spans="2:11" s="3" customFormat="1" ht="12.75" customHeight="1">
      <c r="B29" s="182" t="s">
        <v>168</v>
      </c>
      <c r="C29" s="174">
        <v>2304</v>
      </c>
      <c r="D29" s="174">
        <v>2013</v>
      </c>
      <c r="E29" s="499">
        <v>4317</v>
      </c>
      <c r="F29" s="666">
        <v>53.370396108408613</v>
      </c>
      <c r="G29" s="493">
        <v>46.62960389159138</v>
      </c>
      <c r="H29" s="494">
        <v>100</v>
      </c>
      <c r="J29" s="654">
        <v>11.21713729308666</v>
      </c>
      <c r="K29" s="478">
        <v>6.7003960989248741</v>
      </c>
    </row>
    <row r="30" spans="2:11" s="6" customFormat="1" ht="12.75" customHeight="1">
      <c r="B30" s="182" t="s">
        <v>307</v>
      </c>
      <c r="C30" s="174">
        <v>1181</v>
      </c>
      <c r="D30" s="174">
        <v>2163</v>
      </c>
      <c r="E30" s="499">
        <v>3344</v>
      </c>
      <c r="F30" s="667">
        <v>35.316985645933016</v>
      </c>
      <c r="G30" s="491">
        <v>64.683014354066984</v>
      </c>
      <c r="H30" s="495">
        <v>100</v>
      </c>
      <c r="J30" s="654">
        <v>5.7497565725413828</v>
      </c>
      <c r="K30" s="478">
        <v>7.1996804580101852</v>
      </c>
    </row>
    <row r="31" spans="2:11" s="3" customFormat="1" ht="12.75" customHeight="1">
      <c r="B31" s="184" t="s">
        <v>1</v>
      </c>
      <c r="C31" s="215">
        <v>20540</v>
      </c>
      <c r="D31" s="215">
        <v>30043</v>
      </c>
      <c r="E31" s="215">
        <v>50583</v>
      </c>
      <c r="F31" s="668">
        <v>40.606527884862501</v>
      </c>
      <c r="G31" s="496">
        <v>59.393472115137499</v>
      </c>
      <c r="H31" s="497">
        <v>100</v>
      </c>
      <c r="J31" s="663">
        <v>100</v>
      </c>
      <c r="K31" s="479">
        <v>100</v>
      </c>
    </row>
    <row r="32" spans="2:11" s="3" customFormat="1" ht="12.75" customHeight="1">
      <c r="F32" s="168"/>
      <c r="G32" s="168"/>
      <c r="H32" s="168"/>
    </row>
    <row r="33" spans="2:11" ht="12.75" customHeight="1"/>
    <row r="34" spans="2:11" s="3" customFormat="1" ht="27" customHeight="1">
      <c r="B34" s="216">
        <v>2017</v>
      </c>
      <c r="F34" s="814" t="s">
        <v>206</v>
      </c>
      <c r="G34" s="802"/>
      <c r="H34" s="802"/>
      <c r="J34" s="812" t="s">
        <v>207</v>
      </c>
      <c r="K34" s="813"/>
    </row>
    <row r="35" spans="2:11" s="163" customFormat="1" ht="12" customHeight="1">
      <c r="B35" s="726" t="s">
        <v>160</v>
      </c>
      <c r="C35" s="179" t="s">
        <v>56</v>
      </c>
      <c r="D35" s="179" t="s">
        <v>57</v>
      </c>
      <c r="E35" s="179" t="s">
        <v>0</v>
      </c>
      <c r="F35" s="659" t="s">
        <v>124</v>
      </c>
      <c r="G35" s="484" t="s">
        <v>169</v>
      </c>
      <c r="H35" s="484" t="s">
        <v>0</v>
      </c>
      <c r="J35" s="653" t="s">
        <v>124</v>
      </c>
      <c r="K35" s="179" t="s">
        <v>169</v>
      </c>
    </row>
    <row r="36" spans="2:11" s="3" customFormat="1" ht="12.75" customHeight="1">
      <c r="B36" s="181" t="s">
        <v>162</v>
      </c>
      <c r="C36" s="213">
        <v>15019</v>
      </c>
      <c r="D36" s="213">
        <v>22680</v>
      </c>
      <c r="E36" s="214">
        <v>37699</v>
      </c>
      <c r="F36" s="660">
        <v>39.839253030584366</v>
      </c>
      <c r="G36" s="485">
        <v>60.160746969415634</v>
      </c>
      <c r="H36" s="486">
        <v>100</v>
      </c>
      <c r="I36" s="461"/>
      <c r="J36" s="654">
        <v>50.105087572977482</v>
      </c>
      <c r="K36" s="478">
        <v>59.674788191338216</v>
      </c>
    </row>
    <row r="37" spans="2:11" s="3" customFormat="1" ht="12.75" customHeight="1">
      <c r="B37" s="182" t="s">
        <v>161</v>
      </c>
      <c r="C37" s="174">
        <v>5306</v>
      </c>
      <c r="D37" s="174">
        <v>9233</v>
      </c>
      <c r="E37" s="174">
        <v>14539</v>
      </c>
      <c r="F37" s="661">
        <v>36.494944631680312</v>
      </c>
      <c r="G37" s="487">
        <v>63.505055368319695</v>
      </c>
      <c r="H37" s="488">
        <v>100</v>
      </c>
      <c r="I37" s="461"/>
      <c r="J37" s="654">
        <v>17.701417848206837</v>
      </c>
      <c r="K37" s="478">
        <v>24.293532600115771</v>
      </c>
    </row>
    <row r="38" spans="2:11" s="3" customFormat="1" ht="12.75" customHeight="1">
      <c r="B38" s="182" t="s">
        <v>163</v>
      </c>
      <c r="C38" s="174">
        <v>3253</v>
      </c>
      <c r="D38" s="174">
        <v>8450</v>
      </c>
      <c r="E38" s="174">
        <v>11703</v>
      </c>
      <c r="F38" s="661">
        <v>27.796291549175422</v>
      </c>
      <c r="G38" s="487">
        <v>72.203708450824578</v>
      </c>
      <c r="H38" s="488">
        <v>100</v>
      </c>
      <c r="I38" s="461"/>
      <c r="J38" s="654">
        <v>10.852376980817349</v>
      </c>
      <c r="K38" s="478">
        <v>22.233331579224334</v>
      </c>
    </row>
    <row r="39" spans="2:11" s="3" customFormat="1" ht="12.75" customHeight="1">
      <c r="B39" s="182" t="s">
        <v>164</v>
      </c>
      <c r="C39" s="174">
        <v>5346</v>
      </c>
      <c r="D39" s="174">
        <v>4329</v>
      </c>
      <c r="E39" s="174">
        <v>9675</v>
      </c>
      <c r="F39" s="661">
        <v>55.255813953488378</v>
      </c>
      <c r="G39" s="487">
        <v>44.744186046511629</v>
      </c>
      <c r="H39" s="488">
        <v>100</v>
      </c>
      <c r="I39" s="461"/>
      <c r="J39" s="654">
        <v>17.834862385321102</v>
      </c>
      <c r="K39" s="478">
        <v>11.390306793664157</v>
      </c>
    </row>
    <row r="40" spans="2:11" s="3" customFormat="1" ht="12.75" customHeight="1">
      <c r="B40" s="182" t="s">
        <v>165</v>
      </c>
      <c r="C40" s="174">
        <v>1114</v>
      </c>
      <c r="D40" s="174">
        <v>668</v>
      </c>
      <c r="E40" s="174">
        <v>1782</v>
      </c>
      <c r="F40" s="661">
        <v>62.51402918069585</v>
      </c>
      <c r="G40" s="487">
        <v>37.485970819304157</v>
      </c>
      <c r="H40" s="488">
        <v>100</v>
      </c>
      <c r="I40" s="461"/>
      <c r="J40" s="654">
        <v>3.7164303586321936</v>
      </c>
      <c r="K40" s="478">
        <v>1.7576172183339474</v>
      </c>
    </row>
    <row r="41" spans="2:11" s="3" customFormat="1" ht="12.75" customHeight="1">
      <c r="B41" s="183" t="s">
        <v>167</v>
      </c>
      <c r="C41" s="213">
        <v>9608</v>
      </c>
      <c r="D41" s="213">
        <v>8504</v>
      </c>
      <c r="E41" s="213">
        <v>18112</v>
      </c>
      <c r="F41" s="660">
        <v>53.047703180212011</v>
      </c>
      <c r="G41" s="485">
        <v>46.952296819787989</v>
      </c>
      <c r="H41" s="489">
        <v>100</v>
      </c>
      <c r="I41" s="461"/>
      <c r="J41" s="654">
        <v>32.05337781484571</v>
      </c>
      <c r="K41" s="478">
        <v>22.375414408251331</v>
      </c>
    </row>
    <row r="42" spans="2:11" s="3" customFormat="1" ht="12.75" customHeight="1">
      <c r="B42" s="182" t="s">
        <v>166</v>
      </c>
      <c r="C42" s="174">
        <v>7044</v>
      </c>
      <c r="D42" s="174">
        <v>6333</v>
      </c>
      <c r="E42" s="174">
        <v>13377</v>
      </c>
      <c r="F42" s="661">
        <v>52.657546535097552</v>
      </c>
      <c r="G42" s="487">
        <v>47.342453464902448</v>
      </c>
      <c r="H42" s="488">
        <v>100</v>
      </c>
      <c r="I42" s="461"/>
      <c r="J42" s="654">
        <v>23.499582985821519</v>
      </c>
      <c r="K42" s="478">
        <v>16.663158448666</v>
      </c>
    </row>
    <row r="43" spans="2:11" s="3" customFormat="1" ht="12.75" customHeight="1">
      <c r="B43" s="182" t="s">
        <v>168</v>
      </c>
      <c r="C43" s="174">
        <v>2564</v>
      </c>
      <c r="D43" s="174">
        <v>2171</v>
      </c>
      <c r="E43" s="174">
        <v>4735</v>
      </c>
      <c r="F43" s="661">
        <v>54.149947201689542</v>
      </c>
      <c r="G43" s="487">
        <v>45.85005279831045</v>
      </c>
      <c r="H43" s="488">
        <v>100</v>
      </c>
      <c r="I43" s="461"/>
      <c r="J43" s="654">
        <v>8.5537948290241879</v>
      </c>
      <c r="K43" s="478">
        <v>5.7122559595853284</v>
      </c>
    </row>
    <row r="44" spans="2:11" s="6" customFormat="1" ht="12.75" customHeight="1">
      <c r="B44" s="182" t="s">
        <v>307</v>
      </c>
      <c r="C44" s="174">
        <v>5348</v>
      </c>
      <c r="D44" s="174">
        <v>6822</v>
      </c>
      <c r="E44" s="174">
        <v>12170</v>
      </c>
      <c r="F44" s="661">
        <v>43.944124897288418</v>
      </c>
      <c r="G44" s="487">
        <v>56.055875102711582</v>
      </c>
      <c r="H44" s="488">
        <v>100</v>
      </c>
      <c r="I44" s="460"/>
      <c r="J44" s="654">
        <v>17.841534612176815</v>
      </c>
      <c r="K44" s="478">
        <v>17.949797400410461</v>
      </c>
    </row>
    <row r="45" spans="2:11" s="3" customFormat="1" ht="12.75" customHeight="1">
      <c r="B45" s="184" t="s">
        <v>1</v>
      </c>
      <c r="C45" s="215">
        <v>29975</v>
      </c>
      <c r="D45" s="215">
        <v>38006</v>
      </c>
      <c r="E45" s="215">
        <v>67981</v>
      </c>
      <c r="F45" s="662">
        <v>44.093202512466718</v>
      </c>
      <c r="G45" s="490">
        <v>55.906797487533275</v>
      </c>
      <c r="H45" s="490">
        <v>100</v>
      </c>
      <c r="I45" s="461"/>
      <c r="J45" s="663">
        <v>100</v>
      </c>
      <c r="K45" s="479">
        <v>100</v>
      </c>
    </row>
    <row r="46" spans="2:11" s="3" customFormat="1" ht="12.75" customHeight="1">
      <c r="B46" s="10"/>
      <c r="C46" s="810"/>
      <c r="D46" s="810"/>
      <c r="E46" s="810"/>
      <c r="F46" s="811"/>
      <c r="G46" s="811"/>
      <c r="H46" s="811"/>
      <c r="J46" s="464"/>
      <c r="K46" s="464"/>
    </row>
    <row r="47" spans="2:11" s="163" customFormat="1" ht="12.75" customHeight="1">
      <c r="B47" s="184" t="s">
        <v>62</v>
      </c>
      <c r="C47" s="179" t="s">
        <v>56</v>
      </c>
      <c r="D47" s="179" t="s">
        <v>57</v>
      </c>
      <c r="E47" s="179" t="s">
        <v>0</v>
      </c>
      <c r="F47" s="659" t="s">
        <v>124</v>
      </c>
      <c r="G47" s="484" t="s">
        <v>169</v>
      </c>
      <c r="H47" s="484" t="s">
        <v>0</v>
      </c>
      <c r="J47" s="653" t="s">
        <v>124</v>
      </c>
      <c r="K47" s="179" t="s">
        <v>169</v>
      </c>
    </row>
    <row r="48" spans="2:11" s="3" customFormat="1" ht="12.75" customHeight="1">
      <c r="B48" s="181" t="s">
        <v>162</v>
      </c>
      <c r="C48" s="213">
        <v>9814</v>
      </c>
      <c r="D48" s="213">
        <v>18923</v>
      </c>
      <c r="E48" s="213">
        <v>28737</v>
      </c>
      <c r="F48" s="664">
        <v>34.151094407906186</v>
      </c>
      <c r="G48" s="491">
        <v>65.848905592093814</v>
      </c>
      <c r="H48" s="492">
        <v>100</v>
      </c>
      <c r="J48" s="654">
        <v>52.817394112265212</v>
      </c>
      <c r="K48" s="478">
        <v>65.516047501990798</v>
      </c>
    </row>
    <row r="49" spans="2:11" s="3" customFormat="1" ht="12.75" customHeight="1">
      <c r="B49" s="182" t="s">
        <v>161</v>
      </c>
      <c r="C49" s="174">
        <v>3438</v>
      </c>
      <c r="D49" s="174">
        <v>7319</v>
      </c>
      <c r="E49" s="174">
        <v>10757</v>
      </c>
      <c r="F49" s="665">
        <v>31.96058380589384</v>
      </c>
      <c r="G49" s="493">
        <v>68.039416194106167</v>
      </c>
      <c r="H49" s="494">
        <v>100</v>
      </c>
      <c r="J49" s="654">
        <v>18.502771648458101</v>
      </c>
      <c r="K49" s="478">
        <v>25.340165495274036</v>
      </c>
    </row>
    <row r="50" spans="2:11" s="3" customFormat="1" ht="12.75" customHeight="1">
      <c r="B50" s="182" t="s">
        <v>163</v>
      </c>
      <c r="C50" s="174">
        <v>2496</v>
      </c>
      <c r="D50" s="174">
        <v>7622</v>
      </c>
      <c r="E50" s="174">
        <v>10118</v>
      </c>
      <c r="F50" s="665">
        <v>24.66890689859656</v>
      </c>
      <c r="G50" s="493">
        <v>75.33109310140344</v>
      </c>
      <c r="H50" s="494">
        <v>100</v>
      </c>
      <c r="J50" s="654">
        <v>13.433076798880577</v>
      </c>
      <c r="K50" s="478">
        <v>26.389225495966485</v>
      </c>
    </row>
    <row r="51" spans="2:11" s="3" customFormat="1" ht="12.75" customHeight="1">
      <c r="B51" s="182" t="s">
        <v>164</v>
      </c>
      <c r="C51" s="174">
        <v>3192</v>
      </c>
      <c r="D51" s="174">
        <v>3473</v>
      </c>
      <c r="E51" s="174">
        <v>6665</v>
      </c>
      <c r="F51" s="665">
        <v>47.891972993248309</v>
      </c>
      <c r="G51" s="493">
        <v>52.108027006751691</v>
      </c>
      <c r="H51" s="494">
        <v>100</v>
      </c>
      <c r="J51" s="654">
        <v>17.178838598568429</v>
      </c>
      <c r="K51" s="478">
        <v>12.024374199356021</v>
      </c>
    </row>
    <row r="52" spans="2:11" s="3" customFormat="1" ht="12.75" customHeight="1">
      <c r="B52" s="182" t="s">
        <v>165</v>
      </c>
      <c r="C52" s="174">
        <v>688</v>
      </c>
      <c r="D52" s="174">
        <v>509</v>
      </c>
      <c r="E52" s="174">
        <v>1197</v>
      </c>
      <c r="F52" s="665">
        <v>57.477025898078523</v>
      </c>
      <c r="G52" s="493">
        <v>42.52297410192147</v>
      </c>
      <c r="H52" s="494">
        <v>100</v>
      </c>
      <c r="J52" s="654">
        <v>3.7027070663581076</v>
      </c>
      <c r="K52" s="478">
        <v>1.7622823113942458</v>
      </c>
    </row>
    <row r="53" spans="2:11" s="3" customFormat="1" ht="12.75" customHeight="1">
      <c r="B53" s="183" t="s">
        <v>167</v>
      </c>
      <c r="C53" s="213">
        <v>7688</v>
      </c>
      <c r="D53" s="213">
        <v>7887</v>
      </c>
      <c r="E53" s="213">
        <v>15575</v>
      </c>
      <c r="F53" s="664">
        <v>49.361155698234349</v>
      </c>
      <c r="G53" s="491">
        <v>50.638844301765651</v>
      </c>
      <c r="H53" s="495">
        <v>100</v>
      </c>
      <c r="J53" s="654">
        <v>41.375598729885368</v>
      </c>
      <c r="K53" s="478">
        <v>27.306720216044038</v>
      </c>
    </row>
    <row r="54" spans="2:11" s="3" customFormat="1" ht="12.75" customHeight="1">
      <c r="B54" s="182" t="s">
        <v>166</v>
      </c>
      <c r="C54" s="174">
        <v>5549</v>
      </c>
      <c r="D54" s="174">
        <v>5881</v>
      </c>
      <c r="E54" s="174">
        <v>11430</v>
      </c>
      <c r="F54" s="665">
        <v>48.547681539807527</v>
      </c>
      <c r="G54" s="493">
        <v>51.45231846019248</v>
      </c>
      <c r="H54" s="494">
        <v>100</v>
      </c>
      <c r="J54" s="654">
        <v>29.863839405844679</v>
      </c>
      <c r="K54" s="478">
        <v>20.361458297268289</v>
      </c>
    </row>
    <row r="55" spans="2:11" s="3" customFormat="1" ht="12.75" customHeight="1">
      <c r="B55" s="182" t="s">
        <v>168</v>
      </c>
      <c r="C55" s="174">
        <v>2139</v>
      </c>
      <c r="D55" s="174">
        <v>2006</v>
      </c>
      <c r="E55" s="499">
        <v>4145</v>
      </c>
      <c r="F55" s="666">
        <v>51.604342581423403</v>
      </c>
      <c r="G55" s="493">
        <v>48.395657418576597</v>
      </c>
      <c r="H55" s="494">
        <v>100</v>
      </c>
      <c r="J55" s="654">
        <v>11.511759324040687</v>
      </c>
      <c r="K55" s="478">
        <v>6.9452619187757509</v>
      </c>
    </row>
    <row r="56" spans="2:11" s="6" customFormat="1" ht="12.75" customHeight="1">
      <c r="B56" s="182" t="s">
        <v>307</v>
      </c>
      <c r="C56" s="174">
        <v>1079</v>
      </c>
      <c r="D56" s="174">
        <v>2073</v>
      </c>
      <c r="E56" s="499">
        <v>3152</v>
      </c>
      <c r="F56" s="666">
        <v>34.232233502538072</v>
      </c>
      <c r="G56" s="493">
        <v>65.767766497461935</v>
      </c>
      <c r="H56" s="494">
        <v>100</v>
      </c>
      <c r="J56" s="654">
        <v>5.8070071578494167</v>
      </c>
      <c r="K56" s="478">
        <v>7.1772322819651695</v>
      </c>
    </row>
    <row r="57" spans="2:11" s="3" customFormat="1" ht="12.75" customHeight="1">
      <c r="B57" s="184" t="s">
        <v>1</v>
      </c>
      <c r="C57" s="215">
        <v>18581</v>
      </c>
      <c r="D57" s="215">
        <v>28883</v>
      </c>
      <c r="E57" s="215">
        <v>47464</v>
      </c>
      <c r="F57" s="668">
        <v>39.147564469914045</v>
      </c>
      <c r="G57" s="496">
        <v>60.852435530085955</v>
      </c>
      <c r="H57" s="497">
        <v>100</v>
      </c>
      <c r="J57" s="663">
        <v>100</v>
      </c>
      <c r="K57" s="479">
        <v>100</v>
      </c>
    </row>
    <row r="58" spans="2:11" s="3" customFormat="1" ht="12.75" customHeight="1">
      <c r="F58" s="168"/>
      <c r="G58" s="168"/>
      <c r="H58" s="168"/>
    </row>
    <row r="59" spans="2:11" ht="12.75" customHeight="1"/>
    <row r="60" spans="2:11" ht="24" customHeight="1">
      <c r="B60" s="216">
        <v>2015</v>
      </c>
      <c r="E60" s="212"/>
      <c r="F60" s="814" t="s">
        <v>206</v>
      </c>
      <c r="G60" s="802"/>
      <c r="H60" s="802"/>
      <c r="I60" s="3"/>
      <c r="J60" s="812" t="s">
        <v>207</v>
      </c>
      <c r="K60" s="813"/>
    </row>
    <row r="61" spans="2:11" s="163" customFormat="1" ht="12.75" customHeight="1">
      <c r="B61" s="726" t="s">
        <v>160</v>
      </c>
      <c r="C61" s="179" t="s">
        <v>56</v>
      </c>
      <c r="D61" s="179" t="s">
        <v>57</v>
      </c>
      <c r="E61" s="179" t="s">
        <v>0</v>
      </c>
      <c r="F61" s="659" t="s">
        <v>124</v>
      </c>
      <c r="G61" s="484" t="s">
        <v>169</v>
      </c>
      <c r="H61" s="484" t="s">
        <v>0</v>
      </c>
      <c r="J61" s="653" t="s">
        <v>124</v>
      </c>
      <c r="K61" s="179" t="s">
        <v>169</v>
      </c>
    </row>
    <row r="62" spans="2:11" s="3" customFormat="1" ht="12.75" customHeight="1">
      <c r="B62" s="181" t="s">
        <v>162</v>
      </c>
      <c r="C62" s="213">
        <v>14362</v>
      </c>
      <c r="D62" s="213">
        <v>22183</v>
      </c>
      <c r="E62" s="213">
        <v>36545</v>
      </c>
      <c r="F62" s="664">
        <v>39.299493774798194</v>
      </c>
      <c r="G62" s="491">
        <v>60.700506225201813</v>
      </c>
      <c r="H62" s="492">
        <v>100</v>
      </c>
      <c r="J62" s="654">
        <v>50.090680803571431</v>
      </c>
      <c r="K62" s="478">
        <v>60.306111352762073</v>
      </c>
    </row>
    <row r="63" spans="2:11" s="3" customFormat="1" ht="12.75" customHeight="1">
      <c r="B63" s="182" t="s">
        <v>161</v>
      </c>
      <c r="C63" s="174">
        <v>5215</v>
      </c>
      <c r="D63" s="174">
        <v>9083</v>
      </c>
      <c r="E63" s="174">
        <v>14298</v>
      </c>
      <c r="F63" s="665">
        <v>36.473632675898727</v>
      </c>
      <c r="G63" s="493">
        <v>63.526367324101273</v>
      </c>
      <c r="H63" s="494">
        <v>100</v>
      </c>
      <c r="J63" s="654">
        <v>18.1884765625</v>
      </c>
      <c r="K63" s="478">
        <v>24.692801217920834</v>
      </c>
    </row>
    <row r="64" spans="2:11" s="3" customFormat="1" ht="12.75" customHeight="1">
      <c r="B64" s="182" t="s">
        <v>163</v>
      </c>
      <c r="C64" s="174">
        <v>3092</v>
      </c>
      <c r="D64" s="174">
        <v>8404</v>
      </c>
      <c r="E64" s="174">
        <v>11496</v>
      </c>
      <c r="F64" s="665">
        <v>26.896311760612384</v>
      </c>
      <c r="G64" s="493">
        <v>73.103688239387608</v>
      </c>
      <c r="H64" s="494">
        <v>100</v>
      </c>
      <c r="J64" s="654">
        <v>10.784040178571429</v>
      </c>
      <c r="K64" s="478">
        <v>22.846889952153109</v>
      </c>
    </row>
    <row r="65" spans="2:11" s="3" customFormat="1" ht="12.75" customHeight="1">
      <c r="B65" s="182" t="s">
        <v>164</v>
      </c>
      <c r="C65" s="174">
        <v>4908</v>
      </c>
      <c r="D65" s="174">
        <v>4031</v>
      </c>
      <c r="E65" s="174">
        <v>8939</v>
      </c>
      <c r="F65" s="665">
        <v>54.905470410560461</v>
      </c>
      <c r="G65" s="493">
        <v>45.094529589439539</v>
      </c>
      <c r="H65" s="494">
        <v>100</v>
      </c>
      <c r="J65" s="654">
        <v>17.117745535714285</v>
      </c>
      <c r="K65" s="478">
        <v>10.958568943018705</v>
      </c>
    </row>
    <row r="66" spans="2:11" s="3" customFormat="1" ht="12.75" customHeight="1">
      <c r="B66" s="182" t="s">
        <v>165</v>
      </c>
      <c r="C66" s="174">
        <v>1147</v>
      </c>
      <c r="D66" s="174">
        <v>665</v>
      </c>
      <c r="E66" s="174">
        <v>1812</v>
      </c>
      <c r="F66" s="665">
        <v>63.300220750551873</v>
      </c>
      <c r="G66" s="493">
        <v>36.69977924944812</v>
      </c>
      <c r="H66" s="494">
        <v>100</v>
      </c>
      <c r="J66" s="654">
        <v>4.0004185267857144</v>
      </c>
      <c r="K66" s="478">
        <v>1.8078512396694213</v>
      </c>
    </row>
    <row r="67" spans="2:11" s="3" customFormat="1" ht="12.75" customHeight="1">
      <c r="B67" s="183" t="s">
        <v>167</v>
      </c>
      <c r="C67" s="213">
        <v>9229</v>
      </c>
      <c r="D67" s="213">
        <v>8134</v>
      </c>
      <c r="E67" s="213">
        <v>17363</v>
      </c>
      <c r="F67" s="664">
        <v>53.153256925646488</v>
      </c>
      <c r="G67" s="491">
        <v>46.846743074353512</v>
      </c>
      <c r="H67" s="495">
        <v>100</v>
      </c>
      <c r="J67" s="654">
        <v>32.188197544642854</v>
      </c>
      <c r="K67" s="478">
        <v>22.112875163114399</v>
      </c>
    </row>
    <row r="68" spans="2:11" s="3" customFormat="1" ht="12.75" customHeight="1">
      <c r="B68" s="182" t="s">
        <v>166</v>
      </c>
      <c r="C68" s="174">
        <v>6708</v>
      </c>
      <c r="D68" s="174">
        <v>5982</v>
      </c>
      <c r="E68" s="174">
        <v>12690</v>
      </c>
      <c r="F68" s="665">
        <v>52.860520094562645</v>
      </c>
      <c r="G68" s="493">
        <v>47.139479905437355</v>
      </c>
      <c r="H68" s="494">
        <v>100</v>
      </c>
      <c r="J68" s="654">
        <v>23.395647321428573</v>
      </c>
      <c r="K68" s="478">
        <v>16.262505437146586</v>
      </c>
    </row>
    <row r="69" spans="2:11" s="3" customFormat="1" ht="12.75" customHeight="1">
      <c r="B69" s="182" t="s">
        <v>168</v>
      </c>
      <c r="C69" s="174">
        <v>2521</v>
      </c>
      <c r="D69" s="174">
        <v>2152</v>
      </c>
      <c r="E69" s="499">
        <v>4673</v>
      </c>
      <c r="F69" s="666">
        <v>53.94821313931093</v>
      </c>
      <c r="G69" s="493">
        <v>46.051786860689063</v>
      </c>
      <c r="H69" s="494">
        <v>100</v>
      </c>
      <c r="J69" s="654">
        <v>8.7925502232142865</v>
      </c>
      <c r="K69" s="478">
        <v>5.8503697259678118</v>
      </c>
    </row>
    <row r="70" spans="2:11" s="6" customFormat="1" ht="12.75" customHeight="1">
      <c r="B70" s="182" t="s">
        <v>307</v>
      </c>
      <c r="C70" s="174">
        <v>5081</v>
      </c>
      <c r="D70" s="174">
        <v>6467</v>
      </c>
      <c r="E70" s="499">
        <v>11548</v>
      </c>
      <c r="F70" s="666">
        <v>43.998960859023207</v>
      </c>
      <c r="G70" s="493">
        <v>56.001039140976793</v>
      </c>
      <c r="H70" s="494">
        <v>100</v>
      </c>
      <c r="J70" s="654">
        <v>17.721121651785715</v>
      </c>
      <c r="K70" s="478">
        <v>17.581013484123531</v>
      </c>
    </row>
    <row r="71" spans="2:11" s="3" customFormat="1" ht="12.75" customHeight="1">
      <c r="B71" s="184" t="s">
        <v>1</v>
      </c>
      <c r="C71" s="215">
        <v>28672</v>
      </c>
      <c r="D71" s="215">
        <v>36784</v>
      </c>
      <c r="E71" s="779">
        <v>65456</v>
      </c>
      <c r="F71" s="668">
        <v>43.803471033977019</v>
      </c>
      <c r="G71" s="496">
        <v>56.196528966022974</v>
      </c>
      <c r="H71" s="497">
        <v>100</v>
      </c>
      <c r="J71" s="663">
        <v>100</v>
      </c>
      <c r="K71" s="479">
        <v>100</v>
      </c>
    </row>
    <row r="72" spans="2:11" s="3" customFormat="1" ht="12.75" customHeight="1">
      <c r="B72" s="10"/>
      <c r="C72" s="810"/>
      <c r="D72" s="810"/>
      <c r="E72" s="810"/>
      <c r="F72" s="811"/>
      <c r="G72" s="811"/>
      <c r="H72" s="811"/>
      <c r="J72" s="464"/>
      <c r="K72" s="464"/>
    </row>
    <row r="73" spans="2:11" s="163" customFormat="1" ht="12.75" customHeight="1">
      <c r="B73" s="184" t="s">
        <v>62</v>
      </c>
      <c r="C73" s="179" t="s">
        <v>56</v>
      </c>
      <c r="D73" s="179" t="s">
        <v>57</v>
      </c>
      <c r="E73" s="179" t="s">
        <v>0</v>
      </c>
      <c r="F73" s="659" t="s">
        <v>124</v>
      </c>
      <c r="G73" s="484" t="s">
        <v>169</v>
      </c>
      <c r="H73" s="484" t="s">
        <v>0</v>
      </c>
      <c r="J73" s="653" t="s">
        <v>124</v>
      </c>
      <c r="K73" s="179" t="s">
        <v>169</v>
      </c>
    </row>
    <row r="74" spans="2:11" s="6" customFormat="1" ht="12.75" customHeight="1">
      <c r="B74" s="181" t="s">
        <v>162</v>
      </c>
      <c r="C74" s="213">
        <v>9389</v>
      </c>
      <c r="D74" s="213">
        <v>18627</v>
      </c>
      <c r="E74" s="213">
        <v>28016</v>
      </c>
      <c r="F74" s="664">
        <v>33.512992575671049</v>
      </c>
      <c r="G74" s="491">
        <v>66.487007424328965</v>
      </c>
      <c r="H74" s="492">
        <v>100.00000000000001</v>
      </c>
      <c r="J74" s="654">
        <v>52.705737060738741</v>
      </c>
      <c r="K74" s="478">
        <v>66.245821182160896</v>
      </c>
    </row>
    <row r="75" spans="2:11" s="3" customFormat="1" ht="12.75" customHeight="1">
      <c r="B75" s="182" t="s">
        <v>161</v>
      </c>
      <c r="C75" s="174">
        <v>3406</v>
      </c>
      <c r="D75" s="174">
        <v>7302</v>
      </c>
      <c r="E75" s="174">
        <v>10708</v>
      </c>
      <c r="F75" s="665">
        <v>31.807994023160251</v>
      </c>
      <c r="G75" s="493">
        <v>68.192005976839738</v>
      </c>
      <c r="H75" s="494">
        <v>99.999999999999986</v>
      </c>
      <c r="J75" s="654">
        <v>19.119793420904905</v>
      </c>
      <c r="K75" s="478">
        <v>25.969130094601322</v>
      </c>
    </row>
    <row r="76" spans="2:11" s="3" customFormat="1" ht="12.75" customHeight="1">
      <c r="B76" s="182" t="s">
        <v>163</v>
      </c>
      <c r="C76" s="174">
        <v>2356</v>
      </c>
      <c r="D76" s="174">
        <v>7590</v>
      </c>
      <c r="E76" s="174">
        <v>9946</v>
      </c>
      <c r="F76" s="665">
        <v>23.687914739593808</v>
      </c>
      <c r="G76" s="493">
        <v>76.312085260406192</v>
      </c>
      <c r="H76" s="494">
        <v>100</v>
      </c>
      <c r="J76" s="654">
        <v>13.225552935893118</v>
      </c>
      <c r="K76" s="478">
        <v>26.99338502027171</v>
      </c>
    </row>
    <row r="77" spans="2:11" s="3" customFormat="1" ht="12.75" customHeight="1">
      <c r="B77" s="182" t="s">
        <v>164</v>
      </c>
      <c r="C77" s="174">
        <v>2929</v>
      </c>
      <c r="D77" s="174">
        <v>3287</v>
      </c>
      <c r="E77" s="174">
        <v>6216</v>
      </c>
      <c r="F77" s="665">
        <v>47.120334620334617</v>
      </c>
      <c r="G77" s="493">
        <v>52.879665379665376</v>
      </c>
      <c r="H77" s="494">
        <v>100</v>
      </c>
      <c r="J77" s="654">
        <v>16.442124171999552</v>
      </c>
      <c r="K77" s="478">
        <v>11.690020627356141</v>
      </c>
    </row>
    <row r="78" spans="2:11" s="3" customFormat="1" ht="12.75" customHeight="1">
      <c r="B78" s="182" t="s">
        <v>165</v>
      </c>
      <c r="C78" s="174">
        <v>698</v>
      </c>
      <c r="D78" s="174">
        <v>448</v>
      </c>
      <c r="E78" s="174">
        <v>1146</v>
      </c>
      <c r="F78" s="665">
        <v>60.907504363001742</v>
      </c>
      <c r="G78" s="493">
        <v>39.092495636998251</v>
      </c>
      <c r="H78" s="494">
        <v>100</v>
      </c>
      <c r="J78" s="654">
        <v>3.9182665319411698</v>
      </c>
      <c r="K78" s="478">
        <v>1.5932854399317162</v>
      </c>
    </row>
    <row r="79" spans="2:11" s="6" customFormat="1" ht="12.75" customHeight="1">
      <c r="B79" s="183" t="s">
        <v>167</v>
      </c>
      <c r="C79" s="213">
        <v>7377</v>
      </c>
      <c r="D79" s="213">
        <v>7566</v>
      </c>
      <c r="E79" s="213">
        <v>14943</v>
      </c>
      <c r="F79" s="664">
        <v>49.367596868098772</v>
      </c>
      <c r="G79" s="491">
        <v>50.632403131901228</v>
      </c>
      <c r="H79" s="495">
        <v>100</v>
      </c>
      <c r="J79" s="654">
        <v>41.411249578982826</v>
      </c>
      <c r="K79" s="478">
        <v>26.908030443132514</v>
      </c>
    </row>
    <row r="80" spans="2:11" s="3" customFormat="1" ht="12.75" customHeight="1">
      <c r="B80" s="182" t="s">
        <v>166</v>
      </c>
      <c r="C80" s="174">
        <v>5262</v>
      </c>
      <c r="D80" s="174">
        <v>5562</v>
      </c>
      <c r="E80" s="174">
        <v>10824</v>
      </c>
      <c r="F80" s="665">
        <v>48.614190687361422</v>
      </c>
      <c r="G80" s="493">
        <v>51.385809312638585</v>
      </c>
      <c r="H80" s="494">
        <v>100</v>
      </c>
      <c r="J80" s="654">
        <v>29.538565173459077</v>
      </c>
      <c r="K80" s="478">
        <v>19.780923252009387</v>
      </c>
    </row>
    <row r="81" spans="2:11" s="3" customFormat="1" ht="12.75" customHeight="1">
      <c r="B81" s="182" t="s">
        <v>168</v>
      </c>
      <c r="C81" s="174">
        <v>2115</v>
      </c>
      <c r="D81" s="174">
        <v>2004</v>
      </c>
      <c r="E81" s="174">
        <v>4119</v>
      </c>
      <c r="F81" s="665">
        <v>51.347414420975966</v>
      </c>
      <c r="G81" s="493">
        <v>48.652585579024034</v>
      </c>
      <c r="H81" s="494">
        <v>100</v>
      </c>
      <c r="J81" s="654">
        <v>11.872684405523746</v>
      </c>
      <c r="K81" s="478">
        <v>7.1271071911231232</v>
      </c>
    </row>
    <row r="82" spans="2:11" s="6" customFormat="1" ht="12.75" customHeight="1">
      <c r="B82" s="182" t="s">
        <v>307</v>
      </c>
      <c r="C82" s="174">
        <v>1048</v>
      </c>
      <c r="D82" s="174">
        <v>1925</v>
      </c>
      <c r="E82" s="499">
        <v>2973</v>
      </c>
      <c r="F82" s="666">
        <v>35.250588631012448</v>
      </c>
      <c r="G82" s="493">
        <v>64.749411368987552</v>
      </c>
      <c r="H82" s="494">
        <v>100</v>
      </c>
      <c r="J82" s="654">
        <v>5.8830133602784329</v>
      </c>
      <c r="K82" s="478">
        <v>6.8461483747065941</v>
      </c>
    </row>
    <row r="83" spans="2:11" s="6" customFormat="1" ht="12.75" customHeight="1">
      <c r="B83" s="184" t="s">
        <v>1</v>
      </c>
      <c r="C83" s="500">
        <v>17814</v>
      </c>
      <c r="D83" s="501">
        <v>28118</v>
      </c>
      <c r="E83" s="500">
        <v>45932</v>
      </c>
      <c r="F83" s="668">
        <v>38.783418967168856</v>
      </c>
      <c r="G83" s="496">
        <v>61.216581032831144</v>
      </c>
      <c r="H83" s="497">
        <v>100</v>
      </c>
      <c r="J83" s="663">
        <v>100</v>
      </c>
      <c r="K83" s="479">
        <v>100</v>
      </c>
    </row>
    <row r="84" spans="2:11" ht="12.75" customHeight="1"/>
    <row r="85" spans="2:11" ht="12.75" customHeight="1">
      <c r="B85" s="72" t="s">
        <v>182</v>
      </c>
    </row>
    <row r="86" spans="2:11" ht="12.75" customHeight="1">
      <c r="B86" s="72" t="s">
        <v>59</v>
      </c>
    </row>
    <row r="87" spans="2:11" ht="12.75" customHeight="1"/>
    <row r="88" spans="2:11" ht="12.75" customHeight="1"/>
    <row r="89" spans="2:11" ht="12.75" customHeight="1"/>
    <row r="90" spans="2:11" ht="12.75" customHeight="1"/>
    <row r="91" spans="2:11" ht="12.75" customHeight="1"/>
    <row r="92" spans="2:11" ht="12.75" customHeight="1"/>
    <row r="93" spans="2:11" ht="12.75" customHeight="1"/>
    <row r="94" spans="2:11" ht="12.75" customHeight="1"/>
    <row r="95" spans="2:11" ht="12.75" customHeight="1"/>
    <row r="96" spans="2:11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</sheetData>
  <mergeCells count="10">
    <mergeCell ref="J1:K1"/>
    <mergeCell ref="C72:H72"/>
    <mergeCell ref="J34:K34"/>
    <mergeCell ref="F34:H34"/>
    <mergeCell ref="J60:K60"/>
    <mergeCell ref="F60:H60"/>
    <mergeCell ref="C46:H46"/>
    <mergeCell ref="F8:H8"/>
    <mergeCell ref="J8:K8"/>
    <mergeCell ref="C20:H20"/>
  </mergeCells>
  <conditionalFormatting sqref="C36:D36 E37:E41 C37:C40 D37:D45">
    <cfRule type="expression" dxfId="21" priority="16">
      <formula>AND(NOT(ISNUMBER(C36)), (C36&lt;&gt;""))</formula>
    </cfRule>
  </conditionalFormatting>
  <conditionalFormatting sqref="C41:C45 E42:E45">
    <cfRule type="expression" dxfId="20" priority="15">
      <formula>AND(NOT(ISNUMBER(C41)), (C41&lt;&gt;""))</formula>
    </cfRule>
  </conditionalFormatting>
  <conditionalFormatting sqref="C74:E83">
    <cfRule type="expression" dxfId="19" priority="14">
      <formula>AND(NOT(ISNUMBER(C74)), (C74&lt;&gt;""))</formula>
    </cfRule>
  </conditionalFormatting>
  <conditionalFormatting sqref="C62:E71">
    <cfRule type="expression" dxfId="18" priority="4">
      <formula>AND(NOT(ISNUMBER(C62)), (C62&lt;&gt;""))</formula>
    </cfRule>
  </conditionalFormatting>
  <conditionalFormatting sqref="C10:D10 E11:E15 C11:C14 D11:D19 C22:E31">
    <cfRule type="expression" dxfId="17" priority="3">
      <formula>AND(NOT(ISNUMBER(C10)), (C10&lt;&gt;""))</formula>
    </cfRule>
  </conditionalFormatting>
  <conditionalFormatting sqref="C15:C19 E16:E19">
    <cfRule type="expression" dxfId="16" priority="2">
      <formula>AND(NOT(ISNUMBER(C15)), (C15&lt;&gt;""))</formula>
    </cfRule>
  </conditionalFormatting>
  <conditionalFormatting sqref="C48:E57">
    <cfRule type="expression" dxfId="15" priority="1">
      <formula>AND(NOT(ISNUMBER(C48)), (C48&lt;&gt;""))</formula>
    </cfRule>
  </conditionalFormatting>
  <hyperlinks>
    <hyperlink ref="J1" location="Index!A1" display="retour à l'index"/>
  </hyperlinks>
  <pageMargins left="0.70866141732283472" right="0.70866141732283472" top="0.74803149606299213" bottom="0.74803149606299213" header="0.31496062992125984" footer="0.31496062992125984"/>
  <pageSetup paperSize="9" scale="84" orientation="landscape" r:id="rId1"/>
  <rowBreaks count="2" manualBreakCount="2">
    <brk id="32" max="16383" man="1"/>
    <brk id="59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B1:K23"/>
  <sheetViews>
    <sheetView showGridLines="0" zoomScaleNormal="100" workbookViewId="0"/>
  </sheetViews>
  <sheetFormatPr baseColWidth="10" defaultColWidth="9.453125" defaultRowHeight="14"/>
  <cols>
    <col min="1" max="1" width="1.54296875" style="84" customWidth="1"/>
    <col min="2" max="2" width="10.54296875" style="84" customWidth="1"/>
    <col min="3" max="4" width="9.54296875" style="108" customWidth="1"/>
    <col min="5" max="8" width="9.54296875" style="84" customWidth="1"/>
    <col min="9" max="9" width="8.54296875" style="84" customWidth="1"/>
    <col min="10" max="16384" width="9.453125" style="84"/>
  </cols>
  <sheetData>
    <row r="1" spans="2:11" s="137" customFormat="1" ht="13.4" customHeight="1">
      <c r="B1" s="105" t="s">
        <v>257</v>
      </c>
      <c r="C1" s="136"/>
      <c r="D1" s="136"/>
      <c r="J1" s="782" t="s">
        <v>261</v>
      </c>
      <c r="K1" s="783"/>
    </row>
    <row r="2" spans="2:11" s="137" customFormat="1" ht="13.4" customHeight="1">
      <c r="B2" s="123" t="s">
        <v>19</v>
      </c>
      <c r="C2" s="136"/>
      <c r="D2" s="136"/>
    </row>
    <row r="3" spans="2:11" s="137" customFormat="1" ht="13.4" customHeight="1">
      <c r="B3" s="123"/>
      <c r="C3" s="136"/>
      <c r="D3" s="136"/>
    </row>
    <row r="4" spans="2:11" s="137" customFormat="1" ht="13.4" customHeight="1">
      <c r="B4" s="124" t="s">
        <v>281</v>
      </c>
      <c r="C4" s="138"/>
      <c r="D4" s="138"/>
      <c r="E4" s="139"/>
      <c r="F4" s="139"/>
    </row>
    <row r="5" spans="2:11" s="127" customFormat="1" ht="13.4" customHeight="1">
      <c r="B5" s="36" t="s">
        <v>85</v>
      </c>
      <c r="C5" s="125"/>
      <c r="D5" s="125"/>
      <c r="E5" s="126"/>
    </row>
    <row r="6" spans="2:11" s="130" customFormat="1" ht="13.4" customHeight="1">
      <c r="B6" s="128"/>
      <c r="C6" s="113"/>
      <c r="D6" s="113"/>
      <c r="E6" s="129"/>
      <c r="F6" s="129"/>
      <c r="G6" s="129"/>
      <c r="H6" s="129"/>
      <c r="I6" s="164"/>
    </row>
    <row r="7" spans="2:11" s="193" customFormat="1" ht="10.5">
      <c r="B7" s="191"/>
      <c r="C7" s="179" t="s">
        <v>56</v>
      </c>
      <c r="D7" s="179" t="s">
        <v>57</v>
      </c>
      <c r="E7" s="179" t="s">
        <v>0</v>
      </c>
      <c r="F7" s="669" t="s">
        <v>124</v>
      </c>
      <c r="G7" s="162" t="s">
        <v>169</v>
      </c>
      <c r="H7" s="162" t="s">
        <v>0</v>
      </c>
      <c r="I7" s="192"/>
    </row>
    <row r="8" spans="2:11" s="193" customFormat="1" ht="10.5">
      <c r="B8" s="228">
        <v>2019</v>
      </c>
      <c r="C8" s="185">
        <v>1973</v>
      </c>
      <c r="D8" s="185">
        <v>2334</v>
      </c>
      <c r="E8" s="174">
        <v>4307</v>
      </c>
      <c r="F8" s="670">
        <v>0.45809147898769448</v>
      </c>
      <c r="G8" s="176">
        <v>0.54190852101230558</v>
      </c>
      <c r="H8" s="176">
        <v>1</v>
      </c>
      <c r="I8" s="192"/>
    </row>
    <row r="9" spans="2:11" s="193" customFormat="1" ht="10.5">
      <c r="B9" s="131">
        <v>2018</v>
      </c>
      <c r="C9" s="174">
        <v>1865</v>
      </c>
      <c r="D9" s="174">
        <v>2299</v>
      </c>
      <c r="E9" s="174">
        <v>4164</v>
      </c>
      <c r="F9" s="670">
        <v>0.44788664745437079</v>
      </c>
      <c r="G9" s="176">
        <v>0.55211335254562921</v>
      </c>
      <c r="H9" s="176">
        <v>1</v>
      </c>
      <c r="I9" s="192"/>
    </row>
    <row r="10" spans="2:11" s="133" customFormat="1" ht="12.75" customHeight="1">
      <c r="B10" s="131">
        <v>2017</v>
      </c>
      <c r="C10" s="174">
        <v>1859</v>
      </c>
      <c r="D10" s="174">
        <v>2290</v>
      </c>
      <c r="E10" s="174">
        <v>4149</v>
      </c>
      <c r="F10" s="670">
        <v>0.44805977343938297</v>
      </c>
      <c r="G10" s="176">
        <v>0.55194022656061703</v>
      </c>
      <c r="H10" s="176">
        <v>1</v>
      </c>
    </row>
    <row r="11" spans="2:11" s="133" customFormat="1" ht="12.75" customHeight="1">
      <c r="B11" s="131">
        <v>2016</v>
      </c>
      <c r="C11" s="174">
        <v>1743</v>
      </c>
      <c r="D11" s="174">
        <v>2192</v>
      </c>
      <c r="E11" s="174">
        <v>3935</v>
      </c>
      <c r="F11" s="670">
        <v>0.44294790343074969</v>
      </c>
      <c r="G11" s="176">
        <v>0.55705209656925037</v>
      </c>
      <c r="H11" s="176">
        <v>1</v>
      </c>
    </row>
    <row r="12" spans="2:11" s="133" customFormat="1" ht="12.75" customHeight="1">
      <c r="B12" s="131">
        <v>2015</v>
      </c>
      <c r="C12" s="174">
        <v>1727</v>
      </c>
      <c r="D12" s="174">
        <v>2126</v>
      </c>
      <c r="E12" s="174">
        <v>3853</v>
      </c>
      <c r="F12" s="670">
        <v>0.44822216454710617</v>
      </c>
      <c r="G12" s="176">
        <v>0.55177783545289383</v>
      </c>
      <c r="H12" s="176">
        <v>1</v>
      </c>
    </row>
    <row r="13" spans="2:11" s="133" customFormat="1" ht="12.75" customHeight="1">
      <c r="B13" s="131">
        <v>2014</v>
      </c>
      <c r="C13" s="174">
        <v>1665</v>
      </c>
      <c r="D13" s="174">
        <v>2186</v>
      </c>
      <c r="E13" s="174">
        <v>3851</v>
      </c>
      <c r="F13" s="670">
        <v>0.43235523240716695</v>
      </c>
      <c r="G13" s="176">
        <v>0.567644767592833</v>
      </c>
      <c r="H13" s="176">
        <v>1</v>
      </c>
    </row>
    <row r="14" spans="2:11" s="133" customFormat="1" ht="12.75" customHeight="1">
      <c r="B14" s="131">
        <v>2013</v>
      </c>
      <c r="C14" s="174">
        <v>1592</v>
      </c>
      <c r="D14" s="174">
        <v>2048</v>
      </c>
      <c r="E14" s="174">
        <v>3640</v>
      </c>
      <c r="F14" s="670">
        <v>0.43736263736263736</v>
      </c>
      <c r="G14" s="176">
        <v>0.56263736263736264</v>
      </c>
      <c r="H14" s="176">
        <v>1</v>
      </c>
    </row>
    <row r="15" spans="2:11" s="133" customFormat="1" ht="12.75" customHeight="1">
      <c r="B15" s="131">
        <v>2012</v>
      </c>
      <c r="C15" s="174">
        <v>1575</v>
      </c>
      <c r="D15" s="174">
        <v>2077</v>
      </c>
      <c r="E15" s="174">
        <v>3652</v>
      </c>
      <c r="F15" s="670">
        <v>0.43127053669222343</v>
      </c>
      <c r="G15" s="176">
        <v>0.56872946330777652</v>
      </c>
      <c r="H15" s="176">
        <v>1</v>
      </c>
    </row>
    <row r="16" spans="2:11" s="133" customFormat="1" ht="12.75" customHeight="1">
      <c r="B16" s="131">
        <v>2011</v>
      </c>
      <c r="C16" s="174">
        <v>1511</v>
      </c>
      <c r="D16" s="174">
        <v>1983</v>
      </c>
      <c r="E16" s="174">
        <v>3494</v>
      </c>
      <c r="F16" s="670">
        <v>0.43245563823697769</v>
      </c>
      <c r="G16" s="176">
        <v>0.56754436176302236</v>
      </c>
      <c r="H16" s="176">
        <v>1</v>
      </c>
    </row>
    <row r="17" spans="2:8" s="133" customFormat="1" ht="12.75" customHeight="1">
      <c r="B17" s="131">
        <v>2010</v>
      </c>
      <c r="C17" s="174">
        <v>1558</v>
      </c>
      <c r="D17" s="174">
        <v>2035</v>
      </c>
      <c r="E17" s="174">
        <v>3593</v>
      </c>
      <c r="F17" s="670">
        <v>0.43362092958530474</v>
      </c>
      <c r="G17" s="176">
        <v>0.56637907041469526</v>
      </c>
      <c r="H17" s="176">
        <v>1</v>
      </c>
    </row>
    <row r="18" spans="2:8" s="133" customFormat="1" ht="12.75" customHeight="1">
      <c r="B18" s="131">
        <v>2009</v>
      </c>
      <c r="C18" s="174">
        <v>1435</v>
      </c>
      <c r="D18" s="174">
        <v>1993</v>
      </c>
      <c r="E18" s="174">
        <v>3428</v>
      </c>
      <c r="F18" s="670">
        <v>0.41861143523920652</v>
      </c>
      <c r="G18" s="176">
        <v>0.58138856476079348</v>
      </c>
      <c r="H18" s="176">
        <v>1</v>
      </c>
    </row>
    <row r="19" spans="2:8" s="133" customFormat="1" ht="12.75" customHeight="1">
      <c r="B19" s="131">
        <v>2008</v>
      </c>
      <c r="C19" s="174">
        <v>1331</v>
      </c>
      <c r="D19" s="174">
        <v>1889</v>
      </c>
      <c r="E19" s="174">
        <v>3220</v>
      </c>
      <c r="F19" s="670">
        <v>0.41335403726708075</v>
      </c>
      <c r="G19" s="176">
        <v>0.58664596273291925</v>
      </c>
      <c r="H19" s="176">
        <v>1</v>
      </c>
    </row>
    <row r="20" spans="2:8" s="133" customFormat="1" ht="12.75" customHeight="1">
      <c r="B20" s="132">
        <v>2007</v>
      </c>
      <c r="C20" s="175">
        <v>1246</v>
      </c>
      <c r="D20" s="175">
        <v>1991</v>
      </c>
      <c r="E20" s="178">
        <v>3237</v>
      </c>
      <c r="F20" s="671">
        <v>0.38492431263515603</v>
      </c>
      <c r="G20" s="177">
        <v>0.61507568736484397</v>
      </c>
      <c r="H20" s="177">
        <v>1</v>
      </c>
    </row>
    <row r="21" spans="2:8" s="133" customFormat="1" ht="10">
      <c r="B21" s="131"/>
      <c r="C21" s="174"/>
      <c r="D21" s="174"/>
      <c r="E21" s="174"/>
      <c r="F21" s="176"/>
      <c r="G21" s="176"/>
      <c r="H21" s="176"/>
    </row>
    <row r="22" spans="2:8" s="133" customFormat="1" ht="10">
      <c r="B22" s="72" t="s">
        <v>277</v>
      </c>
      <c r="C22" s="174"/>
      <c r="D22" s="174"/>
      <c r="E22" s="174"/>
      <c r="F22" s="176"/>
      <c r="G22" s="176"/>
      <c r="H22" s="176"/>
    </row>
    <row r="23" spans="2:8" s="133" customFormat="1" ht="10">
      <c r="B23" s="72" t="s">
        <v>59</v>
      </c>
      <c r="C23" s="174"/>
      <c r="D23" s="174"/>
      <c r="E23" s="174"/>
      <c r="F23" s="176"/>
      <c r="G23" s="176"/>
      <c r="H23" s="176"/>
    </row>
  </sheetData>
  <mergeCells count="1">
    <mergeCell ref="J1:K1"/>
  </mergeCells>
  <conditionalFormatting sqref="C21:E23">
    <cfRule type="expression" dxfId="14" priority="29">
      <formula>AND(NOT(ISNUMBER(C21)), (C21&lt;&gt;""))</formula>
    </cfRule>
  </conditionalFormatting>
  <conditionalFormatting sqref="C10:E11 E12:E20">
    <cfRule type="expression" dxfId="13" priority="14">
      <formula>AND(NOT(ISNUMBER(C10)), (C10&lt;&gt;""))</formula>
    </cfRule>
  </conditionalFormatting>
  <conditionalFormatting sqref="C12:D12">
    <cfRule type="expression" dxfId="12" priority="13">
      <formula>AND(NOT(ISNUMBER(C12)), (C12&lt;&gt;""))</formula>
    </cfRule>
  </conditionalFormatting>
  <conditionalFormatting sqref="C20:D20">
    <cfRule type="expression" dxfId="11" priority="5">
      <formula>AND(NOT(ISNUMBER(C20)), (C20&lt;&gt;""))</formula>
    </cfRule>
  </conditionalFormatting>
  <conditionalFormatting sqref="C13:D13">
    <cfRule type="expression" dxfId="10" priority="12">
      <formula>AND(NOT(ISNUMBER(C13)), (C13&lt;&gt;""))</formula>
    </cfRule>
  </conditionalFormatting>
  <conditionalFormatting sqref="C14:D14">
    <cfRule type="expression" dxfId="9" priority="11">
      <formula>AND(NOT(ISNUMBER(C14)), (C14&lt;&gt;""))</formula>
    </cfRule>
  </conditionalFormatting>
  <conditionalFormatting sqref="C15:D15">
    <cfRule type="expression" dxfId="8" priority="10">
      <formula>AND(NOT(ISNUMBER(C15)), (C15&lt;&gt;""))</formula>
    </cfRule>
  </conditionalFormatting>
  <conditionalFormatting sqref="C16:D16">
    <cfRule type="expression" dxfId="7" priority="9">
      <formula>AND(NOT(ISNUMBER(C16)), (C16&lt;&gt;""))</formula>
    </cfRule>
  </conditionalFormatting>
  <conditionalFormatting sqref="C17:D17">
    <cfRule type="expression" dxfId="6" priority="8">
      <formula>AND(NOT(ISNUMBER(C17)), (C17&lt;&gt;""))</formula>
    </cfRule>
  </conditionalFormatting>
  <conditionalFormatting sqref="C18:D18">
    <cfRule type="expression" dxfId="5" priority="7">
      <formula>AND(NOT(ISNUMBER(C18)), (C18&lt;&gt;""))</formula>
    </cfRule>
  </conditionalFormatting>
  <conditionalFormatting sqref="C19:D19">
    <cfRule type="expression" dxfId="4" priority="6">
      <formula>AND(NOT(ISNUMBER(C19)), (C19&lt;&gt;""))</formula>
    </cfRule>
  </conditionalFormatting>
  <conditionalFormatting sqref="E9">
    <cfRule type="expression" dxfId="3" priority="4">
      <formula>AND(NOT(ISNUMBER(E9)), (E9&lt;&gt;""))</formula>
    </cfRule>
  </conditionalFormatting>
  <conditionalFormatting sqref="C9:D9">
    <cfRule type="expression" dxfId="2" priority="3">
      <formula>AND(NOT(ISNUMBER(C9)), (C9&lt;&gt;""))</formula>
    </cfRule>
  </conditionalFormatting>
  <conditionalFormatting sqref="C8:D8">
    <cfRule type="expression" dxfId="1" priority="2">
      <formula>AND(NOT(ISNUMBER(C8)), (C8&lt;&gt;""))</formula>
    </cfRule>
  </conditionalFormatting>
  <conditionalFormatting sqref="E8">
    <cfRule type="expression" dxfId="0" priority="1">
      <formula>AND(NOT(ISNUMBER(E8)), (E8&lt;&gt;""))</formula>
    </cfRule>
  </conditionalFormatting>
  <hyperlinks>
    <hyperlink ref="J1" location="Index!A1" display="retour à l'index"/>
  </hyperlink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B1:N88"/>
  <sheetViews>
    <sheetView showGridLines="0" zoomScaleNormal="100" workbookViewId="0"/>
  </sheetViews>
  <sheetFormatPr baseColWidth="10" defaultColWidth="11.453125" defaultRowHeight="12.5"/>
  <cols>
    <col min="1" max="1" width="2" style="96" customWidth="1"/>
    <col min="2" max="2" width="12.54296875" style="97" customWidth="1"/>
    <col min="3" max="3" width="13.54296875" style="96" customWidth="1"/>
    <col min="4" max="4" width="12.54296875" style="96" customWidth="1"/>
    <col min="5" max="5" width="11.453125" style="96" customWidth="1"/>
    <col min="6" max="6" width="9.453125" style="96" customWidth="1"/>
    <col min="7" max="7" width="9.54296875" style="96" customWidth="1"/>
    <col min="8" max="8" width="9.453125" style="96" customWidth="1"/>
    <col min="9" max="12" width="8.54296875" style="96" customWidth="1"/>
    <col min="13" max="16384" width="11.453125" style="96"/>
  </cols>
  <sheetData>
    <row r="1" spans="2:12" s="123" customFormat="1" ht="12.75" customHeight="1">
      <c r="B1" s="105" t="s">
        <v>257</v>
      </c>
      <c r="D1" s="111"/>
      <c r="J1" s="782" t="s">
        <v>261</v>
      </c>
      <c r="K1" s="783"/>
    </row>
    <row r="2" spans="2:12" s="123" customFormat="1" ht="12.75" customHeight="1">
      <c r="B2" s="105" t="s">
        <v>20</v>
      </c>
      <c r="D2" s="36"/>
    </row>
    <row r="3" spans="2:12" s="123" customFormat="1" ht="12.75" customHeight="1">
      <c r="B3" s="105"/>
    </row>
    <row r="4" spans="2:12" s="123" customFormat="1" ht="21.75" customHeight="1">
      <c r="B4" s="335" t="s">
        <v>132</v>
      </c>
    </row>
    <row r="5" spans="2:12" s="123" customFormat="1" ht="12.75" customHeight="1">
      <c r="B5" s="111" t="s">
        <v>333</v>
      </c>
    </row>
    <row r="6" spans="2:12" s="95" customFormat="1" ht="12.75" customHeight="1">
      <c r="B6" s="36" t="s">
        <v>52</v>
      </c>
    </row>
    <row r="7" spans="2:12" s="95" customFormat="1" ht="48.5" customHeight="1">
      <c r="B7" s="116">
        <v>2020</v>
      </c>
      <c r="C7" s="573" t="s">
        <v>130</v>
      </c>
      <c r="D7" s="573" t="s">
        <v>131</v>
      </c>
      <c r="E7" s="573" t="s">
        <v>129</v>
      </c>
      <c r="F7" s="573" t="s">
        <v>12</v>
      </c>
      <c r="G7" s="573" t="s">
        <v>13</v>
      </c>
      <c r="H7" s="573" t="s">
        <v>128</v>
      </c>
      <c r="I7" s="573" t="s">
        <v>134</v>
      </c>
      <c r="J7" s="573" t="s">
        <v>135</v>
      </c>
      <c r="K7" s="573" t="s">
        <v>136</v>
      </c>
      <c r="L7" s="573" t="s">
        <v>133</v>
      </c>
    </row>
    <row r="8" spans="2:12" ht="13">
      <c r="B8" s="117" t="s">
        <v>56</v>
      </c>
      <c r="C8" s="327">
        <v>20215</v>
      </c>
      <c r="D8" s="332">
        <v>25741</v>
      </c>
      <c r="E8" s="332">
        <v>138732</v>
      </c>
      <c r="F8" s="332">
        <v>17755</v>
      </c>
      <c r="G8" s="332">
        <v>10350</v>
      </c>
      <c r="H8" s="332">
        <v>2070</v>
      </c>
      <c r="I8" s="327">
        <v>10493</v>
      </c>
      <c r="J8" s="327">
        <v>6206</v>
      </c>
      <c r="K8" s="328">
        <v>2530</v>
      </c>
      <c r="L8" s="328">
        <v>1566</v>
      </c>
    </row>
    <row r="9" spans="2:12" ht="13">
      <c r="B9" s="117" t="s">
        <v>57</v>
      </c>
      <c r="C9" s="327">
        <v>16469</v>
      </c>
      <c r="D9" s="332">
        <v>21598</v>
      </c>
      <c r="E9" s="332">
        <v>124477</v>
      </c>
      <c r="F9" s="332">
        <v>14825</v>
      </c>
      <c r="G9" s="332">
        <v>9249</v>
      </c>
      <c r="H9" s="332">
        <v>2354</v>
      </c>
      <c r="I9" s="327">
        <v>12819</v>
      </c>
      <c r="J9" s="327">
        <v>8256</v>
      </c>
      <c r="K9" s="328">
        <v>3873</v>
      </c>
      <c r="L9" s="328">
        <v>4489</v>
      </c>
    </row>
    <row r="10" spans="2:12" s="102" customFormat="1" ht="13">
      <c r="B10" s="119" t="s">
        <v>0</v>
      </c>
      <c r="C10" s="329">
        <v>36684</v>
      </c>
      <c r="D10" s="333">
        <v>47339</v>
      </c>
      <c r="E10" s="333">
        <v>263209</v>
      </c>
      <c r="F10" s="333">
        <v>32580</v>
      </c>
      <c r="G10" s="333">
        <v>19599</v>
      </c>
      <c r="H10" s="333">
        <v>4424</v>
      </c>
      <c r="I10" s="333">
        <v>23312</v>
      </c>
      <c r="J10" s="330">
        <v>14462</v>
      </c>
      <c r="K10" s="330">
        <v>6403</v>
      </c>
      <c r="L10" s="330">
        <v>6055</v>
      </c>
    </row>
    <row r="11" spans="2:12" s="95" customFormat="1" ht="12.75" customHeight="1">
      <c r="B11" s="101"/>
      <c r="C11" s="334"/>
      <c r="D11" s="334"/>
      <c r="E11" s="334"/>
      <c r="F11" s="334"/>
      <c r="G11" s="334"/>
      <c r="H11" s="334"/>
      <c r="I11" s="334"/>
      <c r="J11" s="331"/>
      <c r="K11" s="331"/>
      <c r="L11" s="331"/>
    </row>
    <row r="12" spans="2:12" s="95" customFormat="1" ht="48.5" customHeight="1">
      <c r="B12" s="116">
        <v>2019</v>
      </c>
      <c r="C12" s="573" t="s">
        <v>130</v>
      </c>
      <c r="D12" s="573" t="s">
        <v>131</v>
      </c>
      <c r="E12" s="573" t="s">
        <v>129</v>
      </c>
      <c r="F12" s="573" t="s">
        <v>12</v>
      </c>
      <c r="G12" s="573" t="s">
        <v>13</v>
      </c>
      <c r="H12" s="573" t="s">
        <v>128</v>
      </c>
      <c r="I12" s="573" t="s">
        <v>134</v>
      </c>
      <c r="J12" s="573" t="s">
        <v>135</v>
      </c>
      <c r="K12" s="573" t="s">
        <v>136</v>
      </c>
      <c r="L12" s="573" t="s">
        <v>133</v>
      </c>
    </row>
    <row r="13" spans="2:12" ht="13">
      <c r="B13" s="117" t="s">
        <v>56</v>
      </c>
      <c r="C13" s="327">
        <v>19987</v>
      </c>
      <c r="D13" s="332">
        <v>23689</v>
      </c>
      <c r="E13" s="332">
        <v>131157</v>
      </c>
      <c r="F13" s="332">
        <v>17445</v>
      </c>
      <c r="G13" s="332">
        <v>10041</v>
      </c>
      <c r="H13" s="332">
        <v>1973</v>
      </c>
      <c r="I13" s="327">
        <v>10122</v>
      </c>
      <c r="J13" s="327">
        <v>5893</v>
      </c>
      <c r="K13" s="328">
        <v>2455</v>
      </c>
      <c r="L13" s="328">
        <v>1464</v>
      </c>
    </row>
    <row r="14" spans="2:12" ht="13">
      <c r="B14" s="117" t="s">
        <v>57</v>
      </c>
      <c r="C14" s="327">
        <v>16487</v>
      </c>
      <c r="D14" s="332">
        <v>20230</v>
      </c>
      <c r="E14" s="332">
        <v>119527</v>
      </c>
      <c r="F14" s="332">
        <v>14807</v>
      </c>
      <c r="G14" s="332">
        <v>9131</v>
      </c>
      <c r="H14" s="332">
        <v>2334</v>
      </c>
      <c r="I14" s="327">
        <v>12395</v>
      </c>
      <c r="J14" s="327">
        <v>7872</v>
      </c>
      <c r="K14" s="328">
        <v>3877</v>
      </c>
      <c r="L14" s="328">
        <v>4453</v>
      </c>
    </row>
    <row r="15" spans="2:12" s="102" customFormat="1" ht="13">
      <c r="B15" s="119" t="s">
        <v>0</v>
      </c>
      <c r="C15" s="329">
        <v>36474</v>
      </c>
      <c r="D15" s="333">
        <v>43919</v>
      </c>
      <c r="E15" s="333">
        <v>250684</v>
      </c>
      <c r="F15" s="333">
        <v>32252</v>
      </c>
      <c r="G15" s="333">
        <v>19172</v>
      </c>
      <c r="H15" s="333">
        <v>4307</v>
      </c>
      <c r="I15" s="333">
        <v>22517</v>
      </c>
      <c r="J15" s="330">
        <v>13765</v>
      </c>
      <c r="K15" s="330">
        <v>6332</v>
      </c>
      <c r="L15" s="330">
        <v>5917</v>
      </c>
    </row>
    <row r="16" spans="2:12" s="95" customFormat="1" ht="12.75" customHeight="1">
      <c r="B16" s="101"/>
      <c r="C16" s="334"/>
      <c r="D16" s="334"/>
      <c r="E16" s="334"/>
      <c r="F16" s="334"/>
      <c r="G16" s="334"/>
      <c r="H16" s="334"/>
      <c r="I16" s="334"/>
      <c r="J16" s="331"/>
      <c r="K16" s="331"/>
      <c r="L16" s="331"/>
    </row>
    <row r="17" spans="2:12" s="95" customFormat="1" ht="48.5" customHeight="1">
      <c r="B17" s="116">
        <v>2018</v>
      </c>
      <c r="C17" s="573" t="s">
        <v>130</v>
      </c>
      <c r="D17" s="573" t="s">
        <v>131</v>
      </c>
      <c r="E17" s="573" t="s">
        <v>129</v>
      </c>
      <c r="F17" s="573" t="s">
        <v>12</v>
      </c>
      <c r="G17" s="573" t="s">
        <v>13</v>
      </c>
      <c r="H17" s="573" t="s">
        <v>128</v>
      </c>
      <c r="I17" s="573" t="s">
        <v>134</v>
      </c>
      <c r="J17" s="573" t="s">
        <v>135</v>
      </c>
      <c r="K17" s="573" t="s">
        <v>136</v>
      </c>
      <c r="L17" s="573" t="s">
        <v>133</v>
      </c>
    </row>
    <row r="18" spans="2:12" ht="13">
      <c r="B18" s="117" t="s">
        <v>56</v>
      </c>
      <c r="C18" s="327">
        <v>19900</v>
      </c>
      <c r="D18" s="332">
        <v>23206</v>
      </c>
      <c r="E18" s="332">
        <v>127169</v>
      </c>
      <c r="F18" s="332">
        <v>17130</v>
      </c>
      <c r="G18" s="332">
        <v>9693</v>
      </c>
      <c r="H18" s="332">
        <v>1865</v>
      </c>
      <c r="I18" s="327">
        <v>9796</v>
      </c>
      <c r="J18" s="327">
        <v>5642</v>
      </c>
      <c r="K18" s="332">
        <v>2228</v>
      </c>
      <c r="L18" s="332">
        <v>1400</v>
      </c>
    </row>
    <row r="19" spans="2:12" ht="13">
      <c r="B19" s="117" t="s">
        <v>57</v>
      </c>
      <c r="C19" s="327">
        <v>15967</v>
      </c>
      <c r="D19" s="332">
        <v>20038</v>
      </c>
      <c r="E19" s="332">
        <v>117822</v>
      </c>
      <c r="F19" s="332">
        <v>14540</v>
      </c>
      <c r="G19" s="332">
        <v>9121</v>
      </c>
      <c r="H19" s="332">
        <v>2299</v>
      </c>
      <c r="I19" s="327">
        <v>12639</v>
      </c>
      <c r="J19" s="327">
        <v>7636</v>
      </c>
      <c r="K19" s="332">
        <v>3851</v>
      </c>
      <c r="L19" s="332">
        <v>4426</v>
      </c>
    </row>
    <row r="20" spans="2:12" s="102" customFormat="1" ht="13">
      <c r="B20" s="119" t="s">
        <v>0</v>
      </c>
      <c r="C20" s="329">
        <v>35867</v>
      </c>
      <c r="D20" s="333">
        <v>43244</v>
      </c>
      <c r="E20" s="333">
        <v>244991</v>
      </c>
      <c r="F20" s="333">
        <v>31670</v>
      </c>
      <c r="G20" s="333">
        <v>18814</v>
      </c>
      <c r="H20" s="333">
        <v>4164</v>
      </c>
      <c r="I20" s="333">
        <v>22435</v>
      </c>
      <c r="J20" s="333">
        <v>13278</v>
      </c>
      <c r="K20" s="333">
        <v>6079</v>
      </c>
      <c r="L20" s="333">
        <v>5826</v>
      </c>
    </row>
    <row r="21" spans="2:12" ht="13">
      <c r="B21" s="120"/>
      <c r="C21" s="332"/>
      <c r="D21" s="332"/>
      <c r="E21" s="332"/>
      <c r="F21" s="332"/>
      <c r="G21" s="332"/>
      <c r="H21" s="332"/>
      <c r="I21" s="332"/>
      <c r="J21" s="328"/>
      <c r="K21" s="328"/>
      <c r="L21" s="328"/>
    </row>
    <row r="22" spans="2:12" s="95" customFormat="1" ht="48.5" customHeight="1">
      <c r="B22" s="116">
        <v>2017</v>
      </c>
      <c r="C22" s="573" t="s">
        <v>130</v>
      </c>
      <c r="D22" s="573" t="s">
        <v>131</v>
      </c>
      <c r="E22" s="573" t="s">
        <v>129</v>
      </c>
      <c r="F22" s="573" t="s">
        <v>12</v>
      </c>
      <c r="G22" s="573" t="s">
        <v>13</v>
      </c>
      <c r="H22" s="573" t="s">
        <v>128</v>
      </c>
      <c r="I22" s="573" t="s">
        <v>134</v>
      </c>
      <c r="J22" s="573" t="s">
        <v>135</v>
      </c>
      <c r="K22" s="573" t="s">
        <v>136</v>
      </c>
      <c r="L22" s="573" t="s">
        <v>133</v>
      </c>
    </row>
    <row r="23" spans="2:12" ht="13">
      <c r="B23" s="117" t="s">
        <v>56</v>
      </c>
      <c r="C23" s="327">
        <v>19342</v>
      </c>
      <c r="D23" s="332">
        <v>22573</v>
      </c>
      <c r="E23" s="332">
        <v>124160</v>
      </c>
      <c r="F23" s="332">
        <v>16986</v>
      </c>
      <c r="G23" s="332">
        <v>9478</v>
      </c>
      <c r="H23" s="332">
        <v>1859</v>
      </c>
      <c r="I23" s="327">
        <v>9364</v>
      </c>
      <c r="J23" s="327">
        <v>5299</v>
      </c>
      <c r="K23" s="328">
        <v>2010</v>
      </c>
      <c r="L23" s="328">
        <v>1345</v>
      </c>
    </row>
    <row r="24" spans="2:12" ht="13">
      <c r="B24" s="117" t="s">
        <v>57</v>
      </c>
      <c r="C24" s="327">
        <v>15653</v>
      </c>
      <c r="D24" s="332">
        <v>20158</v>
      </c>
      <c r="E24" s="332">
        <v>116192</v>
      </c>
      <c r="F24" s="332">
        <v>14407</v>
      </c>
      <c r="G24" s="332">
        <v>8864</v>
      </c>
      <c r="H24" s="332">
        <v>2290</v>
      </c>
      <c r="I24" s="327">
        <v>12072</v>
      </c>
      <c r="J24" s="327">
        <v>7494</v>
      </c>
      <c r="K24" s="328">
        <v>3580</v>
      </c>
      <c r="L24" s="328">
        <v>4348</v>
      </c>
    </row>
    <row r="25" spans="2:12" s="102" customFormat="1" ht="13">
      <c r="B25" s="119" t="s">
        <v>0</v>
      </c>
      <c r="C25" s="329">
        <v>34995</v>
      </c>
      <c r="D25" s="333">
        <v>42731</v>
      </c>
      <c r="E25" s="333">
        <v>240352</v>
      </c>
      <c r="F25" s="333">
        <v>31393</v>
      </c>
      <c r="G25" s="333">
        <v>18342</v>
      </c>
      <c r="H25" s="333">
        <v>4149</v>
      </c>
      <c r="I25" s="333">
        <v>21436</v>
      </c>
      <c r="J25" s="330">
        <v>12793</v>
      </c>
      <c r="K25" s="330">
        <v>5590</v>
      </c>
      <c r="L25" s="330">
        <v>5693</v>
      </c>
    </row>
    <row r="26" spans="2:12" s="95" customFormat="1" ht="12.75" customHeight="1">
      <c r="B26" s="101"/>
      <c r="C26" s="334"/>
      <c r="D26" s="334"/>
      <c r="E26" s="334"/>
      <c r="F26" s="334"/>
      <c r="G26" s="334"/>
      <c r="H26" s="334"/>
      <c r="I26" s="334"/>
      <c r="J26" s="331"/>
      <c r="K26" s="331"/>
      <c r="L26" s="331"/>
    </row>
    <row r="27" spans="2:12" s="95" customFormat="1" ht="48.5" customHeight="1">
      <c r="B27" s="116">
        <v>2016</v>
      </c>
      <c r="C27" s="573" t="s">
        <v>130</v>
      </c>
      <c r="D27" s="573" t="s">
        <v>131</v>
      </c>
      <c r="E27" s="573" t="s">
        <v>129</v>
      </c>
      <c r="F27" s="573" t="s">
        <v>12</v>
      </c>
      <c r="G27" s="573" t="s">
        <v>13</v>
      </c>
      <c r="H27" s="573" t="s">
        <v>128</v>
      </c>
      <c r="I27" s="573" t="s">
        <v>134</v>
      </c>
      <c r="J27" s="573" t="s">
        <v>135</v>
      </c>
      <c r="K27" s="573" t="s">
        <v>136</v>
      </c>
      <c r="L27" s="573" t="s">
        <v>133</v>
      </c>
    </row>
    <row r="28" spans="2:12" ht="13">
      <c r="B28" s="117" t="s">
        <v>56</v>
      </c>
      <c r="C28" s="327">
        <v>19676</v>
      </c>
      <c r="D28" s="332">
        <v>22372</v>
      </c>
      <c r="E28" s="332">
        <v>121930</v>
      </c>
      <c r="F28" s="332">
        <v>16602</v>
      </c>
      <c r="G28" s="332">
        <v>9492</v>
      </c>
      <c r="H28" s="332">
        <v>1743</v>
      </c>
      <c r="I28" s="327">
        <v>9130</v>
      </c>
      <c r="J28" s="327">
        <v>5343</v>
      </c>
      <c r="K28" s="328">
        <v>1956</v>
      </c>
      <c r="L28" s="328">
        <v>1294</v>
      </c>
    </row>
    <row r="29" spans="2:12" ht="13">
      <c r="B29" s="117" t="s">
        <v>57</v>
      </c>
      <c r="C29" s="327">
        <v>16054</v>
      </c>
      <c r="D29" s="332">
        <v>19985</v>
      </c>
      <c r="E29" s="332">
        <v>114631</v>
      </c>
      <c r="F29" s="332">
        <v>13955</v>
      </c>
      <c r="G29" s="332">
        <v>8327</v>
      </c>
      <c r="H29" s="332">
        <v>2192</v>
      </c>
      <c r="I29" s="327">
        <v>11763</v>
      </c>
      <c r="J29" s="327">
        <v>7527</v>
      </c>
      <c r="K29" s="328">
        <v>3759</v>
      </c>
      <c r="L29" s="328">
        <v>4259</v>
      </c>
    </row>
    <row r="30" spans="2:12" s="102" customFormat="1" ht="13">
      <c r="B30" s="119" t="s">
        <v>0</v>
      </c>
      <c r="C30" s="329">
        <v>35730</v>
      </c>
      <c r="D30" s="333">
        <v>42357</v>
      </c>
      <c r="E30" s="333">
        <v>236561</v>
      </c>
      <c r="F30" s="333">
        <v>30557</v>
      </c>
      <c r="G30" s="333">
        <v>17819</v>
      </c>
      <c r="H30" s="333">
        <v>3935</v>
      </c>
      <c r="I30" s="333">
        <v>20893</v>
      </c>
      <c r="J30" s="330">
        <v>12870</v>
      </c>
      <c r="K30" s="330">
        <v>5715</v>
      </c>
      <c r="L30" s="330">
        <v>5553</v>
      </c>
    </row>
    <row r="31" spans="2:12" ht="13">
      <c r="B31" s="120"/>
      <c r="C31" s="332"/>
      <c r="D31" s="332"/>
      <c r="E31" s="332"/>
      <c r="F31" s="332"/>
      <c r="G31" s="332"/>
      <c r="H31" s="332"/>
      <c r="I31" s="332"/>
      <c r="J31" s="328"/>
      <c r="K31" s="328"/>
      <c r="L31" s="328"/>
    </row>
    <row r="32" spans="2:12" ht="48.5" customHeight="1">
      <c r="B32" s="116">
        <v>2015</v>
      </c>
      <c r="C32" s="573" t="s">
        <v>130</v>
      </c>
      <c r="D32" s="573" t="s">
        <v>131</v>
      </c>
      <c r="E32" s="573" t="s">
        <v>129</v>
      </c>
      <c r="F32" s="573" t="s">
        <v>12</v>
      </c>
      <c r="G32" s="573" t="s">
        <v>13</v>
      </c>
      <c r="H32" s="573" t="s">
        <v>128</v>
      </c>
      <c r="I32" s="573" t="s">
        <v>134</v>
      </c>
      <c r="J32" s="573" t="s">
        <v>135</v>
      </c>
      <c r="K32" s="573" t="s">
        <v>136</v>
      </c>
      <c r="L32" s="573" t="s">
        <v>133</v>
      </c>
    </row>
    <row r="33" spans="2:14" ht="13">
      <c r="B33" s="117" t="s">
        <v>56</v>
      </c>
      <c r="C33" s="327">
        <v>19188</v>
      </c>
      <c r="D33" s="332">
        <v>21991</v>
      </c>
      <c r="E33" s="332">
        <v>119143</v>
      </c>
      <c r="F33" s="332">
        <v>16293</v>
      </c>
      <c r="G33" s="332">
        <v>9003</v>
      </c>
      <c r="H33" s="332">
        <v>1727</v>
      </c>
      <c r="I33" s="327">
        <v>9377</v>
      </c>
      <c r="J33" s="327">
        <v>4809</v>
      </c>
      <c r="K33" s="332">
        <v>1937</v>
      </c>
      <c r="L33" s="332">
        <v>1146</v>
      </c>
      <c r="M33" s="220"/>
    </row>
    <row r="34" spans="2:14" ht="13">
      <c r="B34" s="117" t="s">
        <v>57</v>
      </c>
      <c r="C34" s="327">
        <v>15926</v>
      </c>
      <c r="D34" s="332">
        <v>19780</v>
      </c>
      <c r="E34" s="332">
        <v>112042</v>
      </c>
      <c r="F34" s="332">
        <v>13896</v>
      </c>
      <c r="G34" s="332">
        <v>8268</v>
      </c>
      <c r="H34" s="332">
        <v>2126</v>
      </c>
      <c r="I34" s="327">
        <v>11909</v>
      </c>
      <c r="J34" s="327">
        <v>6999</v>
      </c>
      <c r="K34" s="332">
        <v>3840</v>
      </c>
      <c r="L34" s="332">
        <v>4001</v>
      </c>
      <c r="M34" s="220"/>
    </row>
    <row r="35" spans="2:14" s="102" customFormat="1" ht="13">
      <c r="B35" s="119" t="s">
        <v>0</v>
      </c>
      <c r="C35" s="329">
        <v>35114</v>
      </c>
      <c r="D35" s="333">
        <v>41771</v>
      </c>
      <c r="E35" s="333">
        <v>231185</v>
      </c>
      <c r="F35" s="333">
        <v>30189</v>
      </c>
      <c r="G35" s="333">
        <v>17271</v>
      </c>
      <c r="H35" s="333">
        <v>3853</v>
      </c>
      <c r="I35" s="333">
        <v>21286</v>
      </c>
      <c r="J35" s="330">
        <v>11808</v>
      </c>
      <c r="K35" s="330">
        <v>5777</v>
      </c>
      <c r="L35" s="330">
        <v>5147</v>
      </c>
    </row>
    <row r="36" spans="2:14" ht="13">
      <c r="B36" s="120"/>
      <c r="C36" s="118"/>
      <c r="D36" s="118"/>
      <c r="E36" s="118"/>
      <c r="F36" s="118"/>
      <c r="G36" s="118"/>
      <c r="H36" s="118"/>
      <c r="I36" s="121"/>
      <c r="J36" s="121"/>
      <c r="K36" s="121"/>
      <c r="L36" s="121"/>
    </row>
    <row r="37" spans="2:14" s="102" customFormat="1" ht="13">
      <c r="B37" s="594" t="s">
        <v>220</v>
      </c>
      <c r="C37" s="140"/>
      <c r="D37" s="141"/>
      <c r="E37" s="141"/>
      <c r="F37" s="141"/>
      <c r="G37" s="141"/>
      <c r="H37" s="141"/>
      <c r="I37" s="141"/>
      <c r="J37" s="141"/>
      <c r="K37" s="141"/>
      <c r="L37" s="141"/>
      <c r="N37" s="109"/>
    </row>
    <row r="38" spans="2:14" s="102" customFormat="1" ht="13">
      <c r="B38" s="594" t="s">
        <v>221</v>
      </c>
      <c r="C38" s="140"/>
      <c r="D38" s="141"/>
      <c r="E38" s="141"/>
      <c r="F38" s="141"/>
      <c r="G38" s="141"/>
      <c r="H38" s="141"/>
      <c r="I38" s="141"/>
      <c r="J38" s="141"/>
      <c r="K38" s="141"/>
      <c r="L38" s="141"/>
      <c r="N38" s="109"/>
    </row>
    <row r="39" spans="2:14" s="102" customFormat="1" ht="13">
      <c r="B39" s="117"/>
      <c r="C39" s="140"/>
      <c r="D39" s="141"/>
      <c r="E39" s="141"/>
      <c r="F39" s="141"/>
      <c r="G39" s="141"/>
      <c r="H39" s="141"/>
      <c r="I39" s="141"/>
      <c r="J39" s="141"/>
      <c r="K39" s="141"/>
      <c r="L39" s="141"/>
      <c r="N39" s="109"/>
    </row>
    <row r="40" spans="2:14" s="102" customFormat="1" ht="13">
      <c r="B40" s="335" t="s">
        <v>132</v>
      </c>
      <c r="C40" s="140"/>
      <c r="D40" s="141"/>
      <c r="E40" s="141"/>
      <c r="F40" s="141"/>
      <c r="G40" s="141"/>
      <c r="H40" s="141"/>
      <c r="I40" s="141"/>
      <c r="J40" s="141"/>
      <c r="K40" s="141"/>
      <c r="L40" s="141"/>
      <c r="N40" s="109"/>
    </row>
    <row r="41" spans="2:14" s="102" customFormat="1" ht="13">
      <c r="B41" s="111" t="s">
        <v>333</v>
      </c>
      <c r="C41" s="140"/>
      <c r="D41" s="141"/>
      <c r="E41" s="141"/>
      <c r="F41" s="141"/>
      <c r="G41" s="141"/>
      <c r="H41" s="141"/>
      <c r="I41" s="141"/>
      <c r="J41" s="141"/>
      <c r="K41" s="141"/>
      <c r="L41" s="141"/>
      <c r="N41" s="109"/>
    </row>
    <row r="42" spans="2:14" s="102" customFormat="1" ht="13">
      <c r="B42" s="36" t="s">
        <v>50</v>
      </c>
      <c r="C42" s="140"/>
      <c r="D42" s="141"/>
      <c r="E42" s="141"/>
      <c r="F42" s="141"/>
      <c r="G42" s="141"/>
      <c r="H42" s="141"/>
      <c r="I42" s="141"/>
      <c r="J42" s="141"/>
      <c r="K42" s="141"/>
      <c r="L42" s="141"/>
      <c r="N42" s="109"/>
    </row>
    <row r="43" spans="2:14" ht="14">
      <c r="B43" s="104"/>
      <c r="C43" s="98"/>
      <c r="D43" s="98"/>
      <c r="E43" s="98"/>
      <c r="F43" s="98"/>
      <c r="G43" s="98"/>
      <c r="H43" s="98"/>
      <c r="I43" s="98"/>
      <c r="J43" s="98"/>
      <c r="K43" s="98"/>
    </row>
    <row r="44" spans="2:14" ht="48.5" customHeight="1">
      <c r="B44" s="116">
        <v>2020</v>
      </c>
      <c r="C44" s="573" t="s">
        <v>130</v>
      </c>
      <c r="D44" s="573" t="s">
        <v>131</v>
      </c>
      <c r="E44" s="573" t="s">
        <v>129</v>
      </c>
      <c r="F44" s="573" t="s">
        <v>12</v>
      </c>
      <c r="G44" s="573" t="s">
        <v>13</v>
      </c>
      <c r="H44" s="573" t="s">
        <v>128</v>
      </c>
      <c r="I44" s="573" t="s">
        <v>134</v>
      </c>
      <c r="J44" s="573" t="s">
        <v>135</v>
      </c>
      <c r="K44" s="573" t="s">
        <v>136</v>
      </c>
      <c r="L44" s="573" t="s">
        <v>133</v>
      </c>
    </row>
    <row r="45" spans="2:14" ht="13">
      <c r="B45" s="117" t="s">
        <v>56</v>
      </c>
      <c r="C45" s="142">
        <v>0.55105768182313819</v>
      </c>
      <c r="D45" s="142">
        <v>0.54375884577198508</v>
      </c>
      <c r="E45" s="142">
        <v>0.52707924121135674</v>
      </c>
      <c r="F45" s="142">
        <v>0.5449662369551872</v>
      </c>
      <c r="G45" s="142">
        <v>0.52808816776366141</v>
      </c>
      <c r="H45" s="142">
        <v>0.46790235081374321</v>
      </c>
      <c r="I45" s="142">
        <v>0.45011153054221004</v>
      </c>
      <c r="J45" s="142">
        <v>0.42912460240630618</v>
      </c>
      <c r="K45" s="142">
        <v>0.3951272840855849</v>
      </c>
      <c r="L45" s="142">
        <v>0.25862923203963667</v>
      </c>
    </row>
    <row r="46" spans="2:14" ht="13">
      <c r="B46" s="117" t="s">
        <v>57</v>
      </c>
      <c r="C46" s="142">
        <v>0.44894231817686187</v>
      </c>
      <c r="D46" s="142">
        <v>0.45624115422801498</v>
      </c>
      <c r="E46" s="142">
        <v>0.47292075878864326</v>
      </c>
      <c r="F46" s="142">
        <v>0.45503376304481274</v>
      </c>
      <c r="G46" s="142">
        <v>0.47191183223633859</v>
      </c>
      <c r="H46" s="142">
        <v>0.53209764918625679</v>
      </c>
      <c r="I46" s="142">
        <v>0.54988846945779002</v>
      </c>
      <c r="J46" s="142">
        <v>0.57087539759369377</v>
      </c>
      <c r="K46" s="142">
        <v>0.60487271591441516</v>
      </c>
      <c r="L46" s="142">
        <v>0.74137076796036339</v>
      </c>
    </row>
    <row r="47" spans="2:14" ht="13">
      <c r="B47" s="119" t="s">
        <v>0</v>
      </c>
      <c r="C47" s="143">
        <v>1</v>
      </c>
      <c r="D47" s="143">
        <v>1</v>
      </c>
      <c r="E47" s="143">
        <v>1</v>
      </c>
      <c r="F47" s="143">
        <v>1</v>
      </c>
      <c r="G47" s="143">
        <v>1</v>
      </c>
      <c r="H47" s="143">
        <v>1</v>
      </c>
      <c r="I47" s="143">
        <v>1</v>
      </c>
      <c r="J47" s="143">
        <v>1</v>
      </c>
      <c r="K47" s="143">
        <v>1</v>
      </c>
      <c r="L47" s="143">
        <v>1</v>
      </c>
    </row>
    <row r="48" spans="2:14" ht="14">
      <c r="B48" s="104"/>
      <c r="C48" s="98"/>
      <c r="D48" s="98"/>
      <c r="E48" s="98"/>
      <c r="F48" s="98"/>
      <c r="G48" s="98"/>
      <c r="H48" s="98"/>
      <c r="I48" s="98"/>
      <c r="J48" s="98"/>
      <c r="K48" s="98"/>
    </row>
    <row r="49" spans="2:12" ht="48.5" customHeight="1">
      <c r="B49" s="116">
        <v>2019</v>
      </c>
      <c r="C49" s="573" t="s">
        <v>130</v>
      </c>
      <c r="D49" s="573" t="s">
        <v>131</v>
      </c>
      <c r="E49" s="573" t="s">
        <v>129</v>
      </c>
      <c r="F49" s="573" t="s">
        <v>12</v>
      </c>
      <c r="G49" s="573" t="s">
        <v>13</v>
      </c>
      <c r="H49" s="573" t="s">
        <v>128</v>
      </c>
      <c r="I49" s="573" t="s">
        <v>134</v>
      </c>
      <c r="J49" s="573" t="s">
        <v>135</v>
      </c>
      <c r="K49" s="573" t="s">
        <v>136</v>
      </c>
      <c r="L49" s="573" t="s">
        <v>133</v>
      </c>
    </row>
    <row r="50" spans="2:12" ht="13">
      <c r="B50" s="117" t="s">
        <v>56</v>
      </c>
      <c r="C50" s="142">
        <v>0.54797938257388823</v>
      </c>
      <c r="D50" s="142">
        <v>0.53937931191511646</v>
      </c>
      <c r="E50" s="142">
        <v>0.52319653428220392</v>
      </c>
      <c r="F50" s="142">
        <v>0.54089668857745254</v>
      </c>
      <c r="G50" s="142">
        <v>0.52373252660129355</v>
      </c>
      <c r="H50" s="142">
        <v>0.45809147898769448</v>
      </c>
      <c r="I50" s="142">
        <v>0.44952702402629124</v>
      </c>
      <c r="J50" s="142">
        <v>0.42811478387213947</v>
      </c>
      <c r="K50" s="142">
        <v>0.38771320277953253</v>
      </c>
      <c r="L50" s="142">
        <v>0.24742268041237114</v>
      </c>
    </row>
    <row r="51" spans="2:12" ht="13">
      <c r="B51" s="117" t="s">
        <v>57</v>
      </c>
      <c r="C51" s="142">
        <v>0.45202061742611177</v>
      </c>
      <c r="D51" s="142">
        <v>0.46062068808488354</v>
      </c>
      <c r="E51" s="142">
        <v>0.47680346571779608</v>
      </c>
      <c r="F51" s="142">
        <v>0.45910331142254746</v>
      </c>
      <c r="G51" s="142">
        <v>0.47626747339870645</v>
      </c>
      <c r="H51" s="142">
        <v>0.54190852101230558</v>
      </c>
      <c r="I51" s="142">
        <v>0.5504729759737087</v>
      </c>
      <c r="J51" s="142">
        <v>0.57188521612786047</v>
      </c>
      <c r="K51" s="142">
        <v>0.61228679722046742</v>
      </c>
      <c r="L51" s="142">
        <v>0.75257731958762886</v>
      </c>
    </row>
    <row r="52" spans="2:12" ht="13">
      <c r="B52" s="119" t="s">
        <v>0</v>
      </c>
      <c r="C52" s="143">
        <v>1</v>
      </c>
      <c r="D52" s="143">
        <v>1</v>
      </c>
      <c r="E52" s="143">
        <v>1</v>
      </c>
      <c r="F52" s="143">
        <v>1</v>
      </c>
      <c r="G52" s="143">
        <v>1</v>
      </c>
      <c r="H52" s="143">
        <v>1</v>
      </c>
      <c r="I52" s="143">
        <v>1</v>
      </c>
      <c r="J52" s="143">
        <v>1</v>
      </c>
      <c r="K52" s="143">
        <v>1</v>
      </c>
      <c r="L52" s="143">
        <v>1</v>
      </c>
    </row>
    <row r="53" spans="2:12" ht="14">
      <c r="B53" s="104"/>
      <c r="C53" s="98"/>
      <c r="D53" s="98"/>
      <c r="E53" s="98"/>
      <c r="F53" s="98"/>
      <c r="G53" s="98"/>
      <c r="H53" s="98"/>
      <c r="I53" s="98"/>
      <c r="J53" s="98"/>
      <c r="K53" s="98"/>
    </row>
    <row r="54" spans="2:12" s="95" customFormat="1" ht="48.5" customHeight="1">
      <c r="B54" s="116">
        <v>2018</v>
      </c>
      <c r="C54" s="573" t="s">
        <v>130</v>
      </c>
      <c r="D54" s="573" t="s">
        <v>131</v>
      </c>
      <c r="E54" s="573" t="s">
        <v>129</v>
      </c>
      <c r="F54" s="573" t="s">
        <v>12</v>
      </c>
      <c r="G54" s="573" t="s">
        <v>13</v>
      </c>
      <c r="H54" s="573" t="s">
        <v>128</v>
      </c>
      <c r="I54" s="573" t="s">
        <v>134</v>
      </c>
      <c r="J54" s="573" t="s">
        <v>135</v>
      </c>
      <c r="K54" s="573" t="s">
        <v>136</v>
      </c>
      <c r="L54" s="573" t="s">
        <v>133</v>
      </c>
    </row>
    <row r="55" spans="2:12" ht="13">
      <c r="B55" s="117" t="s">
        <v>56</v>
      </c>
      <c r="C55" s="142">
        <v>0.55482755736470846</v>
      </c>
      <c r="D55" s="142">
        <v>0.53662935898621777</v>
      </c>
      <c r="E55" s="142">
        <v>0.51907621096285173</v>
      </c>
      <c r="F55" s="142">
        <v>0.54089043258604352</v>
      </c>
      <c r="G55" s="142">
        <v>0.51520144573190174</v>
      </c>
      <c r="H55" s="142">
        <v>0.44788664745437079</v>
      </c>
      <c r="I55" s="142">
        <v>0.4366391798529084</v>
      </c>
      <c r="J55" s="142">
        <v>0.42491339057086913</v>
      </c>
      <c r="K55" s="142">
        <v>0.36650764928442175</v>
      </c>
      <c r="L55" s="142">
        <v>0.24030209406110539</v>
      </c>
    </row>
    <row r="56" spans="2:12" ht="13">
      <c r="B56" s="117" t="s">
        <v>57</v>
      </c>
      <c r="C56" s="142">
        <v>0.44517244263529149</v>
      </c>
      <c r="D56" s="142">
        <v>0.46337064101378228</v>
      </c>
      <c r="E56" s="142">
        <v>0.48092378903714833</v>
      </c>
      <c r="F56" s="142">
        <v>0.45910956741395642</v>
      </c>
      <c r="G56" s="142">
        <v>0.4847985542680982</v>
      </c>
      <c r="H56" s="142">
        <v>0.55211335254562921</v>
      </c>
      <c r="I56" s="142">
        <v>0.56336082014709155</v>
      </c>
      <c r="J56" s="142">
        <v>0.57508660942913092</v>
      </c>
      <c r="K56" s="142">
        <v>0.63349235071557819</v>
      </c>
      <c r="L56" s="142">
        <v>0.75969790593889464</v>
      </c>
    </row>
    <row r="57" spans="2:12" s="102" customFormat="1" ht="13">
      <c r="B57" s="119" t="s">
        <v>0</v>
      </c>
      <c r="C57" s="143">
        <v>1</v>
      </c>
      <c r="D57" s="143">
        <v>1</v>
      </c>
      <c r="E57" s="143">
        <v>1</v>
      </c>
      <c r="F57" s="143">
        <v>1</v>
      </c>
      <c r="G57" s="143">
        <v>1</v>
      </c>
      <c r="H57" s="143">
        <v>1</v>
      </c>
      <c r="I57" s="143">
        <v>1</v>
      </c>
      <c r="J57" s="143">
        <v>1</v>
      </c>
      <c r="K57" s="143">
        <v>1</v>
      </c>
      <c r="L57" s="143">
        <v>1</v>
      </c>
    </row>
    <row r="58" spans="2:12" ht="13">
      <c r="B58" s="120"/>
      <c r="C58" s="118"/>
      <c r="D58" s="118"/>
      <c r="E58" s="118"/>
      <c r="F58" s="121"/>
      <c r="G58" s="121"/>
      <c r="H58" s="121"/>
      <c r="I58" s="118"/>
      <c r="J58" s="118"/>
      <c r="K58" s="118"/>
      <c r="L58" s="118"/>
    </row>
    <row r="59" spans="2:12" ht="48.5" customHeight="1">
      <c r="B59" s="116">
        <v>2017</v>
      </c>
      <c r="C59" s="573" t="s">
        <v>130</v>
      </c>
      <c r="D59" s="573" t="s">
        <v>131</v>
      </c>
      <c r="E59" s="573" t="s">
        <v>129</v>
      </c>
      <c r="F59" s="573" t="s">
        <v>12</v>
      </c>
      <c r="G59" s="573" t="s">
        <v>13</v>
      </c>
      <c r="H59" s="573" t="s">
        <v>128</v>
      </c>
      <c r="I59" s="573" t="s">
        <v>134</v>
      </c>
      <c r="J59" s="573" t="s">
        <v>135</v>
      </c>
      <c r="K59" s="573" t="s">
        <v>136</v>
      </c>
      <c r="L59" s="573" t="s">
        <v>133</v>
      </c>
    </row>
    <row r="60" spans="2:12" ht="13">
      <c r="B60" s="117" t="s">
        <v>56</v>
      </c>
      <c r="C60" s="142">
        <v>0.55270752964709247</v>
      </c>
      <c r="D60" s="142">
        <v>0.52825817322318691</v>
      </c>
      <c r="E60" s="142">
        <v>0.51657568898948214</v>
      </c>
      <c r="F60" s="142">
        <v>0.54107603605899401</v>
      </c>
      <c r="G60" s="142">
        <v>0.51673754225275326</v>
      </c>
      <c r="H60" s="142">
        <v>0.44805977343938297</v>
      </c>
      <c r="I60" s="142">
        <v>0.4368352304534428</v>
      </c>
      <c r="J60" s="142">
        <v>0.4142108965840694</v>
      </c>
      <c r="K60" s="142">
        <v>0.35957066189624332</v>
      </c>
      <c r="L60" s="142">
        <v>0.23625505006147901</v>
      </c>
    </row>
    <row r="61" spans="2:12" ht="13">
      <c r="B61" s="117" t="s">
        <v>57</v>
      </c>
      <c r="C61" s="142">
        <v>0.44729247035290753</v>
      </c>
      <c r="D61" s="142">
        <v>0.47174182677681309</v>
      </c>
      <c r="E61" s="142">
        <v>0.48342431101051792</v>
      </c>
      <c r="F61" s="142">
        <v>0.45892396394100593</v>
      </c>
      <c r="G61" s="142">
        <v>0.48326245774724674</v>
      </c>
      <c r="H61" s="142">
        <v>0.55194022656061703</v>
      </c>
      <c r="I61" s="142">
        <v>0.56316476954655714</v>
      </c>
      <c r="J61" s="142">
        <v>0.5857891034159306</v>
      </c>
      <c r="K61" s="142">
        <v>0.64042933810375668</v>
      </c>
      <c r="L61" s="142">
        <v>0.76374494993852104</v>
      </c>
    </row>
    <row r="62" spans="2:12" ht="13">
      <c r="B62" s="119" t="s">
        <v>0</v>
      </c>
      <c r="C62" s="143">
        <v>1</v>
      </c>
      <c r="D62" s="143">
        <v>1</v>
      </c>
      <c r="E62" s="143">
        <v>1</v>
      </c>
      <c r="F62" s="143">
        <v>1</v>
      </c>
      <c r="G62" s="143">
        <v>1</v>
      </c>
      <c r="H62" s="143">
        <v>1</v>
      </c>
      <c r="I62" s="143">
        <v>1</v>
      </c>
      <c r="J62" s="143">
        <v>1</v>
      </c>
      <c r="K62" s="143">
        <v>1</v>
      </c>
      <c r="L62" s="143">
        <v>1</v>
      </c>
    </row>
    <row r="63" spans="2:12" ht="14">
      <c r="B63" s="104"/>
      <c r="C63" s="98"/>
      <c r="D63" s="98"/>
      <c r="E63" s="98"/>
      <c r="F63" s="98"/>
      <c r="G63" s="98"/>
      <c r="H63" s="98"/>
      <c r="I63" s="98"/>
      <c r="J63" s="98"/>
      <c r="K63" s="98"/>
    </row>
    <row r="64" spans="2:12" s="95" customFormat="1" ht="48.5" customHeight="1">
      <c r="B64" s="116">
        <v>2016</v>
      </c>
      <c r="C64" s="573" t="s">
        <v>130</v>
      </c>
      <c r="D64" s="573" t="s">
        <v>131</v>
      </c>
      <c r="E64" s="573" t="s">
        <v>129</v>
      </c>
      <c r="F64" s="573" t="s">
        <v>12</v>
      </c>
      <c r="G64" s="573" t="s">
        <v>13</v>
      </c>
      <c r="H64" s="573" t="s">
        <v>128</v>
      </c>
      <c r="I64" s="573" t="s">
        <v>134</v>
      </c>
      <c r="J64" s="573" t="s">
        <v>135</v>
      </c>
      <c r="K64" s="573" t="s">
        <v>136</v>
      </c>
      <c r="L64" s="573" t="s">
        <v>133</v>
      </c>
    </row>
    <row r="65" spans="2:14" ht="13">
      <c r="B65" s="117" t="s">
        <v>56</v>
      </c>
      <c r="C65" s="142">
        <v>0.55068569829275116</v>
      </c>
      <c r="D65" s="142">
        <v>0.52817716079986776</v>
      </c>
      <c r="E65" s="142">
        <v>0.51542731050342194</v>
      </c>
      <c r="F65" s="142">
        <v>0.54331249795464209</v>
      </c>
      <c r="G65" s="142">
        <v>0.5326898254671979</v>
      </c>
      <c r="H65" s="142">
        <v>0.44294790343074969</v>
      </c>
      <c r="I65" s="142">
        <v>0.43698846503613653</v>
      </c>
      <c r="J65" s="142">
        <v>0.41515151515151516</v>
      </c>
      <c r="K65" s="142">
        <v>0.34225721784776902</v>
      </c>
      <c r="L65" s="142">
        <v>0.23302719250855394</v>
      </c>
    </row>
    <row r="66" spans="2:14" ht="13">
      <c r="B66" s="117" t="s">
        <v>57</v>
      </c>
      <c r="C66" s="142">
        <v>0.44931430170724879</v>
      </c>
      <c r="D66" s="142">
        <v>0.47182283920013218</v>
      </c>
      <c r="E66" s="142">
        <v>0.48457268949657806</v>
      </c>
      <c r="F66" s="142">
        <v>0.45668750204535785</v>
      </c>
      <c r="G66" s="142">
        <v>0.46731017453280205</v>
      </c>
      <c r="H66" s="142">
        <v>0.55705209656925037</v>
      </c>
      <c r="I66" s="142">
        <v>0.56301153496386347</v>
      </c>
      <c r="J66" s="142">
        <v>0.58484848484848484</v>
      </c>
      <c r="K66" s="142">
        <v>0.65774278215223092</v>
      </c>
      <c r="L66" s="142">
        <v>0.76697280749144603</v>
      </c>
    </row>
    <row r="67" spans="2:14" s="102" customFormat="1" ht="13">
      <c r="B67" s="119" t="s">
        <v>0</v>
      </c>
      <c r="C67" s="143">
        <v>1</v>
      </c>
      <c r="D67" s="143">
        <v>1</v>
      </c>
      <c r="E67" s="143">
        <v>1</v>
      </c>
      <c r="F67" s="143">
        <v>1</v>
      </c>
      <c r="G67" s="143">
        <v>1</v>
      </c>
      <c r="H67" s="143">
        <v>1</v>
      </c>
      <c r="I67" s="143">
        <v>1</v>
      </c>
      <c r="J67" s="143">
        <v>1</v>
      </c>
      <c r="K67" s="143">
        <v>1</v>
      </c>
      <c r="L67" s="143">
        <v>1</v>
      </c>
    </row>
    <row r="68" spans="2:14" ht="13">
      <c r="B68" s="120"/>
      <c r="C68" s="118"/>
      <c r="D68" s="118"/>
      <c r="E68" s="118"/>
      <c r="F68" s="121"/>
      <c r="G68" s="121"/>
      <c r="H68" s="121"/>
      <c r="I68" s="118"/>
      <c r="J68" s="118"/>
      <c r="K68" s="118"/>
      <c r="L68" s="118"/>
    </row>
    <row r="69" spans="2:14" ht="48.5" customHeight="1">
      <c r="B69" s="116">
        <v>2015</v>
      </c>
      <c r="C69" s="573" t="s">
        <v>130</v>
      </c>
      <c r="D69" s="573" t="s">
        <v>131</v>
      </c>
      <c r="E69" s="573" t="s">
        <v>129</v>
      </c>
      <c r="F69" s="573" t="s">
        <v>12</v>
      </c>
      <c r="G69" s="573" t="s">
        <v>13</v>
      </c>
      <c r="H69" s="573" t="s">
        <v>128</v>
      </c>
      <c r="I69" s="573" t="s">
        <v>134</v>
      </c>
      <c r="J69" s="573" t="s">
        <v>135</v>
      </c>
      <c r="K69" s="573" t="s">
        <v>136</v>
      </c>
      <c r="L69" s="573" t="s">
        <v>133</v>
      </c>
    </row>
    <row r="70" spans="2:14" ht="13">
      <c r="B70" s="117" t="s">
        <v>56</v>
      </c>
      <c r="C70" s="142">
        <v>0.5464487099162727</v>
      </c>
      <c r="D70" s="142">
        <v>0.52646572981254935</v>
      </c>
      <c r="E70" s="142">
        <v>0.51535783030905979</v>
      </c>
      <c r="F70" s="142">
        <v>0.53969989068866142</v>
      </c>
      <c r="G70" s="142">
        <v>0.52127844363383702</v>
      </c>
      <c r="H70" s="142">
        <v>0.44822216454710617</v>
      </c>
      <c r="I70" s="142">
        <v>0.44052428826458706</v>
      </c>
      <c r="J70" s="142">
        <v>0.40726626016260165</v>
      </c>
      <c r="K70" s="142">
        <v>0.33529513588367665</v>
      </c>
      <c r="L70" s="142">
        <v>0.22265397318826502</v>
      </c>
    </row>
    <row r="71" spans="2:14" ht="13">
      <c r="B71" s="117" t="s">
        <v>57</v>
      </c>
      <c r="C71" s="142">
        <v>0.4535512900837273</v>
      </c>
      <c r="D71" s="142">
        <v>0.47353427018745065</v>
      </c>
      <c r="E71" s="142">
        <v>0.48464216969094015</v>
      </c>
      <c r="F71" s="142">
        <v>0.46030010931133858</v>
      </c>
      <c r="G71" s="142">
        <v>0.47872155636616293</v>
      </c>
      <c r="H71" s="142">
        <v>0.55177783545289383</v>
      </c>
      <c r="I71" s="142">
        <v>0.55947571173541299</v>
      </c>
      <c r="J71" s="142">
        <v>0.59273373983739841</v>
      </c>
      <c r="K71" s="142">
        <v>0.66470486411632335</v>
      </c>
      <c r="L71" s="142">
        <v>0.77734602681173504</v>
      </c>
    </row>
    <row r="72" spans="2:14" s="102" customFormat="1" ht="13">
      <c r="B72" s="119" t="s">
        <v>0</v>
      </c>
      <c r="C72" s="143">
        <v>1</v>
      </c>
      <c r="D72" s="143">
        <v>1</v>
      </c>
      <c r="E72" s="143">
        <v>1</v>
      </c>
      <c r="F72" s="143">
        <v>1</v>
      </c>
      <c r="G72" s="143">
        <v>1</v>
      </c>
      <c r="H72" s="143">
        <v>1</v>
      </c>
      <c r="I72" s="143">
        <v>1</v>
      </c>
      <c r="J72" s="143">
        <v>1</v>
      </c>
      <c r="K72" s="143">
        <v>1</v>
      </c>
      <c r="L72" s="143">
        <v>1</v>
      </c>
    </row>
    <row r="73" spans="2:14" ht="13">
      <c r="B73" s="120"/>
      <c r="C73" s="118"/>
      <c r="D73" s="118"/>
      <c r="E73" s="118"/>
      <c r="F73" s="118"/>
      <c r="G73" s="118"/>
      <c r="H73" s="118"/>
      <c r="I73" s="121"/>
      <c r="J73" s="121"/>
      <c r="K73" s="121"/>
      <c r="L73" s="121"/>
    </row>
    <row r="74" spans="2:14" s="102" customFormat="1" ht="13">
      <c r="B74" s="594" t="s">
        <v>220</v>
      </c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N74" s="109"/>
    </row>
    <row r="75" spans="2:14" s="102" customFormat="1" ht="13">
      <c r="B75" s="594" t="s">
        <v>221</v>
      </c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N75" s="109"/>
    </row>
    <row r="77" spans="2:14">
      <c r="B77" s="96" t="s">
        <v>208</v>
      </c>
      <c r="C77" s="105" t="s">
        <v>209</v>
      </c>
      <c r="E77" s="115"/>
    </row>
    <row r="78" spans="2:14">
      <c r="B78" s="96"/>
      <c r="C78" s="96" t="s">
        <v>210</v>
      </c>
      <c r="E78" s="115"/>
    </row>
    <row r="79" spans="2:14">
      <c r="B79" s="96"/>
      <c r="C79" s="96" t="s">
        <v>211</v>
      </c>
      <c r="E79" s="115"/>
    </row>
    <row r="80" spans="2:14">
      <c r="B80" s="96"/>
      <c r="C80" s="595" t="s">
        <v>212</v>
      </c>
      <c r="E80" s="115"/>
    </row>
    <row r="81" spans="2:13">
      <c r="B81" s="96"/>
      <c r="C81" s="96" t="s">
        <v>213</v>
      </c>
      <c r="E81" s="115"/>
    </row>
    <row r="82" spans="2:13">
      <c r="B82" s="96"/>
      <c r="C82" s="279" t="s">
        <v>214</v>
      </c>
      <c r="E82" s="115"/>
    </row>
    <row r="83" spans="2:13">
      <c r="B83" s="96"/>
      <c r="C83" s="279" t="s">
        <v>215</v>
      </c>
      <c r="E83" s="115"/>
    </row>
    <row r="84" spans="2:13">
      <c r="B84" s="96"/>
      <c r="C84" s="279"/>
      <c r="E84" s="115"/>
    </row>
    <row r="85" spans="2:13" ht="17.25" customHeight="1">
      <c r="B85" s="319" t="s">
        <v>216</v>
      </c>
      <c r="C85" s="105" t="s">
        <v>218</v>
      </c>
      <c r="D85" s="115"/>
      <c r="E85" s="115"/>
    </row>
    <row r="86" spans="2:13" ht="45" customHeight="1">
      <c r="B86" s="318" t="s">
        <v>217</v>
      </c>
      <c r="C86" s="115" t="s">
        <v>219</v>
      </c>
      <c r="D86" s="115"/>
      <c r="E86" s="115"/>
    </row>
    <row r="87" spans="2:13" ht="16.399999999999999" customHeight="1">
      <c r="B87" s="815" t="s">
        <v>334</v>
      </c>
      <c r="C87" s="816"/>
      <c r="D87" s="816"/>
      <c r="E87" s="816"/>
      <c r="F87" s="816"/>
      <c r="G87" s="816"/>
      <c r="H87" s="816"/>
      <c r="I87" s="816"/>
      <c r="J87" s="816"/>
      <c r="K87" s="816"/>
      <c r="L87" s="816"/>
      <c r="M87" s="816"/>
    </row>
    <row r="88" spans="2:13">
      <c r="B88" s="72" t="s">
        <v>59</v>
      </c>
    </row>
  </sheetData>
  <mergeCells count="2">
    <mergeCell ref="J1:K1"/>
    <mergeCell ref="B87:M87"/>
  </mergeCells>
  <hyperlinks>
    <hyperlink ref="J1" location="Index!A1" display="retour à l'index"/>
  </hyperlinks>
  <pageMargins left="0.78740157480314965" right="0.78740157480314965" top="0" bottom="0" header="0.51181102362204722" footer="0.51181102362204722"/>
  <pageSetup paperSize="9" scale="71" orientation="landscape" r:id="rId1"/>
  <headerFooter alignWithMargins="0"/>
  <rowBreaks count="2" manualBreakCount="2">
    <brk id="38" max="16383" man="1"/>
    <brk id="75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B1:Y63"/>
  <sheetViews>
    <sheetView showGridLines="0" zoomScaleNormal="100" workbookViewId="0"/>
  </sheetViews>
  <sheetFormatPr baseColWidth="10" defaultRowHeight="12.5"/>
  <cols>
    <col min="1" max="1" width="2" customWidth="1"/>
    <col min="2" max="2" width="8.54296875" customWidth="1"/>
    <col min="3" max="3" width="12.54296875" customWidth="1"/>
    <col min="4" max="4" width="14" customWidth="1"/>
    <col min="5" max="7" width="12.54296875" customWidth="1"/>
    <col min="8" max="8" width="13.54296875" customWidth="1"/>
    <col min="9" max="9" width="10.54296875" style="156" customWidth="1"/>
    <col min="10" max="10" width="8.54296875" style="156" customWidth="1"/>
    <col min="11" max="12" width="12.54296875" customWidth="1"/>
  </cols>
  <sheetData>
    <row r="1" spans="2:12" s="105" customFormat="1">
      <c r="B1" s="105" t="s">
        <v>257</v>
      </c>
      <c r="I1" s="155"/>
      <c r="J1" s="782" t="s">
        <v>261</v>
      </c>
      <c r="K1" s="783"/>
    </row>
    <row r="2" spans="2:12" s="105" customFormat="1" ht="11.5">
      <c r="B2" s="105" t="s">
        <v>21</v>
      </c>
      <c r="I2" s="155"/>
      <c r="J2" s="155"/>
    </row>
    <row r="3" spans="2:12" s="105" customFormat="1" ht="11.5">
      <c r="I3" s="155"/>
      <c r="J3" s="155"/>
    </row>
    <row r="4" spans="2:12" s="105" customFormat="1" ht="11.5">
      <c r="B4" s="588" t="s">
        <v>275</v>
      </c>
      <c r="I4" s="155"/>
      <c r="J4" s="155"/>
    </row>
    <row r="5" spans="2:12" s="105" customFormat="1" ht="11.5">
      <c r="B5" s="3" t="s">
        <v>86</v>
      </c>
      <c r="I5" s="155"/>
      <c r="J5" s="155"/>
    </row>
    <row r="6" spans="2:12" s="105" customFormat="1" ht="11.5">
      <c r="B6" s="3"/>
      <c r="I6" s="155"/>
      <c r="J6" s="155"/>
    </row>
    <row r="7" spans="2:12" s="148" customFormat="1" ht="10.5">
      <c r="B7" s="326" t="s">
        <v>61</v>
      </c>
      <c r="C7" s="817" t="s">
        <v>52</v>
      </c>
      <c r="D7" s="818"/>
      <c r="E7" s="817" t="s">
        <v>183</v>
      </c>
      <c r="F7" s="819"/>
      <c r="G7" s="817" t="s">
        <v>60</v>
      </c>
      <c r="H7" s="819"/>
      <c r="I7" s="819"/>
      <c r="J7" s="819"/>
      <c r="K7" s="819"/>
      <c r="L7" s="818"/>
    </row>
    <row r="8" spans="2:12" s="6" customFormat="1" ht="65.25" customHeight="1">
      <c r="B8" s="693">
        <v>2019</v>
      </c>
      <c r="C8" s="694" t="s">
        <v>222</v>
      </c>
      <c r="D8" s="694" t="s">
        <v>223</v>
      </c>
      <c r="E8" s="694" t="s">
        <v>224</v>
      </c>
      <c r="F8" s="694" t="s">
        <v>225</v>
      </c>
      <c r="G8" s="596" t="s">
        <v>228</v>
      </c>
      <c r="H8" s="694" t="s">
        <v>229</v>
      </c>
      <c r="I8" s="694" t="s">
        <v>226</v>
      </c>
      <c r="J8" s="694" t="s">
        <v>227</v>
      </c>
      <c r="K8" s="696" t="s">
        <v>230</v>
      </c>
      <c r="L8" s="694" t="s">
        <v>231</v>
      </c>
    </row>
    <row r="9" spans="2:12" s="6" customFormat="1" ht="10.5">
      <c r="B9" s="6" t="s">
        <v>56</v>
      </c>
      <c r="C9" s="3">
        <v>1501</v>
      </c>
      <c r="D9" s="3">
        <v>623</v>
      </c>
      <c r="E9" s="152">
        <v>845.47717799999998</v>
      </c>
      <c r="F9" s="152">
        <v>266.00492700000001</v>
      </c>
      <c r="G9" s="701">
        <v>0.35960709151892667</v>
      </c>
      <c r="H9" s="159">
        <v>0.34882418812989924</v>
      </c>
      <c r="I9" s="159">
        <v>0.33688804521929261</v>
      </c>
      <c r="J9" s="159">
        <v>0.30648939923155222</v>
      </c>
      <c r="K9" s="702">
        <v>0.41505662891405731</v>
      </c>
      <c r="L9" s="93">
        <v>0.3146210612440683</v>
      </c>
    </row>
    <row r="10" spans="2:12" s="6" customFormat="1" ht="10.5">
      <c r="B10" s="6" t="s">
        <v>57</v>
      </c>
      <c r="C10" s="3">
        <v>2673</v>
      </c>
      <c r="D10" s="3">
        <v>1163</v>
      </c>
      <c r="E10" s="152">
        <v>1664.1909149999999</v>
      </c>
      <c r="F10" s="152">
        <v>601.904135</v>
      </c>
      <c r="G10" s="322">
        <v>0.64039290848107333</v>
      </c>
      <c r="H10" s="93">
        <v>0.65117581187010076</v>
      </c>
      <c r="I10" s="93">
        <v>0.66311195478070728</v>
      </c>
      <c r="J10" s="93">
        <v>0.69351060076844784</v>
      </c>
      <c r="K10" s="702">
        <v>0.43509165731387955</v>
      </c>
      <c r="L10" s="93">
        <v>0.36167973852927809</v>
      </c>
    </row>
    <row r="11" spans="2:12" s="6" customFormat="1" ht="10.5">
      <c r="B11" s="16" t="s">
        <v>0</v>
      </c>
      <c r="C11" s="16">
        <v>4174</v>
      </c>
      <c r="D11" s="16">
        <v>1786</v>
      </c>
      <c r="E11" s="153">
        <v>2509.6680930000002</v>
      </c>
      <c r="F11" s="153">
        <v>867.90906199999995</v>
      </c>
      <c r="G11" s="323">
        <v>1</v>
      </c>
      <c r="H11" s="158">
        <v>1</v>
      </c>
      <c r="I11" s="158">
        <v>1</v>
      </c>
      <c r="J11" s="158">
        <v>1</v>
      </c>
      <c r="K11" s="703">
        <v>1</v>
      </c>
      <c r="L11" s="158">
        <v>1</v>
      </c>
    </row>
    <row r="12" spans="2:12" s="6" customFormat="1" ht="10.5">
      <c r="G12" s="324"/>
      <c r="H12" s="7"/>
      <c r="I12" s="325"/>
      <c r="J12" s="325"/>
      <c r="K12" s="699"/>
      <c r="L12" s="7"/>
    </row>
    <row r="13" spans="2:12" s="6" customFormat="1" ht="65.25" customHeight="1">
      <c r="B13" s="693">
        <v>2018</v>
      </c>
      <c r="C13" s="694" t="s">
        <v>222</v>
      </c>
      <c r="D13" s="694" t="s">
        <v>223</v>
      </c>
      <c r="E13" s="694" t="s">
        <v>224</v>
      </c>
      <c r="F13" s="694" t="s">
        <v>225</v>
      </c>
      <c r="G13" s="596" t="s">
        <v>228</v>
      </c>
      <c r="H13" s="694" t="s">
        <v>229</v>
      </c>
      <c r="I13" s="694" t="s">
        <v>226</v>
      </c>
      <c r="J13" s="694" t="s">
        <v>227</v>
      </c>
      <c r="K13" s="700" t="s">
        <v>230</v>
      </c>
      <c r="L13" s="694" t="s">
        <v>231</v>
      </c>
    </row>
    <row r="14" spans="2:12" s="6" customFormat="1" ht="10.5">
      <c r="B14" s="6" t="s">
        <v>56</v>
      </c>
      <c r="C14" s="3">
        <v>1563</v>
      </c>
      <c r="D14" s="3">
        <v>589</v>
      </c>
      <c r="E14" s="152">
        <v>990.512336</v>
      </c>
      <c r="F14" s="152">
        <v>273.05858699999999</v>
      </c>
      <c r="G14" s="701">
        <v>0.35036987222595828</v>
      </c>
      <c r="H14" s="159">
        <v>0.31279872543813064</v>
      </c>
      <c r="I14" s="159">
        <v>0.34103102323232154</v>
      </c>
      <c r="J14" s="159">
        <v>0.28092721010644167</v>
      </c>
      <c r="K14" s="702">
        <v>0.37683941138835575</v>
      </c>
      <c r="L14" s="93">
        <v>0.27567409014076122</v>
      </c>
    </row>
    <row r="15" spans="2:12" s="6" customFormat="1" ht="10.5">
      <c r="B15" s="6" t="s">
        <v>57</v>
      </c>
      <c r="C15" s="3">
        <v>2898</v>
      </c>
      <c r="D15" s="3">
        <v>1294</v>
      </c>
      <c r="E15" s="152">
        <v>1913.9516819999999</v>
      </c>
      <c r="F15" s="152">
        <v>698.93194000000005</v>
      </c>
      <c r="G15" s="322">
        <v>0.64963012777404172</v>
      </c>
      <c r="H15" s="93">
        <v>0.6872012745618693</v>
      </c>
      <c r="I15" s="93">
        <v>0.6589689767676784</v>
      </c>
      <c r="J15" s="93">
        <v>0.71907278989355827</v>
      </c>
      <c r="K15" s="702">
        <v>0.44651483781918566</v>
      </c>
      <c r="L15" s="93">
        <v>0.36517742144339049</v>
      </c>
    </row>
    <row r="16" spans="2:12" s="6" customFormat="1" ht="10.5">
      <c r="B16" s="16" t="s">
        <v>0</v>
      </c>
      <c r="C16" s="16">
        <v>4461</v>
      </c>
      <c r="D16" s="16">
        <v>1883</v>
      </c>
      <c r="E16" s="153">
        <v>2904.4640180000001</v>
      </c>
      <c r="F16" s="153">
        <v>971.99052700000004</v>
      </c>
      <c r="G16" s="323">
        <v>1</v>
      </c>
      <c r="H16" s="158">
        <v>1</v>
      </c>
      <c r="I16" s="158">
        <v>1</v>
      </c>
      <c r="J16" s="158">
        <v>1</v>
      </c>
      <c r="K16" s="703">
        <v>1</v>
      </c>
      <c r="L16" s="158">
        <v>1</v>
      </c>
    </row>
    <row r="17" spans="2:12" s="6" customFormat="1" ht="10.5">
      <c r="G17" s="324"/>
      <c r="H17" s="7"/>
      <c r="I17" s="325"/>
      <c r="J17" s="325"/>
      <c r="K17" s="699"/>
      <c r="L17" s="7"/>
    </row>
    <row r="18" spans="2:12" s="6" customFormat="1" ht="65.25" customHeight="1">
      <c r="B18" s="151">
        <v>2017</v>
      </c>
      <c r="C18" s="592" t="s">
        <v>222</v>
      </c>
      <c r="D18" s="592" t="s">
        <v>223</v>
      </c>
      <c r="E18" s="592" t="s">
        <v>224</v>
      </c>
      <c r="F18" s="592" t="s">
        <v>225</v>
      </c>
      <c r="G18" s="596" t="s">
        <v>228</v>
      </c>
      <c r="H18" s="592" t="s">
        <v>229</v>
      </c>
      <c r="I18" s="592" t="s">
        <v>226</v>
      </c>
      <c r="J18" s="592" t="s">
        <v>227</v>
      </c>
      <c r="K18" s="700" t="s">
        <v>230</v>
      </c>
      <c r="L18" s="592" t="s">
        <v>231</v>
      </c>
    </row>
    <row r="19" spans="2:12" s="6" customFormat="1" ht="10.5">
      <c r="B19" s="6" t="s">
        <v>56</v>
      </c>
      <c r="C19" s="3">
        <v>1481</v>
      </c>
      <c r="D19" s="3">
        <v>589</v>
      </c>
      <c r="E19" s="152">
        <v>637.520939</v>
      </c>
      <c r="F19" s="152">
        <v>205.88368600000001</v>
      </c>
      <c r="G19" s="321">
        <v>0.3343115124153499</v>
      </c>
      <c r="H19" s="159">
        <v>0.31786292498650837</v>
      </c>
      <c r="I19" s="159">
        <v>0.28404358590544582</v>
      </c>
      <c r="J19" s="159">
        <v>0.26255482849254025</v>
      </c>
      <c r="K19" s="697">
        <v>0.39770425388251179</v>
      </c>
      <c r="L19" s="93">
        <v>0.32294419430825944</v>
      </c>
    </row>
    <row r="20" spans="2:12" s="6" customFormat="1" ht="10.5">
      <c r="B20" s="6" t="s">
        <v>57</v>
      </c>
      <c r="C20" s="3">
        <v>2949</v>
      </c>
      <c r="D20" s="3">
        <v>1264</v>
      </c>
      <c r="E20" s="152">
        <v>1606.926641</v>
      </c>
      <c r="F20" s="152">
        <v>578.27133100000003</v>
      </c>
      <c r="G20" s="322">
        <v>0.66568848758465016</v>
      </c>
      <c r="H20" s="93">
        <v>0.68213707501349163</v>
      </c>
      <c r="I20" s="93">
        <v>0.71595641409455413</v>
      </c>
      <c r="J20" s="93">
        <v>0.7374451715074597</v>
      </c>
      <c r="K20" s="697">
        <v>0.42861987114276023</v>
      </c>
      <c r="L20" s="93">
        <v>0.35986168643027683</v>
      </c>
    </row>
    <row r="21" spans="2:12" s="6" customFormat="1" ht="10.5">
      <c r="B21" s="16" t="s">
        <v>0</v>
      </c>
      <c r="C21" s="16">
        <v>4430</v>
      </c>
      <c r="D21" s="16">
        <v>1853</v>
      </c>
      <c r="E21" s="153">
        <v>2244.44758</v>
      </c>
      <c r="F21" s="153">
        <v>784.15501700000004</v>
      </c>
      <c r="G21" s="323">
        <v>1</v>
      </c>
      <c r="H21" s="158">
        <v>1</v>
      </c>
      <c r="I21" s="158">
        <v>1</v>
      </c>
      <c r="J21" s="158">
        <v>1</v>
      </c>
      <c r="K21" s="698">
        <v>0.41828442437923252</v>
      </c>
      <c r="L21" s="158">
        <v>0.34937550958530295</v>
      </c>
    </row>
    <row r="22" spans="2:12" s="6" customFormat="1" ht="10.5">
      <c r="G22" s="324"/>
      <c r="H22" s="7"/>
      <c r="I22" s="325"/>
      <c r="J22" s="325"/>
      <c r="K22" s="699"/>
      <c r="L22" s="7"/>
    </row>
    <row r="23" spans="2:12" s="148" customFormat="1" ht="64.5" customHeight="1">
      <c r="B23" s="150">
        <v>2016</v>
      </c>
      <c r="C23" s="592" t="s">
        <v>222</v>
      </c>
      <c r="D23" s="592" t="s">
        <v>223</v>
      </c>
      <c r="E23" s="592" t="s">
        <v>224</v>
      </c>
      <c r="F23" s="592" t="s">
        <v>225</v>
      </c>
      <c r="G23" s="596" t="s">
        <v>228</v>
      </c>
      <c r="H23" s="592" t="s">
        <v>229</v>
      </c>
      <c r="I23" s="592" t="s">
        <v>226</v>
      </c>
      <c r="J23" s="592" t="s">
        <v>227</v>
      </c>
      <c r="K23" s="700" t="s">
        <v>230</v>
      </c>
      <c r="L23" s="592" t="s">
        <v>231</v>
      </c>
    </row>
    <row r="24" spans="2:12" s="6" customFormat="1" ht="10.5">
      <c r="B24" s="6" t="s">
        <v>56</v>
      </c>
      <c r="C24" s="3">
        <v>1737</v>
      </c>
      <c r="D24" s="3">
        <v>655</v>
      </c>
      <c r="E24" s="152">
        <v>614.30967999999996</v>
      </c>
      <c r="F24" s="152">
        <v>162.10836</v>
      </c>
      <c r="G24" s="322">
        <v>0.33481110254433305</v>
      </c>
      <c r="H24" s="93">
        <v>0.32473971244422412</v>
      </c>
      <c r="I24" s="93">
        <v>0.28880784822955796</v>
      </c>
      <c r="J24" s="93">
        <v>0.24942571690274465</v>
      </c>
      <c r="K24" s="697">
        <v>0.37708693149107658</v>
      </c>
      <c r="L24" s="93">
        <v>0.2638870349560502</v>
      </c>
    </row>
    <row r="25" spans="2:12" s="6" customFormat="1" ht="10.5">
      <c r="B25" s="6" t="s">
        <v>57</v>
      </c>
      <c r="C25" s="3">
        <v>3451</v>
      </c>
      <c r="D25" s="3">
        <v>1362</v>
      </c>
      <c r="E25" s="152">
        <v>1512.7435969999999</v>
      </c>
      <c r="F25" s="152">
        <v>487.81804699999998</v>
      </c>
      <c r="G25" s="322">
        <v>0.66518889745566689</v>
      </c>
      <c r="H25" s="93">
        <v>0.67526028755577594</v>
      </c>
      <c r="I25" s="93">
        <v>0.71119215177044193</v>
      </c>
      <c r="J25" s="93">
        <v>0.75057428309725527</v>
      </c>
      <c r="K25" s="697">
        <v>0.39466821211243119</v>
      </c>
      <c r="L25" s="93">
        <v>0.32247239252403198</v>
      </c>
    </row>
    <row r="26" spans="2:12" s="6" customFormat="1" ht="10.5">
      <c r="B26" s="16" t="s">
        <v>0</v>
      </c>
      <c r="C26" s="16">
        <v>5188</v>
      </c>
      <c r="D26" s="16">
        <v>2017</v>
      </c>
      <c r="E26" s="153">
        <v>2127.053277</v>
      </c>
      <c r="F26" s="153">
        <v>649.92640700000004</v>
      </c>
      <c r="G26" s="323">
        <v>1</v>
      </c>
      <c r="H26" s="158">
        <v>1</v>
      </c>
      <c r="I26" s="158">
        <v>0.99999999999999989</v>
      </c>
      <c r="J26" s="158">
        <v>0.99999999999999989</v>
      </c>
      <c r="K26" s="698">
        <v>0.38878180416345415</v>
      </c>
      <c r="L26" s="158">
        <v>0.30555248146706393</v>
      </c>
    </row>
    <row r="27" spans="2:12" s="6" customFormat="1" ht="10.5">
      <c r="G27" s="324"/>
      <c r="H27" s="7"/>
      <c r="I27" s="325"/>
      <c r="J27" s="325"/>
      <c r="K27" s="699"/>
      <c r="L27" s="7"/>
    </row>
    <row r="28" spans="2:12" s="148" customFormat="1" ht="62.25" customHeight="1">
      <c r="B28" s="150">
        <v>2015</v>
      </c>
      <c r="C28" s="592" t="s">
        <v>222</v>
      </c>
      <c r="D28" s="592" t="s">
        <v>223</v>
      </c>
      <c r="E28" s="592" t="s">
        <v>224</v>
      </c>
      <c r="F28" s="592" t="s">
        <v>225</v>
      </c>
      <c r="G28" s="596" t="s">
        <v>228</v>
      </c>
      <c r="H28" s="592" t="s">
        <v>229</v>
      </c>
      <c r="I28" s="592" t="s">
        <v>226</v>
      </c>
      <c r="J28" s="592" t="s">
        <v>227</v>
      </c>
      <c r="K28" s="700" t="s">
        <v>230</v>
      </c>
      <c r="L28" s="592" t="s">
        <v>231</v>
      </c>
    </row>
    <row r="29" spans="2:12" s="6" customFormat="1" ht="10.5">
      <c r="B29" s="6" t="s">
        <v>56</v>
      </c>
      <c r="C29" s="3">
        <v>1638</v>
      </c>
      <c r="D29" s="3">
        <v>705</v>
      </c>
      <c r="E29" s="152">
        <v>555.38298299999997</v>
      </c>
      <c r="F29" s="152">
        <v>175.90146899999999</v>
      </c>
      <c r="G29" s="322">
        <v>0.32105056840454721</v>
      </c>
      <c r="H29" s="93">
        <v>0.32030895047705588</v>
      </c>
      <c r="I29" s="93">
        <v>0.27370332733613423</v>
      </c>
      <c r="J29" s="93">
        <v>0.25714197727480631</v>
      </c>
      <c r="K29" s="697">
        <v>0.43040293040293043</v>
      </c>
      <c r="L29" s="93">
        <v>0.31672102744278718</v>
      </c>
    </row>
    <row r="30" spans="2:12" s="6" customFormat="1" ht="10.5">
      <c r="B30" s="6" t="s">
        <v>57</v>
      </c>
      <c r="C30" s="3">
        <v>3464</v>
      </c>
      <c r="D30" s="3">
        <v>1496</v>
      </c>
      <c r="E30" s="152">
        <v>1473.759258</v>
      </c>
      <c r="F30" s="152">
        <v>508.16214000000002</v>
      </c>
      <c r="G30" s="322">
        <v>0.67894943159545273</v>
      </c>
      <c r="H30" s="93">
        <v>0.67969104952294412</v>
      </c>
      <c r="I30" s="93">
        <v>0.72629667266386577</v>
      </c>
      <c r="J30" s="93">
        <v>0.74285802272519363</v>
      </c>
      <c r="K30" s="697">
        <v>0.43187066974595845</v>
      </c>
      <c r="L30" s="93">
        <v>0.34480674997734262</v>
      </c>
    </row>
    <row r="31" spans="2:12" s="6" customFormat="1" ht="10.5">
      <c r="B31" s="16" t="s">
        <v>0</v>
      </c>
      <c r="C31" s="16">
        <v>5102</v>
      </c>
      <c r="D31" s="16">
        <v>2201</v>
      </c>
      <c r="E31" s="153">
        <v>2029.142241</v>
      </c>
      <c r="F31" s="153">
        <v>684.06360900000004</v>
      </c>
      <c r="G31" s="323">
        <v>1</v>
      </c>
      <c r="H31" s="158">
        <v>1</v>
      </c>
      <c r="I31" s="158">
        <v>1</v>
      </c>
      <c r="J31" s="158">
        <v>1</v>
      </c>
      <c r="K31" s="698">
        <v>0.43139945119560957</v>
      </c>
      <c r="L31" s="158">
        <v>0.3371195942689954</v>
      </c>
    </row>
    <row r="32" spans="2:12" s="6" customFormat="1" ht="10.5">
      <c r="G32" s="324"/>
      <c r="H32" s="7"/>
      <c r="I32" s="325"/>
      <c r="J32" s="325"/>
      <c r="K32" s="699"/>
      <c r="L32" s="7"/>
    </row>
    <row r="33" spans="2:25" s="6" customFormat="1" ht="10.5">
      <c r="G33" s="324"/>
      <c r="H33" s="7"/>
      <c r="I33" s="325"/>
      <c r="J33" s="325"/>
      <c r="K33" s="699"/>
      <c r="L33" s="7"/>
    </row>
    <row r="34" spans="2:25" s="148" customFormat="1" ht="58.5" customHeight="1">
      <c r="B34" s="150">
        <v>2014</v>
      </c>
      <c r="C34" s="592" t="s">
        <v>222</v>
      </c>
      <c r="D34" s="592" t="s">
        <v>223</v>
      </c>
      <c r="E34" s="592" t="s">
        <v>224</v>
      </c>
      <c r="F34" s="592" t="s">
        <v>225</v>
      </c>
      <c r="G34" s="596" t="s">
        <v>228</v>
      </c>
      <c r="H34" s="592" t="s">
        <v>229</v>
      </c>
      <c r="I34" s="592" t="s">
        <v>226</v>
      </c>
      <c r="J34" s="592" t="s">
        <v>227</v>
      </c>
      <c r="K34" s="700" t="s">
        <v>230</v>
      </c>
      <c r="L34" s="592" t="s">
        <v>231</v>
      </c>
    </row>
    <row r="35" spans="2:25" s="6" customFormat="1" ht="10.5">
      <c r="B35" s="6" t="s">
        <v>56</v>
      </c>
      <c r="C35" s="3">
        <v>1474</v>
      </c>
      <c r="D35" s="3">
        <v>655</v>
      </c>
      <c r="E35" s="152">
        <v>471.56996900000001</v>
      </c>
      <c r="F35" s="152">
        <v>155.13847999999999</v>
      </c>
      <c r="G35" s="322">
        <v>0.32267950963222419</v>
      </c>
      <c r="H35" s="93">
        <v>0.30282015718908922</v>
      </c>
      <c r="I35" s="93">
        <v>0.26494735845612183</v>
      </c>
      <c r="J35" s="93">
        <v>0.24052499222565188</v>
      </c>
      <c r="K35" s="697">
        <v>0.44436906377204882</v>
      </c>
      <c r="L35" s="93">
        <v>0.32898295099024844</v>
      </c>
    </row>
    <row r="36" spans="2:25" s="6" customFormat="1" ht="10.5">
      <c r="B36" s="6" t="s">
        <v>57</v>
      </c>
      <c r="C36" s="3">
        <v>3094</v>
      </c>
      <c r="D36" s="3">
        <v>1508</v>
      </c>
      <c r="E36" s="152">
        <v>1308.292913</v>
      </c>
      <c r="F36" s="152">
        <v>489.86093799999998</v>
      </c>
      <c r="G36" s="322">
        <v>0.67732049036777586</v>
      </c>
      <c r="H36" s="93">
        <v>0.69717984281091072</v>
      </c>
      <c r="I36" s="93">
        <v>0.73505264154387828</v>
      </c>
      <c r="J36" s="93">
        <v>0.75947500777434807</v>
      </c>
      <c r="K36" s="697">
        <v>0.48739495798319327</v>
      </c>
      <c r="L36" s="93">
        <v>0.37442757132782845</v>
      </c>
    </row>
    <row r="37" spans="2:25" s="6" customFormat="1" ht="10.5">
      <c r="B37" s="16" t="s">
        <v>0</v>
      </c>
      <c r="C37" s="16">
        <v>4568</v>
      </c>
      <c r="D37" s="16">
        <v>2163</v>
      </c>
      <c r="E37" s="153">
        <v>1779.8628819999999</v>
      </c>
      <c r="F37" s="153">
        <v>644.99941799999999</v>
      </c>
      <c r="G37" s="323">
        <v>1</v>
      </c>
      <c r="H37" s="158">
        <v>1</v>
      </c>
      <c r="I37" s="158">
        <v>1</v>
      </c>
      <c r="J37" s="158">
        <v>1</v>
      </c>
      <c r="K37" s="698">
        <v>0.47351138353765326</v>
      </c>
      <c r="L37" s="158">
        <v>0.36238713921334531</v>
      </c>
    </row>
    <row r="38" spans="2:25" s="6" customFormat="1" ht="10.5">
      <c r="G38" s="324"/>
      <c r="H38" s="7"/>
      <c r="I38" s="325"/>
      <c r="J38" s="325"/>
      <c r="K38" s="699"/>
      <c r="L38" s="7"/>
    </row>
    <row r="39" spans="2:25" s="148" customFormat="1" ht="65.25" customHeight="1">
      <c r="B39" s="150">
        <v>2013</v>
      </c>
      <c r="C39" s="592" t="s">
        <v>222</v>
      </c>
      <c r="D39" s="592" t="s">
        <v>223</v>
      </c>
      <c r="E39" s="592" t="s">
        <v>224</v>
      </c>
      <c r="F39" s="592" t="s">
        <v>225</v>
      </c>
      <c r="G39" s="596" t="s">
        <v>228</v>
      </c>
      <c r="H39" s="592" t="s">
        <v>229</v>
      </c>
      <c r="I39" s="592" t="s">
        <v>226</v>
      </c>
      <c r="J39" s="592" t="s">
        <v>227</v>
      </c>
      <c r="K39" s="700" t="s">
        <v>230</v>
      </c>
      <c r="L39" s="592" t="s">
        <v>231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2:25" s="6" customFormat="1" ht="10.5">
      <c r="B40" s="6" t="s">
        <v>56</v>
      </c>
      <c r="C40" s="3">
        <v>1538</v>
      </c>
      <c r="D40" s="3">
        <v>653</v>
      </c>
      <c r="E40" s="152">
        <v>448.16146800000001</v>
      </c>
      <c r="F40" s="152">
        <v>134.75500299999999</v>
      </c>
      <c r="G40" s="322">
        <v>0.33544165757906214</v>
      </c>
      <c r="H40" s="93">
        <v>0.29790145985401462</v>
      </c>
      <c r="I40" s="93">
        <v>0.2663991576754432</v>
      </c>
      <c r="J40" s="93">
        <v>0.21807256462454203</v>
      </c>
      <c r="K40" s="697">
        <v>0.42457737321196359</v>
      </c>
      <c r="L40" s="93">
        <v>0.30068404497461165</v>
      </c>
    </row>
    <row r="41" spans="2:25" s="6" customFormat="1" ht="10.5">
      <c r="B41" s="6" t="s">
        <v>57</v>
      </c>
      <c r="C41" s="3">
        <v>3047</v>
      </c>
      <c r="D41" s="3">
        <v>1539</v>
      </c>
      <c r="E41" s="152">
        <v>1234.1316440000001</v>
      </c>
      <c r="F41" s="152">
        <v>483.18152300000003</v>
      </c>
      <c r="G41" s="322">
        <v>0.66455834242093781</v>
      </c>
      <c r="H41" s="93">
        <v>0.70209854014598538</v>
      </c>
      <c r="I41" s="93">
        <v>0.7336008423245568</v>
      </c>
      <c r="J41" s="93">
        <v>0.78192743537545806</v>
      </c>
      <c r="K41" s="697">
        <v>0.50508697079094189</v>
      </c>
      <c r="L41" s="93">
        <v>0.39151538277872727</v>
      </c>
    </row>
    <row r="42" spans="2:25" s="6" customFormat="1" ht="10.5">
      <c r="B42" s="16" t="s">
        <v>0</v>
      </c>
      <c r="C42" s="16">
        <v>4585</v>
      </c>
      <c r="D42" s="16">
        <v>2192</v>
      </c>
      <c r="E42" s="153">
        <v>1682.2931120000001</v>
      </c>
      <c r="F42" s="153">
        <v>617.93652599999996</v>
      </c>
      <c r="G42" s="323">
        <v>1</v>
      </c>
      <c r="H42" s="158">
        <v>1</v>
      </c>
      <c r="I42" s="158">
        <v>1</v>
      </c>
      <c r="J42" s="158">
        <v>1</v>
      </c>
      <c r="K42" s="698">
        <v>0.47808069792802615</v>
      </c>
      <c r="L42" s="158">
        <v>0.3673179908971772</v>
      </c>
    </row>
    <row r="43" spans="2:25" s="6" customFormat="1" ht="10.5">
      <c r="G43" s="324"/>
      <c r="H43" s="7"/>
      <c r="I43" s="325"/>
      <c r="J43" s="325"/>
      <c r="K43" s="699"/>
      <c r="L43" s="161"/>
    </row>
    <row r="44" spans="2:25" s="148" customFormat="1" ht="62.25" customHeight="1">
      <c r="B44" s="150">
        <v>2012</v>
      </c>
      <c r="C44" s="592" t="s">
        <v>222</v>
      </c>
      <c r="D44" s="592" t="s">
        <v>223</v>
      </c>
      <c r="E44" s="592" t="s">
        <v>224</v>
      </c>
      <c r="F44" s="592" t="s">
        <v>225</v>
      </c>
      <c r="G44" s="596" t="s">
        <v>228</v>
      </c>
      <c r="H44" s="592" t="s">
        <v>229</v>
      </c>
      <c r="I44" s="592" t="s">
        <v>226</v>
      </c>
      <c r="J44" s="592" t="s">
        <v>227</v>
      </c>
      <c r="K44" s="700" t="s">
        <v>230</v>
      </c>
      <c r="L44" s="592" t="s">
        <v>231</v>
      </c>
    </row>
    <row r="45" spans="2:25" s="6" customFormat="1" ht="10.5">
      <c r="B45" s="6" t="s">
        <v>56</v>
      </c>
      <c r="C45" s="3">
        <v>1369</v>
      </c>
      <c r="D45" s="3">
        <v>625</v>
      </c>
      <c r="E45" s="152">
        <v>410.228905</v>
      </c>
      <c r="F45" s="152">
        <v>121.722837</v>
      </c>
      <c r="G45" s="322">
        <v>0.31859436816383524</v>
      </c>
      <c r="H45" s="93">
        <v>0.28748850045998159</v>
      </c>
      <c r="I45" s="93">
        <v>0.25867912705124219</v>
      </c>
      <c r="J45" s="93">
        <v>0.21181514843246174</v>
      </c>
      <c r="K45" s="697">
        <v>0.45653761869978088</v>
      </c>
      <c r="L45" s="93">
        <v>0.29671930845536104</v>
      </c>
    </row>
    <row r="46" spans="2:25" s="6" customFormat="1" ht="10.5">
      <c r="B46" s="6" t="s">
        <v>57</v>
      </c>
      <c r="C46" s="3">
        <v>2928</v>
      </c>
      <c r="D46" s="3">
        <v>1549</v>
      </c>
      <c r="E46" s="152">
        <v>1175.6311900000001</v>
      </c>
      <c r="F46" s="152">
        <v>452.94256300000001</v>
      </c>
      <c r="G46" s="322">
        <v>0.68140563183616476</v>
      </c>
      <c r="H46" s="93">
        <v>0.71251149954001836</v>
      </c>
      <c r="I46" s="93">
        <v>0.74132087294875781</v>
      </c>
      <c r="J46" s="93">
        <v>0.78818485156753826</v>
      </c>
      <c r="K46" s="697">
        <v>0.52903005464480879</v>
      </c>
      <c r="L46" s="93">
        <v>0.38527606859426722</v>
      </c>
    </row>
    <row r="47" spans="2:25" s="6" customFormat="1" ht="10.5">
      <c r="B47" s="16" t="s">
        <v>0</v>
      </c>
      <c r="C47" s="16">
        <v>4297</v>
      </c>
      <c r="D47" s="16">
        <v>2174</v>
      </c>
      <c r="E47" s="153">
        <v>1585.860095</v>
      </c>
      <c r="F47" s="153">
        <v>574.66539999999998</v>
      </c>
      <c r="G47" s="323">
        <v>1</v>
      </c>
      <c r="H47" s="158">
        <v>1</v>
      </c>
      <c r="I47" s="158">
        <v>1</v>
      </c>
      <c r="J47" s="158">
        <v>1</v>
      </c>
      <c r="K47" s="698">
        <v>0.50593437281824527</v>
      </c>
      <c r="L47" s="158">
        <v>0.36236828318704872</v>
      </c>
    </row>
    <row r="48" spans="2:25" s="6" customFormat="1" ht="10.5">
      <c r="G48" s="324"/>
      <c r="H48" s="7"/>
      <c r="I48" s="325"/>
      <c r="J48" s="325"/>
      <c r="K48" s="699"/>
      <c r="L48" s="7"/>
    </row>
    <row r="49" spans="2:12" s="148" customFormat="1" ht="63.75" customHeight="1">
      <c r="B49" s="150">
        <v>2011</v>
      </c>
      <c r="C49" s="592" t="s">
        <v>222</v>
      </c>
      <c r="D49" s="592" t="s">
        <v>223</v>
      </c>
      <c r="E49" s="592" t="s">
        <v>224</v>
      </c>
      <c r="F49" s="592" t="s">
        <v>225</v>
      </c>
      <c r="G49" s="596" t="s">
        <v>228</v>
      </c>
      <c r="H49" s="592" t="s">
        <v>229</v>
      </c>
      <c r="I49" s="592" t="s">
        <v>226</v>
      </c>
      <c r="J49" s="592" t="s">
        <v>227</v>
      </c>
      <c r="K49" s="700" t="s">
        <v>230</v>
      </c>
      <c r="L49" s="592" t="s">
        <v>231</v>
      </c>
    </row>
    <row r="50" spans="2:12" s="6" customFormat="1" ht="10.5">
      <c r="B50" s="6" t="s">
        <v>56</v>
      </c>
      <c r="C50" s="3">
        <v>1212</v>
      </c>
      <c r="D50" s="3">
        <v>592</v>
      </c>
      <c r="E50" s="152">
        <v>354.996308</v>
      </c>
      <c r="F50" s="152">
        <v>115.722351</v>
      </c>
      <c r="G50" s="322">
        <v>0.29268292682926828</v>
      </c>
      <c r="H50" s="93">
        <v>0.27924528301886792</v>
      </c>
      <c r="I50" s="93">
        <v>0.23848710521173835</v>
      </c>
      <c r="J50" s="93">
        <v>0.21629756802904879</v>
      </c>
      <c r="K50" s="697">
        <v>0.48844884488448848</v>
      </c>
      <c r="L50" s="93">
        <v>0.3259818437323016</v>
      </c>
    </row>
    <row r="51" spans="2:12" s="6" customFormat="1" ht="10.5">
      <c r="B51" s="6" t="s">
        <v>57</v>
      </c>
      <c r="C51" s="1">
        <v>2929</v>
      </c>
      <c r="D51" s="1">
        <v>1528</v>
      </c>
      <c r="E51" s="160">
        <v>1133.5382930000001</v>
      </c>
      <c r="F51" s="160">
        <v>419.29222199999998</v>
      </c>
      <c r="G51" s="322">
        <v>0.70731707317073167</v>
      </c>
      <c r="H51" s="93">
        <v>0.72075471698113203</v>
      </c>
      <c r="I51" s="93">
        <v>0.76151289478826167</v>
      </c>
      <c r="J51" s="93">
        <v>0.78370243197095113</v>
      </c>
      <c r="K51" s="697">
        <v>0.52167975418231483</v>
      </c>
      <c r="L51" s="93">
        <v>0.36989683064901979</v>
      </c>
    </row>
    <row r="52" spans="2:12" s="6" customFormat="1" ht="10.5">
      <c r="B52" s="16" t="s">
        <v>0</v>
      </c>
      <c r="C52" s="16">
        <v>4141</v>
      </c>
      <c r="D52" s="16">
        <v>2120</v>
      </c>
      <c r="E52" s="153">
        <v>1488.5346010000001</v>
      </c>
      <c r="F52" s="153">
        <v>535.01457300000004</v>
      </c>
      <c r="G52" s="323">
        <v>1</v>
      </c>
      <c r="H52" s="158">
        <v>1</v>
      </c>
      <c r="I52" s="158">
        <v>1</v>
      </c>
      <c r="J52" s="158">
        <v>0.99999999999999989</v>
      </c>
      <c r="K52" s="698">
        <v>0.51195363438782904</v>
      </c>
      <c r="L52" s="158">
        <v>0.35942367254384033</v>
      </c>
    </row>
    <row r="53" spans="2:12" s="6" customFormat="1" ht="10.5">
      <c r="G53" s="324"/>
      <c r="H53" s="7"/>
      <c r="I53" s="325"/>
      <c r="J53" s="325"/>
      <c r="K53" s="699"/>
      <c r="L53" s="7"/>
    </row>
    <row r="54" spans="2:12" s="6" customFormat="1" ht="10.5">
      <c r="G54" s="324"/>
      <c r="H54" s="7"/>
      <c r="I54" s="325"/>
      <c r="J54" s="325"/>
      <c r="K54" s="699"/>
      <c r="L54" s="7"/>
    </row>
    <row r="55" spans="2:12" s="148" customFormat="1" ht="59.25" customHeight="1">
      <c r="B55" s="150">
        <v>2010</v>
      </c>
      <c r="C55" s="592" t="s">
        <v>222</v>
      </c>
      <c r="D55" s="592" t="s">
        <v>223</v>
      </c>
      <c r="E55" s="592" t="s">
        <v>224</v>
      </c>
      <c r="F55" s="592" t="s">
        <v>225</v>
      </c>
      <c r="G55" s="596" t="s">
        <v>228</v>
      </c>
      <c r="H55" s="592" t="s">
        <v>229</v>
      </c>
      <c r="I55" s="592" t="s">
        <v>226</v>
      </c>
      <c r="J55" s="592" t="s">
        <v>227</v>
      </c>
      <c r="K55" s="700" t="s">
        <v>230</v>
      </c>
      <c r="L55" s="592" t="s">
        <v>231</v>
      </c>
    </row>
    <row r="56" spans="2:12" s="6" customFormat="1" ht="10.5">
      <c r="B56" s="6" t="s">
        <v>56</v>
      </c>
      <c r="C56" s="3">
        <v>1052</v>
      </c>
      <c r="D56" s="3">
        <v>528</v>
      </c>
      <c r="E56" s="152">
        <v>329.31363099999999</v>
      </c>
      <c r="F56" s="152">
        <v>103.093711</v>
      </c>
      <c r="G56" s="322">
        <v>0.27838052394813445</v>
      </c>
      <c r="H56" s="93">
        <v>0.26572722697533968</v>
      </c>
      <c r="I56" s="93">
        <v>0.22504173078544404</v>
      </c>
      <c r="J56" s="93">
        <v>0.19511712379451593</v>
      </c>
      <c r="K56" s="697">
        <v>0.50190114068441061</v>
      </c>
      <c r="L56" s="93">
        <v>0.31305631257031086</v>
      </c>
    </row>
    <row r="57" spans="2:12" s="6" customFormat="1" ht="10.5">
      <c r="B57" s="6" t="s">
        <v>57</v>
      </c>
      <c r="C57" s="3">
        <v>2727</v>
      </c>
      <c r="D57" s="3">
        <v>1459</v>
      </c>
      <c r="E57" s="152">
        <v>1134.0310999999999</v>
      </c>
      <c r="F57" s="152">
        <v>425.27463</v>
      </c>
      <c r="G57" s="322">
        <v>0.7216194760518656</v>
      </c>
      <c r="H57" s="93">
        <v>0.73427277302466032</v>
      </c>
      <c r="I57" s="93">
        <v>0.77495826921455602</v>
      </c>
      <c r="J57" s="93">
        <v>0.80488287620548415</v>
      </c>
      <c r="K57" s="697">
        <v>0.53502016868353497</v>
      </c>
      <c r="L57" s="93">
        <v>0.37501143487158334</v>
      </c>
    </row>
    <row r="58" spans="2:12" s="6" customFormat="1" ht="10.5">
      <c r="B58" s="16" t="s">
        <v>0</v>
      </c>
      <c r="C58" s="16">
        <v>3779</v>
      </c>
      <c r="D58" s="16">
        <v>1987</v>
      </c>
      <c r="E58" s="153">
        <v>1463.3447309999999</v>
      </c>
      <c r="F58" s="153">
        <v>528.36834099999999</v>
      </c>
      <c r="G58" s="323">
        <v>1</v>
      </c>
      <c r="H58" s="158">
        <v>1</v>
      </c>
      <c r="I58" s="158">
        <v>1</v>
      </c>
      <c r="J58" s="158">
        <v>1</v>
      </c>
      <c r="K58" s="698">
        <v>0.52580047631648585</v>
      </c>
      <c r="L58" s="158">
        <v>0.36106894691788111</v>
      </c>
    </row>
    <row r="59" spans="2:12" s="6" customFormat="1" ht="10.5">
      <c r="F59" s="383"/>
      <c r="G59" s="7"/>
      <c r="H59" s="7"/>
      <c r="I59" s="325"/>
      <c r="J59" s="325"/>
      <c r="K59" s="7"/>
      <c r="L59" s="7"/>
    </row>
    <row r="60" spans="2:12" s="6" customFormat="1" ht="10.5">
      <c r="F60" s="7"/>
      <c r="G60" s="7"/>
      <c r="H60" s="7"/>
      <c r="I60" s="325"/>
      <c r="J60" s="325"/>
      <c r="K60" s="7"/>
      <c r="L60" s="7"/>
    </row>
    <row r="61" spans="2:12" s="6" customFormat="1" ht="10.5">
      <c r="I61" s="154"/>
      <c r="J61" s="154"/>
      <c r="L61" s="157"/>
    </row>
    <row r="62" spans="2:12">
      <c r="B62" s="72" t="s">
        <v>194</v>
      </c>
    </row>
    <row r="63" spans="2:12">
      <c r="B63" s="72" t="s">
        <v>59</v>
      </c>
    </row>
  </sheetData>
  <mergeCells count="4">
    <mergeCell ref="C7:D7"/>
    <mergeCell ref="E7:F7"/>
    <mergeCell ref="G7:L7"/>
    <mergeCell ref="J1:K1"/>
  </mergeCells>
  <hyperlinks>
    <hyperlink ref="J1" location="Index!A1" display="retour à l'index"/>
  </hyperlinks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2"/>
  <sheetViews>
    <sheetView showGridLines="0" zoomScaleNormal="100" workbookViewId="0"/>
  </sheetViews>
  <sheetFormatPr baseColWidth="10" defaultRowHeight="12.5"/>
  <cols>
    <col min="1" max="1" width="0.54296875" customWidth="1"/>
    <col min="2" max="2" width="14.54296875" customWidth="1"/>
    <col min="3" max="10" width="11.54296875" customWidth="1"/>
    <col min="11" max="11" width="9.453125" customWidth="1"/>
  </cols>
  <sheetData>
    <row r="1" spans="2:24" ht="12.75" customHeight="1">
      <c r="B1" s="105" t="s">
        <v>258</v>
      </c>
      <c r="E1" s="24"/>
      <c r="G1" s="24"/>
      <c r="I1" s="29"/>
      <c r="J1" s="782" t="s">
        <v>261</v>
      </c>
      <c r="K1" s="783"/>
    </row>
    <row r="2" spans="2:24" ht="12.75" customHeight="1">
      <c r="B2" s="105" t="s">
        <v>22</v>
      </c>
    </row>
    <row r="3" spans="2:24" ht="12.75" customHeight="1">
      <c r="B3" s="105"/>
    </row>
    <row r="4" spans="2:24" s="2" customFormat="1" ht="12.75" customHeight="1">
      <c r="B4" s="20" t="s">
        <v>317</v>
      </c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</row>
    <row r="5" spans="2:24" s="2" customFormat="1" ht="12.75" customHeight="1">
      <c r="B5" s="588" t="s">
        <v>233</v>
      </c>
      <c r="J5" s="7"/>
      <c r="K5" s="13"/>
      <c r="L5" s="381"/>
      <c r="M5" s="381"/>
      <c r="N5" s="512"/>
      <c r="O5" s="7"/>
      <c r="P5" s="381"/>
      <c r="Q5" s="381"/>
      <c r="R5" s="7"/>
      <c r="S5" s="13"/>
      <c r="T5" s="381"/>
      <c r="U5" s="381"/>
      <c r="V5" s="7"/>
      <c r="W5" s="340"/>
      <c r="X5" s="340"/>
    </row>
    <row r="6" spans="2:24" ht="12.75" customHeight="1">
      <c r="B6" s="79" t="s">
        <v>241</v>
      </c>
    </row>
    <row r="7" spans="2:24" ht="12.75" customHeight="1">
      <c r="B7" s="3"/>
    </row>
    <row r="8" spans="2:24" s="2" customFormat="1" ht="12.75" customHeight="1">
      <c r="B8" s="20" t="s">
        <v>318</v>
      </c>
    </row>
    <row r="9" spans="2:24" ht="12.75" customHeight="1">
      <c r="B9" s="79" t="s">
        <v>241</v>
      </c>
    </row>
    <row r="10" spans="2:24" s="3" customFormat="1" ht="11.25" customHeight="1">
      <c r="B10" s="10"/>
      <c r="C10" s="10"/>
      <c r="D10" s="10"/>
      <c r="E10" s="10"/>
      <c r="F10" s="10"/>
      <c r="G10" s="10"/>
      <c r="H10" s="10"/>
      <c r="I10" s="172"/>
      <c r="J10" s="172"/>
      <c r="M10" s="1"/>
      <c r="N10" s="1"/>
      <c r="O10" s="1"/>
      <c r="P10" s="1"/>
      <c r="Q10" s="1"/>
      <c r="R10" s="1"/>
    </row>
    <row r="11" spans="2:24" s="69" customFormat="1" ht="43.5" customHeight="1">
      <c r="B11" s="22" t="s">
        <v>321</v>
      </c>
      <c r="C11" s="820" t="s">
        <v>98</v>
      </c>
      <c r="D11" s="821"/>
      <c r="E11" s="829" t="s">
        <v>117</v>
      </c>
      <c r="F11" s="822"/>
      <c r="G11" s="829" t="s">
        <v>99</v>
      </c>
      <c r="H11" s="823"/>
      <c r="I11" s="70"/>
      <c r="J11" s="456"/>
      <c r="K11" s="70"/>
      <c r="L11" s="70"/>
      <c r="M11" s="70"/>
      <c r="N11" s="70"/>
      <c r="O11" s="70"/>
      <c r="P11" s="70"/>
      <c r="Q11" s="70"/>
      <c r="R11" s="70"/>
      <c r="S11" s="70"/>
    </row>
    <row r="12" spans="2:24" s="69" customFormat="1" ht="10.5">
      <c r="B12" s="22"/>
      <c r="C12" s="513" t="s">
        <v>56</v>
      </c>
      <c r="D12" s="514" t="s">
        <v>57</v>
      </c>
      <c r="E12" s="515" t="s">
        <v>56</v>
      </c>
      <c r="F12" s="516" t="s">
        <v>57</v>
      </c>
      <c r="G12" s="515" t="s">
        <v>56</v>
      </c>
      <c r="H12" s="522" t="s">
        <v>57</v>
      </c>
      <c r="I12" s="70"/>
      <c r="J12" s="456"/>
      <c r="K12" s="70"/>
      <c r="L12" s="70"/>
      <c r="M12" s="70"/>
      <c r="N12" s="70"/>
      <c r="O12" s="70"/>
      <c r="P12" s="70"/>
      <c r="Q12" s="70"/>
      <c r="R12" s="70"/>
      <c r="S12" s="70"/>
    </row>
    <row r="13" spans="2:24" s="3" customFormat="1" ht="12.75" customHeight="1">
      <c r="B13" s="211" t="s">
        <v>100</v>
      </c>
      <c r="C13" s="430">
        <v>30.999841989474067</v>
      </c>
      <c r="D13" s="431">
        <v>61.417064018282879</v>
      </c>
      <c r="E13" s="432">
        <v>18.378143497866859</v>
      </c>
      <c r="F13" s="431">
        <v>10.703947182800553</v>
      </c>
      <c r="G13" s="432">
        <v>50.622014512659071</v>
      </c>
      <c r="H13" s="523">
        <v>27.87898879891657</v>
      </c>
      <c r="I13" s="527"/>
      <c r="J13" s="239"/>
      <c r="K13" s="1"/>
      <c r="L13" s="1"/>
      <c r="M13" s="1"/>
      <c r="N13" s="1"/>
      <c r="O13" s="1"/>
    </row>
    <row r="14" spans="2:24" s="25" customFormat="1">
      <c r="B14" s="211" t="s">
        <v>101</v>
      </c>
      <c r="C14" s="434">
        <v>30.623349061928522</v>
      </c>
      <c r="D14" s="435">
        <v>65.82585350216381</v>
      </c>
      <c r="E14" s="436">
        <v>11.405865486645745</v>
      </c>
      <c r="F14" s="435">
        <v>5.9104023080621895</v>
      </c>
      <c r="G14" s="436">
        <v>56.440069536947149</v>
      </c>
      <c r="H14" s="524">
        <v>27.712774483090239</v>
      </c>
      <c r="I14" s="528"/>
      <c r="J14" s="253"/>
      <c r="K14" s="253"/>
      <c r="L14" s="253"/>
      <c r="M14" s="253"/>
      <c r="N14" s="253"/>
      <c r="O14" s="253"/>
    </row>
    <row r="15" spans="2:24" s="3" customFormat="1" ht="12.75" customHeight="1">
      <c r="B15" s="211" t="s">
        <v>102</v>
      </c>
      <c r="C15" s="434">
        <v>43.536689419795223</v>
      </c>
      <c r="D15" s="435">
        <v>66.44143677327088</v>
      </c>
      <c r="E15" s="436">
        <v>6.6669252249457029</v>
      </c>
      <c r="F15" s="435">
        <v>5.2956660517752399</v>
      </c>
      <c r="G15" s="436">
        <v>47.10091529630779</v>
      </c>
      <c r="H15" s="524">
        <v>26.812029763508612</v>
      </c>
      <c r="I15" s="528"/>
      <c r="J15" s="1"/>
      <c r="K15" s="1"/>
      <c r="L15" s="1"/>
      <c r="M15" s="1"/>
      <c r="N15" s="1"/>
      <c r="O15" s="1"/>
    </row>
    <row r="16" spans="2:24" s="3" customFormat="1" ht="12.75" customHeight="1">
      <c r="B16" s="211" t="s">
        <v>103</v>
      </c>
      <c r="C16" s="434">
        <v>41.062153487014882</v>
      </c>
      <c r="D16" s="435">
        <v>61.824176243020219</v>
      </c>
      <c r="E16" s="436">
        <v>6.0052524073533702</v>
      </c>
      <c r="F16" s="435">
        <v>3.0873020410496825</v>
      </c>
      <c r="G16" s="436">
        <v>52.258535161949226</v>
      </c>
      <c r="H16" s="524">
        <v>34.857926933851694</v>
      </c>
      <c r="I16" s="528"/>
      <c r="J16" s="1"/>
      <c r="K16" s="1"/>
      <c r="L16" s="1"/>
      <c r="M16" s="1"/>
      <c r="N16" s="1"/>
      <c r="O16" s="1"/>
    </row>
    <row r="17" spans="2:22" s="3" customFormat="1" ht="12.75" customHeight="1">
      <c r="B17" s="211" t="s">
        <v>104</v>
      </c>
      <c r="C17" s="434">
        <v>28.801396803468986</v>
      </c>
      <c r="D17" s="436">
        <v>48.511320286223786</v>
      </c>
      <c r="E17" s="436">
        <v>21.349220054106947</v>
      </c>
      <c r="F17" s="435">
        <v>12.15683618879935</v>
      </c>
      <c r="G17" s="436">
        <v>48.420601572043466</v>
      </c>
      <c r="H17" s="524">
        <v>39.962077605471663</v>
      </c>
      <c r="I17" s="437"/>
      <c r="J17" s="437"/>
      <c r="K17" s="437"/>
      <c r="L17" s="437"/>
      <c r="M17" s="437"/>
      <c r="N17" s="437"/>
      <c r="O17" s="438"/>
      <c r="P17" s="437"/>
      <c r="Q17" s="437"/>
      <c r="R17" s="438"/>
      <c r="S17" s="1"/>
    </row>
    <row r="18" spans="2:22" s="3" customFormat="1" ht="12.75" customHeight="1">
      <c r="B18" s="517" t="s">
        <v>105</v>
      </c>
      <c r="C18" s="434">
        <v>30.147604213024774</v>
      </c>
      <c r="D18" s="436">
        <v>62.172535640307053</v>
      </c>
      <c r="E18" s="436">
        <v>10.195074914701083</v>
      </c>
      <c r="F18" s="435">
        <v>6.922951951586044</v>
      </c>
      <c r="G18" s="436">
        <v>57.361667408396379</v>
      </c>
      <c r="H18" s="524">
        <v>30.189675480281061</v>
      </c>
      <c r="I18" s="437"/>
      <c r="J18" s="437"/>
      <c r="K18" s="437"/>
      <c r="L18" s="437"/>
      <c r="M18" s="437"/>
      <c r="N18" s="437"/>
      <c r="O18" s="438"/>
      <c r="P18" s="437"/>
      <c r="Q18" s="437"/>
      <c r="R18" s="438"/>
      <c r="S18" s="1"/>
    </row>
    <row r="19" spans="2:22" s="3" customFormat="1" ht="12.75" customHeight="1">
      <c r="B19" s="517" t="s">
        <v>338</v>
      </c>
      <c r="C19" s="434">
        <v>44.424866472110565</v>
      </c>
      <c r="D19" s="436">
        <v>70.545944314144393</v>
      </c>
      <c r="E19" s="436">
        <v>11.436594901161831</v>
      </c>
      <c r="F19" s="435">
        <v>6.8457840837842232</v>
      </c>
      <c r="G19" s="436">
        <v>41.684228441565594</v>
      </c>
      <c r="H19" s="524">
        <v>21.438125537003923</v>
      </c>
      <c r="I19" s="437"/>
      <c r="J19" s="437"/>
      <c r="K19" s="437"/>
      <c r="L19" s="437"/>
      <c r="M19" s="437"/>
      <c r="N19" s="437"/>
      <c r="O19" s="438"/>
      <c r="P19" s="437"/>
      <c r="Q19" s="437"/>
      <c r="R19" s="438"/>
      <c r="S19" s="1"/>
    </row>
    <row r="20" spans="2:22" s="3" customFormat="1" ht="12.75" customHeight="1">
      <c r="B20" s="517" t="s">
        <v>107</v>
      </c>
      <c r="C20" s="434">
        <v>42.474514384206287</v>
      </c>
      <c r="D20" s="436">
        <v>71.80055476993364</v>
      </c>
      <c r="E20" s="436">
        <v>15.6003719369068</v>
      </c>
      <c r="F20" s="435">
        <v>7.3455346459262483</v>
      </c>
      <c r="G20" s="436">
        <v>38.619637815097462</v>
      </c>
      <c r="H20" s="524">
        <v>19.548569563798541</v>
      </c>
      <c r="I20" s="437"/>
      <c r="J20" s="437"/>
      <c r="K20" s="437"/>
      <c r="L20" s="437"/>
      <c r="M20" s="437"/>
      <c r="N20" s="437"/>
      <c r="O20" s="438"/>
      <c r="P20" s="437"/>
      <c r="Q20" s="437"/>
      <c r="R20" s="438"/>
      <c r="S20" s="1"/>
    </row>
    <row r="21" spans="2:22" s="3" customFormat="1" ht="12.75" customHeight="1">
      <c r="B21" s="211" t="s">
        <v>108</v>
      </c>
      <c r="C21" s="434">
        <v>36.871189233727002</v>
      </c>
      <c r="D21" s="436">
        <v>65.386972905682796</v>
      </c>
      <c r="E21" s="436">
        <v>9.148768653300376</v>
      </c>
      <c r="F21" s="435">
        <v>5.1593578922757075</v>
      </c>
      <c r="G21" s="436">
        <v>52.04504257072233</v>
      </c>
      <c r="H21" s="524">
        <v>28.290001664037206</v>
      </c>
      <c r="I21" s="437"/>
      <c r="J21" s="167"/>
      <c r="K21" s="44"/>
      <c r="L21" s="42"/>
      <c r="M21" s="42"/>
      <c r="N21" s="42"/>
      <c r="O21" s="438"/>
      <c r="P21" s="437"/>
      <c r="Q21" s="437"/>
      <c r="R21" s="438"/>
      <c r="S21" s="1"/>
    </row>
    <row r="22" spans="2:22" s="3" customFormat="1" ht="12.75" customHeight="1">
      <c r="B22" s="211" t="s">
        <v>109</v>
      </c>
      <c r="C22" s="434">
        <v>26.507394766780433</v>
      </c>
      <c r="D22" s="436">
        <v>59.931632056156772</v>
      </c>
      <c r="E22" s="436">
        <v>14.559158134243459</v>
      </c>
      <c r="F22" s="435">
        <v>8.56427317929219</v>
      </c>
      <c r="G22" s="436">
        <v>59.101251422070533</v>
      </c>
      <c r="H22" s="524">
        <v>31.39624159110851</v>
      </c>
      <c r="I22" s="437"/>
      <c r="J22" s="17"/>
      <c r="K22" s="39"/>
      <c r="L22" s="39"/>
      <c r="M22" s="39"/>
      <c r="N22" s="39"/>
      <c r="O22" s="438"/>
      <c r="P22" s="437"/>
      <c r="Q22" s="437"/>
      <c r="R22" s="438"/>
      <c r="S22" s="1"/>
    </row>
    <row r="23" spans="2:22" s="3" customFormat="1" ht="12.75" customHeight="1">
      <c r="B23" s="211" t="s">
        <v>110</v>
      </c>
      <c r="C23" s="434">
        <v>59.825046040515652</v>
      </c>
      <c r="D23" s="436">
        <v>81.796969771990192</v>
      </c>
      <c r="E23" s="436">
        <v>8.649478207489258</v>
      </c>
      <c r="F23" s="435">
        <v>4.8498502215730452</v>
      </c>
      <c r="G23" s="436">
        <v>31.525475751995089</v>
      </c>
      <c r="H23" s="524">
        <v>13.353180006436759</v>
      </c>
      <c r="I23" s="437"/>
      <c r="J23" s="17"/>
      <c r="K23" s="38"/>
      <c r="L23" s="38"/>
      <c r="M23" s="38"/>
      <c r="N23" s="39"/>
      <c r="O23" s="438"/>
      <c r="P23" s="437"/>
      <c r="Q23" s="437"/>
      <c r="R23" s="438"/>
      <c r="S23" s="1"/>
    </row>
    <row r="24" spans="2:22" s="3" customFormat="1" ht="12.75" customHeight="1">
      <c r="B24" s="211" t="s">
        <v>2</v>
      </c>
      <c r="C24" s="434">
        <v>31.071995165067612</v>
      </c>
      <c r="D24" s="436">
        <v>52.115208951815482</v>
      </c>
      <c r="E24" s="436">
        <v>8.980509178816952</v>
      </c>
      <c r="F24" s="435">
        <v>4.1333637816853166</v>
      </c>
      <c r="G24" s="436">
        <v>58.869079096472014</v>
      </c>
      <c r="H24" s="524">
        <v>43.056348481388447</v>
      </c>
      <c r="I24" s="437"/>
      <c r="J24" s="217"/>
      <c r="K24" s="68"/>
      <c r="L24" s="68"/>
      <c r="M24" s="68"/>
      <c r="N24" s="68"/>
      <c r="O24" s="439"/>
      <c r="P24" s="437"/>
      <c r="Q24" s="437"/>
      <c r="R24" s="438"/>
      <c r="S24" s="1"/>
    </row>
    <row r="25" spans="2:22" s="3" customFormat="1" ht="12.75" customHeight="1">
      <c r="B25" s="211" t="s">
        <v>111</v>
      </c>
      <c r="C25" s="434">
        <v>40.809043463910719</v>
      </c>
      <c r="D25" s="436">
        <v>64.398908357031459</v>
      </c>
      <c r="E25" s="436">
        <v>20.859376611589003</v>
      </c>
      <c r="F25" s="435">
        <v>9.9153747362627289</v>
      </c>
      <c r="G25" s="436">
        <v>38.331579924500275</v>
      </c>
      <c r="H25" s="524">
        <v>25.685716906705807</v>
      </c>
      <c r="I25" s="437"/>
      <c r="J25" s="437"/>
      <c r="K25" s="437"/>
      <c r="L25" s="437"/>
      <c r="M25" s="437"/>
      <c r="N25" s="437"/>
      <c r="O25" s="438"/>
      <c r="P25" s="437"/>
      <c r="Q25" s="437"/>
      <c r="R25" s="438"/>
      <c r="S25" s="1"/>
    </row>
    <row r="26" spans="2:22" s="6" customFormat="1" ht="12.75" customHeight="1">
      <c r="B26" s="30" t="s">
        <v>112</v>
      </c>
      <c r="C26" s="450">
        <v>30.245758614165283</v>
      </c>
      <c r="D26" s="451">
        <v>52.073190808814886</v>
      </c>
      <c r="E26" s="451">
        <v>1.7953623310278135</v>
      </c>
      <c r="F26" s="451">
        <v>1.4370046332227946</v>
      </c>
      <c r="G26" s="451">
        <v>67.9588790548069</v>
      </c>
      <c r="H26" s="525">
        <v>46.489804557962323</v>
      </c>
      <c r="I26" s="440"/>
      <c r="J26" s="7"/>
      <c r="K26" s="441"/>
      <c r="L26" s="441"/>
      <c r="M26" s="441"/>
      <c r="N26" s="441"/>
      <c r="O26" s="427"/>
      <c r="P26" s="442"/>
      <c r="Q26" s="68"/>
      <c r="R26" s="427"/>
      <c r="S26" s="7"/>
    </row>
    <row r="27" spans="2:22" s="3" customFormat="1" ht="11.25" customHeight="1">
      <c r="B27" s="58" t="s">
        <v>320</v>
      </c>
      <c r="C27" s="443">
        <v>35.248648067149276</v>
      </c>
      <c r="D27" s="444">
        <v>62.438046950431271</v>
      </c>
      <c r="E27" s="444">
        <v>15.47336672605288</v>
      </c>
      <c r="F27" s="445">
        <v>8.7905688039784184</v>
      </c>
      <c r="G27" s="444">
        <v>48.159705185492271</v>
      </c>
      <c r="H27" s="526">
        <v>28.229441445497745</v>
      </c>
      <c r="I27" s="437"/>
      <c r="J27" s="437"/>
      <c r="K27" s="441"/>
      <c r="L27" s="441"/>
      <c r="M27" s="441"/>
      <c r="N27" s="441"/>
      <c r="O27" s="438"/>
      <c r="P27" s="437"/>
      <c r="Q27" s="437"/>
      <c r="R27" s="438"/>
      <c r="S27" s="1"/>
    </row>
    <row r="28" spans="2:22" ht="12.75" customHeight="1">
      <c r="B28" s="72" t="s">
        <v>319</v>
      </c>
      <c r="C28" s="35"/>
      <c r="D28" s="35"/>
      <c r="F28" s="447"/>
      <c r="G28" s="775"/>
      <c r="H28" s="35"/>
      <c r="I28" s="448"/>
      <c r="J28" s="449"/>
      <c r="L28" s="446"/>
      <c r="M28" s="446"/>
      <c r="N28" s="446"/>
      <c r="O28" s="446"/>
      <c r="P28" s="446"/>
      <c r="Q28" s="446"/>
      <c r="R28" s="446"/>
      <c r="S28" s="446"/>
      <c r="T28" s="446"/>
      <c r="U28" s="446"/>
      <c r="V28" s="19"/>
    </row>
    <row r="29" spans="2:22">
      <c r="B29" s="72" t="s">
        <v>322</v>
      </c>
      <c r="C29" s="35"/>
      <c r="D29" s="35"/>
      <c r="E29" s="35"/>
      <c r="F29" s="35"/>
      <c r="G29" s="35"/>
      <c r="H29" s="35"/>
      <c r="I29" s="35"/>
    </row>
    <row r="30" spans="2:22">
      <c r="B30" s="72" t="s">
        <v>339</v>
      </c>
      <c r="C30" s="35"/>
      <c r="D30" s="35"/>
      <c r="E30" s="35"/>
      <c r="F30" s="35"/>
      <c r="G30" s="35"/>
      <c r="H30" s="35"/>
      <c r="I30" s="35"/>
    </row>
    <row r="31" spans="2:22" s="3" customFormat="1" ht="12.75" customHeight="1">
      <c r="B31" s="72" t="s">
        <v>184</v>
      </c>
      <c r="C31" s="31"/>
      <c r="D31" s="31"/>
      <c r="F31" s="31"/>
      <c r="G31" s="31"/>
      <c r="H31" s="31"/>
    </row>
    <row r="32" spans="2:22" ht="12.75" customHeight="1">
      <c r="B32" s="72" t="s">
        <v>59</v>
      </c>
      <c r="C32" s="35"/>
      <c r="D32" s="35"/>
      <c r="E32" s="35"/>
      <c r="F32" s="35"/>
      <c r="G32" s="35"/>
      <c r="H32" s="35"/>
    </row>
    <row r="33" spans="2:19" ht="12.75" customHeight="1">
      <c r="B33" s="32"/>
      <c r="C33" s="35"/>
      <c r="D33" s="35"/>
      <c r="E33" s="35"/>
      <c r="F33" s="35"/>
      <c r="G33" s="35"/>
      <c r="H33" s="35"/>
    </row>
    <row r="34" spans="2:19" s="2" customFormat="1" ht="12.75" customHeight="1">
      <c r="B34" s="20" t="s">
        <v>87</v>
      </c>
    </row>
    <row r="35" spans="2:19" ht="12.75" customHeight="1">
      <c r="B35" s="79" t="s">
        <v>241</v>
      </c>
    </row>
    <row r="36" spans="2:19" s="3" customFormat="1" ht="11.25" customHeight="1">
      <c r="B36" s="10"/>
      <c r="C36" s="10"/>
      <c r="D36" s="10"/>
      <c r="E36" s="10"/>
      <c r="F36" s="10"/>
      <c r="G36" s="10"/>
      <c r="H36" s="10"/>
      <c r="I36" s="172"/>
      <c r="J36" s="172"/>
      <c r="M36" s="1"/>
      <c r="N36" s="1"/>
      <c r="O36" s="1"/>
      <c r="P36" s="1"/>
      <c r="Q36" s="1"/>
      <c r="R36" s="1"/>
    </row>
    <row r="37" spans="2:19" s="69" customFormat="1" ht="43.5" customHeight="1">
      <c r="B37" s="22" t="s">
        <v>25</v>
      </c>
      <c r="C37" s="820" t="s">
        <v>98</v>
      </c>
      <c r="D37" s="821"/>
      <c r="E37" s="829" t="s">
        <v>117</v>
      </c>
      <c r="F37" s="822"/>
      <c r="G37" s="829" t="s">
        <v>99</v>
      </c>
      <c r="H37" s="823"/>
      <c r="I37" s="70"/>
      <c r="J37" s="456"/>
      <c r="K37" s="70"/>
      <c r="L37" s="70"/>
      <c r="M37" s="70"/>
      <c r="N37" s="70"/>
      <c r="O37" s="70"/>
      <c r="P37" s="70"/>
      <c r="Q37" s="70"/>
      <c r="R37" s="70"/>
      <c r="S37" s="70"/>
    </row>
    <row r="38" spans="2:19" s="69" customFormat="1" ht="10.5">
      <c r="B38" s="22"/>
      <c r="C38" s="513" t="s">
        <v>56</v>
      </c>
      <c r="D38" s="514" t="s">
        <v>57</v>
      </c>
      <c r="E38" s="515" t="s">
        <v>56</v>
      </c>
      <c r="F38" s="516" t="s">
        <v>57</v>
      </c>
      <c r="G38" s="515" t="s">
        <v>56</v>
      </c>
      <c r="H38" s="522" t="s">
        <v>57</v>
      </c>
      <c r="I38" s="70"/>
      <c r="J38" s="456"/>
      <c r="K38" s="70"/>
      <c r="L38" s="70"/>
      <c r="M38" s="70"/>
      <c r="N38" s="70"/>
      <c r="O38" s="70"/>
      <c r="P38" s="70"/>
      <c r="Q38" s="70"/>
      <c r="R38" s="70"/>
      <c r="S38" s="70"/>
    </row>
    <row r="39" spans="2:19" s="3" customFormat="1" ht="12.75" customHeight="1">
      <c r="B39" s="211" t="s">
        <v>100</v>
      </c>
      <c r="C39" s="430">
        <v>30.487038847840022</v>
      </c>
      <c r="D39" s="431">
        <v>60.011384379845722</v>
      </c>
      <c r="E39" s="432">
        <v>18.155326602902417</v>
      </c>
      <c r="F39" s="431">
        <v>10.750387657761989</v>
      </c>
      <c r="G39" s="432">
        <v>51.357634549257561</v>
      </c>
      <c r="H39" s="523">
        <v>29.23822796239229</v>
      </c>
      <c r="I39" s="527"/>
      <c r="J39" s="239"/>
      <c r="K39" s="1"/>
      <c r="L39" s="1"/>
      <c r="M39" s="1"/>
      <c r="N39" s="1"/>
      <c r="O39" s="1"/>
    </row>
    <row r="40" spans="2:19" s="25" customFormat="1">
      <c r="B40" s="211" t="s">
        <v>101</v>
      </c>
      <c r="C40" s="434">
        <v>30.221479523120667</v>
      </c>
      <c r="D40" s="435">
        <v>65.11029492621347</v>
      </c>
      <c r="E40" s="436">
        <v>11.670075322990972</v>
      </c>
      <c r="F40" s="435">
        <v>6.1965295036178496</v>
      </c>
      <c r="G40" s="436">
        <v>56.634409138524468</v>
      </c>
      <c r="H40" s="524">
        <v>28.212628384173833</v>
      </c>
      <c r="I40" s="528"/>
      <c r="J40" s="253"/>
      <c r="K40" s="253"/>
      <c r="L40" s="253"/>
      <c r="M40" s="253"/>
      <c r="N40" s="253"/>
      <c r="O40" s="253"/>
    </row>
    <row r="41" spans="2:19" s="3" customFormat="1" ht="12.75" customHeight="1">
      <c r="B41" s="211" t="s">
        <v>102</v>
      </c>
      <c r="C41" s="434">
        <v>45.017989098821552</v>
      </c>
      <c r="D41" s="435">
        <v>64.649754798086818</v>
      </c>
      <c r="E41" s="436">
        <v>6.5234720037917144</v>
      </c>
      <c r="F41" s="435">
        <v>5.5409578010534597</v>
      </c>
      <c r="G41" s="436">
        <v>47.687269750307003</v>
      </c>
      <c r="H41" s="524">
        <v>29.36852939395774</v>
      </c>
      <c r="I41" s="528"/>
      <c r="J41" s="1"/>
      <c r="K41" s="1"/>
      <c r="L41" s="1"/>
      <c r="M41" s="1"/>
      <c r="N41" s="1"/>
      <c r="O41" s="1"/>
    </row>
    <row r="42" spans="2:19" s="3" customFormat="1" ht="12.75" customHeight="1">
      <c r="B42" s="211" t="s">
        <v>103</v>
      </c>
      <c r="C42" s="434">
        <v>43.918821111143281</v>
      </c>
      <c r="D42" s="435">
        <v>60.831661369648977</v>
      </c>
      <c r="E42" s="436">
        <v>6.1115775455256074</v>
      </c>
      <c r="F42" s="435">
        <v>2.8639406260542248</v>
      </c>
      <c r="G42" s="436">
        <v>49.312411337251383</v>
      </c>
      <c r="H42" s="524">
        <v>36.109088972141826</v>
      </c>
      <c r="I42" s="528"/>
      <c r="J42" s="1"/>
      <c r="K42" s="1"/>
      <c r="L42" s="1"/>
      <c r="M42" s="1"/>
      <c r="N42" s="1"/>
      <c r="O42" s="1"/>
    </row>
    <row r="43" spans="2:19" s="3" customFormat="1" ht="12.75" customHeight="1">
      <c r="B43" s="211" t="s">
        <v>104</v>
      </c>
      <c r="C43" s="434">
        <v>28.538656606068145</v>
      </c>
      <c r="D43" s="436">
        <v>45.70440341586756</v>
      </c>
      <c r="E43" s="436">
        <v>21.841725226812599</v>
      </c>
      <c r="F43" s="435">
        <v>12.827155192977434</v>
      </c>
      <c r="G43" s="436">
        <v>49.27413058048824</v>
      </c>
      <c r="H43" s="524">
        <v>41.269023424454943</v>
      </c>
      <c r="I43" s="437"/>
      <c r="J43" s="437"/>
      <c r="K43" s="437"/>
      <c r="L43" s="437"/>
      <c r="M43" s="437"/>
      <c r="N43" s="437"/>
      <c r="O43" s="438"/>
      <c r="P43" s="437"/>
      <c r="Q43" s="437"/>
      <c r="R43" s="438"/>
      <c r="S43" s="1"/>
    </row>
    <row r="44" spans="2:19" s="3" customFormat="1" ht="12.75" customHeight="1">
      <c r="B44" s="517" t="s">
        <v>105</v>
      </c>
      <c r="C44" s="434">
        <v>30.240973437251473</v>
      </c>
      <c r="D44" s="436">
        <v>62.566090198639223</v>
      </c>
      <c r="E44" s="436">
        <v>11.245427071735326</v>
      </c>
      <c r="F44" s="435">
        <v>7.2104143407831822</v>
      </c>
      <c r="G44" s="436">
        <v>56.27485287100366</v>
      </c>
      <c r="H44" s="524">
        <v>29.4967665831104</v>
      </c>
      <c r="I44" s="437"/>
      <c r="J44" s="437"/>
      <c r="K44" s="437"/>
      <c r="L44" s="437"/>
      <c r="M44" s="437"/>
      <c r="N44" s="437"/>
      <c r="O44" s="438"/>
      <c r="P44" s="437"/>
      <c r="Q44" s="437"/>
      <c r="R44" s="438"/>
      <c r="S44" s="1"/>
    </row>
    <row r="45" spans="2:19" s="3" customFormat="1" ht="12.75" customHeight="1">
      <c r="B45" s="517" t="s">
        <v>106</v>
      </c>
      <c r="C45" s="434">
        <v>44.424866472110565</v>
      </c>
      <c r="D45" s="436">
        <v>70.148337913432542</v>
      </c>
      <c r="E45" s="436">
        <v>11.436594901161831</v>
      </c>
      <c r="F45" s="435">
        <v>6.9016643547312704</v>
      </c>
      <c r="G45" s="436">
        <v>41.684228441565594</v>
      </c>
      <c r="H45" s="524">
        <v>21.822362185172892</v>
      </c>
      <c r="I45" s="437"/>
      <c r="J45" s="437"/>
      <c r="K45" s="437"/>
      <c r="L45" s="437"/>
      <c r="M45" s="437"/>
      <c r="N45" s="437"/>
      <c r="O45" s="438"/>
      <c r="P45" s="437"/>
      <c r="Q45" s="437"/>
      <c r="R45" s="438"/>
      <c r="S45" s="1"/>
    </row>
    <row r="46" spans="2:19" s="3" customFormat="1" ht="12.75" customHeight="1">
      <c r="B46" s="517" t="s">
        <v>107</v>
      </c>
      <c r="C46" s="434">
        <v>37.179897977493525</v>
      </c>
      <c r="D46" s="436">
        <v>68.894167924349247</v>
      </c>
      <c r="E46" s="436">
        <v>16.901002281407809</v>
      </c>
      <c r="F46" s="435">
        <v>8.219886793261475</v>
      </c>
      <c r="G46" s="436">
        <v>42.67322037374074</v>
      </c>
      <c r="H46" s="524">
        <v>21.658671581067718</v>
      </c>
      <c r="I46" s="437"/>
      <c r="J46" s="437"/>
      <c r="K46" s="437"/>
      <c r="L46" s="437"/>
      <c r="M46" s="437"/>
      <c r="N46" s="437"/>
      <c r="O46" s="438"/>
      <c r="P46" s="437"/>
      <c r="Q46" s="437"/>
      <c r="R46" s="438"/>
      <c r="S46" s="1"/>
    </row>
    <row r="47" spans="2:19" s="3" customFormat="1" ht="12.75" customHeight="1">
      <c r="B47" s="211" t="s">
        <v>108</v>
      </c>
      <c r="C47" s="434">
        <v>35.990495208904164</v>
      </c>
      <c r="D47" s="436">
        <v>65.241416987567504</v>
      </c>
      <c r="E47" s="436">
        <v>9.3314137989752162</v>
      </c>
      <c r="F47" s="435">
        <v>5.1983278789933687</v>
      </c>
      <c r="G47" s="436">
        <v>52.596402421090112</v>
      </c>
      <c r="H47" s="524">
        <v>28.37493264005289</v>
      </c>
      <c r="I47" s="437"/>
      <c r="J47" s="167"/>
      <c r="K47" s="44"/>
      <c r="L47" s="42"/>
      <c r="M47" s="42"/>
      <c r="N47" s="42"/>
      <c r="O47" s="438"/>
      <c r="P47" s="437"/>
      <c r="Q47" s="437"/>
      <c r="R47" s="438"/>
      <c r="S47" s="1"/>
    </row>
    <row r="48" spans="2:19" s="3" customFormat="1" ht="12.75" customHeight="1">
      <c r="B48" s="211" t="s">
        <v>109</v>
      </c>
      <c r="C48" s="434">
        <v>26.782198890413412</v>
      </c>
      <c r="D48" s="436">
        <v>58.094423603957317</v>
      </c>
      <c r="E48" s="436">
        <v>15.018194833860287</v>
      </c>
      <c r="F48" s="435">
        <v>9.2635425372699185</v>
      </c>
      <c r="G48" s="436">
        <v>58.199606275726303</v>
      </c>
      <c r="H48" s="524">
        <v>32.642033858772763</v>
      </c>
      <c r="I48" s="437"/>
      <c r="J48" s="17"/>
      <c r="K48" s="39"/>
      <c r="L48" s="39"/>
      <c r="M48" s="39"/>
      <c r="N48" s="39"/>
      <c r="O48" s="438"/>
      <c r="P48" s="437"/>
      <c r="Q48" s="437"/>
      <c r="R48" s="438"/>
      <c r="S48" s="1"/>
    </row>
    <row r="49" spans="2:22" s="3" customFormat="1" ht="12.75" customHeight="1">
      <c r="B49" s="211" t="s">
        <v>110</v>
      </c>
      <c r="C49" s="434">
        <v>46.676228724421499</v>
      </c>
      <c r="D49" s="436">
        <v>76.738131810282042</v>
      </c>
      <c r="E49" s="436">
        <v>16.997513864983745</v>
      </c>
      <c r="F49" s="435">
        <v>8.4589922765722694</v>
      </c>
      <c r="G49" s="436">
        <v>36.326257410594764</v>
      </c>
      <c r="H49" s="524">
        <v>14.802875913145693</v>
      </c>
      <c r="I49" s="437"/>
      <c r="J49" s="17"/>
      <c r="K49" s="38"/>
      <c r="L49" s="38"/>
      <c r="M49" s="38"/>
      <c r="N49" s="39"/>
      <c r="O49" s="438"/>
      <c r="P49" s="437"/>
      <c r="Q49" s="437"/>
      <c r="R49" s="438"/>
      <c r="S49" s="1"/>
    </row>
    <row r="50" spans="2:22" s="3" customFormat="1" ht="12.75" customHeight="1">
      <c r="B50" s="211" t="s">
        <v>2</v>
      </c>
      <c r="C50" s="434">
        <v>28.560304733042912</v>
      </c>
      <c r="D50" s="436">
        <v>48.362328700553988</v>
      </c>
      <c r="E50" s="436">
        <v>9.3671738535681968</v>
      </c>
      <c r="F50" s="435">
        <v>4.3428256714290345</v>
      </c>
      <c r="G50" s="436">
        <v>61.106551339520593</v>
      </c>
      <c r="H50" s="524">
        <v>46.655003725661707</v>
      </c>
      <c r="I50" s="437"/>
      <c r="J50" s="217"/>
      <c r="K50" s="68"/>
      <c r="L50" s="68"/>
      <c r="M50" s="68"/>
      <c r="N50" s="68"/>
      <c r="O50" s="439"/>
      <c r="P50" s="437"/>
      <c r="Q50" s="437"/>
      <c r="R50" s="438"/>
      <c r="S50" s="1"/>
    </row>
    <row r="51" spans="2:22" s="3" customFormat="1" ht="12.75" customHeight="1">
      <c r="B51" s="211" t="s">
        <v>111</v>
      </c>
      <c r="C51" s="434">
        <v>41.949819860634697</v>
      </c>
      <c r="D51" s="436">
        <v>66.0283272854969</v>
      </c>
      <c r="E51" s="436">
        <v>21.400988069812094</v>
      </c>
      <c r="F51" s="435">
        <v>9.0928245347067769</v>
      </c>
      <c r="G51" s="436">
        <v>36.353634068992299</v>
      </c>
      <c r="H51" s="524">
        <v>24.69038979281283</v>
      </c>
      <c r="I51" s="437"/>
      <c r="J51" s="437"/>
      <c r="K51" s="437"/>
      <c r="L51" s="437"/>
      <c r="M51" s="437"/>
      <c r="N51" s="437"/>
      <c r="O51" s="438"/>
      <c r="P51" s="437"/>
      <c r="Q51" s="437"/>
      <c r="R51" s="438"/>
      <c r="S51" s="1"/>
    </row>
    <row r="52" spans="2:22" s="6" customFormat="1" ht="12.75" customHeight="1">
      <c r="B52" s="30" t="s">
        <v>112</v>
      </c>
      <c r="C52" s="450">
        <v>30.542944746548272</v>
      </c>
      <c r="D52" s="451">
        <v>49.845207803995386</v>
      </c>
      <c r="E52" s="451">
        <v>1.6358541581942017</v>
      </c>
      <c r="F52" s="451">
        <v>1.4132806842589005</v>
      </c>
      <c r="G52" s="451">
        <v>67.821201095257535</v>
      </c>
      <c r="H52" s="525">
        <v>48.741511511745713</v>
      </c>
      <c r="I52" s="440"/>
      <c r="J52" s="7"/>
      <c r="K52" s="441"/>
      <c r="L52" s="441"/>
      <c r="M52" s="441"/>
      <c r="N52" s="441"/>
      <c r="O52" s="427"/>
      <c r="P52" s="442"/>
      <c r="Q52" s="68"/>
      <c r="R52" s="427"/>
      <c r="S52" s="7"/>
    </row>
    <row r="53" spans="2:22" s="3" customFormat="1" ht="11.25" customHeight="1">
      <c r="B53" s="58" t="s">
        <v>15</v>
      </c>
      <c r="C53" s="443">
        <v>32.875289490617007</v>
      </c>
      <c r="D53" s="444">
        <v>59.188864233912952</v>
      </c>
      <c r="E53" s="444">
        <v>14.044843632893365</v>
      </c>
      <c r="F53" s="445">
        <v>8.2165457537466189</v>
      </c>
      <c r="G53" s="444">
        <v>51.929857116348117</v>
      </c>
      <c r="H53" s="526">
        <v>32.01882190630203</v>
      </c>
      <c r="I53" s="437"/>
      <c r="J53" s="437"/>
      <c r="K53" s="441"/>
      <c r="L53" s="441"/>
      <c r="M53" s="441"/>
      <c r="N53" s="441"/>
      <c r="O53" s="438"/>
      <c r="P53" s="437"/>
      <c r="Q53" s="437"/>
      <c r="R53" s="438"/>
      <c r="S53" s="1"/>
    </row>
    <row r="54" spans="2:22" ht="12.75" customHeight="1">
      <c r="B54" s="72" t="s">
        <v>185</v>
      </c>
      <c r="C54" s="35"/>
      <c r="D54" s="35"/>
      <c r="F54" s="447"/>
      <c r="G54" s="775"/>
      <c r="H54" s="35"/>
      <c r="I54" s="448"/>
      <c r="J54" s="449"/>
      <c r="L54" s="446"/>
      <c r="M54" s="446"/>
      <c r="N54" s="446"/>
      <c r="O54" s="446"/>
      <c r="P54" s="446"/>
      <c r="Q54" s="446"/>
      <c r="R54" s="446"/>
      <c r="S54" s="446"/>
      <c r="T54" s="446"/>
      <c r="U54" s="446"/>
      <c r="V54" s="19"/>
    </row>
    <row r="55" spans="2:22">
      <c r="B55" s="72" t="s">
        <v>232</v>
      </c>
      <c r="C55" s="35"/>
      <c r="D55" s="35"/>
      <c r="E55" s="35"/>
      <c r="F55" s="35"/>
      <c r="G55" s="35"/>
      <c r="H55" s="35"/>
      <c r="I55" s="35"/>
    </row>
    <row r="56" spans="2:22">
      <c r="B56" s="72"/>
      <c r="C56" s="35"/>
      <c r="D56" s="35"/>
      <c r="E56" s="35"/>
      <c r="F56" s="35"/>
      <c r="G56" s="35"/>
      <c r="H56" s="35"/>
      <c r="I56" s="35"/>
    </row>
    <row r="57" spans="2:22" s="3" customFormat="1" ht="12.75" customHeight="1">
      <c r="B57" s="72" t="s">
        <v>184</v>
      </c>
      <c r="C57" s="31"/>
      <c r="D57" s="31"/>
      <c r="F57" s="31"/>
      <c r="G57" s="31"/>
      <c r="H57" s="31"/>
    </row>
    <row r="58" spans="2:22" ht="12.75" customHeight="1">
      <c r="B58" s="72" t="s">
        <v>59</v>
      </c>
      <c r="C58" s="35"/>
      <c r="D58" s="35"/>
      <c r="E58" s="35"/>
      <c r="F58" s="35"/>
      <c r="G58" s="35"/>
      <c r="H58" s="35"/>
    </row>
    <row r="59" spans="2:22" ht="12.75" customHeight="1">
      <c r="B59" s="32"/>
      <c r="C59" s="35"/>
      <c r="D59" s="35"/>
      <c r="E59" s="35"/>
      <c r="F59" s="35"/>
      <c r="G59" s="35"/>
      <c r="H59" s="35"/>
    </row>
    <row r="60" spans="2:22" s="2" customFormat="1" ht="13">
      <c r="B60" s="20" t="s">
        <v>88</v>
      </c>
    </row>
    <row r="61" spans="2:22" s="3" customFormat="1" ht="11.25" customHeight="1">
      <c r="B61" s="79" t="s">
        <v>241</v>
      </c>
      <c r="C61" s="1"/>
      <c r="D61" s="1"/>
      <c r="E61" s="1"/>
      <c r="F61" s="1"/>
      <c r="G61" s="1"/>
      <c r="H61" s="1"/>
      <c r="I61" s="172"/>
      <c r="J61" s="172"/>
    </row>
    <row r="62" spans="2:22" s="3" customFormat="1" ht="11.25" customHeight="1">
      <c r="B62" s="597"/>
      <c r="C62" s="10"/>
      <c r="D62" s="10"/>
      <c r="E62" s="10"/>
      <c r="F62" s="10"/>
      <c r="G62" s="10"/>
      <c r="H62" s="10"/>
      <c r="I62" s="172"/>
      <c r="J62" s="172"/>
    </row>
    <row r="63" spans="2:22" s="69" customFormat="1" ht="43.5" customHeight="1">
      <c r="B63" s="22" t="s">
        <v>6</v>
      </c>
      <c r="C63" s="820" t="s">
        <v>98</v>
      </c>
      <c r="D63" s="821"/>
      <c r="E63" s="829" t="s">
        <v>117</v>
      </c>
      <c r="F63" s="822"/>
      <c r="G63" s="829" t="s">
        <v>99</v>
      </c>
      <c r="H63" s="823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</row>
    <row r="64" spans="2:22" s="69" customFormat="1" ht="10.5">
      <c r="B64" s="22"/>
      <c r="C64" s="513" t="s">
        <v>56</v>
      </c>
      <c r="D64" s="514" t="s">
        <v>57</v>
      </c>
      <c r="E64" s="515" t="s">
        <v>56</v>
      </c>
      <c r="F64" s="516" t="s">
        <v>57</v>
      </c>
      <c r="G64" s="515" t="s">
        <v>56</v>
      </c>
      <c r="H64" s="522" t="s">
        <v>57</v>
      </c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</row>
    <row r="65" spans="2:22" s="3" customFormat="1" ht="12.75" customHeight="1">
      <c r="B65" s="211" t="s">
        <v>100</v>
      </c>
      <c r="C65" s="430">
        <v>28.428402860719785</v>
      </c>
      <c r="D65" s="431">
        <v>56.528728532949025</v>
      </c>
      <c r="E65" s="432">
        <v>18.677420747413407</v>
      </c>
      <c r="F65" s="431">
        <v>11.680649201365656</v>
      </c>
      <c r="G65" s="432">
        <v>54.508367749269709</v>
      </c>
      <c r="H65" s="523">
        <v>32.356099987990461</v>
      </c>
      <c r="I65" s="527"/>
      <c r="J65" s="528"/>
      <c r="K65" s="1"/>
    </row>
    <row r="66" spans="2:22" s="25" customFormat="1">
      <c r="B66" s="211" t="s">
        <v>101</v>
      </c>
      <c r="C66" s="434">
        <v>32.010974551359219</v>
      </c>
      <c r="D66" s="435">
        <v>66.260882396340563</v>
      </c>
      <c r="E66" s="436">
        <v>8.5584702819227854</v>
      </c>
      <c r="F66" s="435">
        <v>3.904136540258718</v>
      </c>
      <c r="G66" s="436">
        <v>58.114728855791036</v>
      </c>
      <c r="H66" s="524">
        <v>29.318528355712949</v>
      </c>
      <c r="I66" s="528"/>
      <c r="J66" s="253"/>
      <c r="K66" s="253"/>
    </row>
    <row r="67" spans="2:22" s="3" customFormat="1" ht="12.75" customHeight="1">
      <c r="B67" s="211" t="s">
        <v>102</v>
      </c>
      <c r="C67" s="434">
        <v>36.487471270811142</v>
      </c>
      <c r="D67" s="435">
        <v>57.880917445362577</v>
      </c>
      <c r="E67" s="436">
        <v>7.4247435394360668</v>
      </c>
      <c r="F67" s="435">
        <v>6.0776893968646224</v>
      </c>
      <c r="G67" s="436">
        <v>55.555244128034083</v>
      </c>
      <c r="H67" s="524">
        <v>35.771102015599659</v>
      </c>
      <c r="I67" s="528"/>
      <c r="J67" s="1"/>
      <c r="K67" s="1"/>
    </row>
    <row r="68" spans="2:22" s="3" customFormat="1" ht="12.75" customHeight="1">
      <c r="B68" s="211" t="s">
        <v>103</v>
      </c>
      <c r="C68" s="434">
        <v>38.518017879635032</v>
      </c>
      <c r="D68" s="435">
        <v>59.577799473170373</v>
      </c>
      <c r="E68" s="436">
        <v>4.7771189825197382</v>
      </c>
      <c r="F68" s="435">
        <v>2.5880965977121595</v>
      </c>
      <c r="G68" s="436">
        <v>51.224232742465666</v>
      </c>
      <c r="H68" s="524">
        <v>40.396411663934273</v>
      </c>
      <c r="I68" s="528"/>
      <c r="J68" s="1"/>
      <c r="K68" s="1"/>
    </row>
    <row r="69" spans="2:22" s="3" customFormat="1" ht="12.75" customHeight="1">
      <c r="B69" s="211" t="s">
        <v>104</v>
      </c>
      <c r="C69" s="434">
        <v>28.223371498609907</v>
      </c>
      <c r="D69" s="436">
        <v>45.11345426414222</v>
      </c>
      <c r="E69" s="436">
        <v>20.956772592747601</v>
      </c>
      <c r="F69" s="435">
        <v>12.846930932801518</v>
      </c>
      <c r="G69" s="436">
        <v>50.529132163462975</v>
      </c>
      <c r="H69" s="524">
        <v>41.862789914953254</v>
      </c>
      <c r="I69" s="437"/>
      <c r="J69" s="437"/>
      <c r="K69" s="437"/>
      <c r="L69" s="437"/>
      <c r="M69" s="437"/>
      <c r="N69" s="437"/>
      <c r="O69" s="438"/>
      <c r="P69" s="437"/>
      <c r="Q69" s="437"/>
      <c r="R69" s="438"/>
      <c r="S69" s="1"/>
    </row>
    <row r="70" spans="2:22" s="3" customFormat="1" ht="12.75" customHeight="1">
      <c r="B70" s="517" t="s">
        <v>105</v>
      </c>
      <c r="C70" s="434">
        <v>31.039250326445963</v>
      </c>
      <c r="D70" s="436">
        <v>62.680424436295546</v>
      </c>
      <c r="E70" s="436">
        <v>13.342038559029112</v>
      </c>
      <c r="F70" s="435">
        <v>7.612935944448779</v>
      </c>
      <c r="G70" s="436">
        <v>53.517935325293799</v>
      </c>
      <c r="H70" s="524">
        <v>29.012249356323633</v>
      </c>
      <c r="I70" s="437"/>
      <c r="J70" s="437"/>
      <c r="K70" s="437"/>
      <c r="L70" s="437"/>
      <c r="M70" s="437"/>
      <c r="N70" s="437"/>
      <c r="O70" s="438"/>
      <c r="P70" s="437"/>
      <c r="Q70" s="437"/>
      <c r="R70" s="438"/>
      <c r="S70" s="1"/>
    </row>
    <row r="71" spans="2:22" s="3" customFormat="1" ht="12.75" customHeight="1">
      <c r="B71" s="517" t="s">
        <v>106</v>
      </c>
      <c r="C71" s="434">
        <v>46.408856573123877</v>
      </c>
      <c r="D71" s="436">
        <v>64.681901266358864</v>
      </c>
      <c r="E71" s="436">
        <v>13.738996157774427</v>
      </c>
      <c r="F71" s="435">
        <v>7.0984732136989699</v>
      </c>
      <c r="G71" s="436">
        <v>37.142527114439957</v>
      </c>
      <c r="H71" s="524">
        <v>27.163555735123385</v>
      </c>
      <c r="I71" s="437"/>
      <c r="J71" s="437"/>
      <c r="K71" s="437"/>
      <c r="L71" s="437"/>
      <c r="M71" s="437"/>
      <c r="N71" s="437"/>
      <c r="O71" s="438"/>
      <c r="P71" s="437"/>
      <c r="Q71" s="437"/>
      <c r="R71" s="438"/>
      <c r="S71" s="1"/>
    </row>
    <row r="72" spans="2:22" s="3" customFormat="1" ht="12.75" customHeight="1">
      <c r="B72" s="517" t="s">
        <v>107</v>
      </c>
      <c r="C72" s="434">
        <v>28.03851885819099</v>
      </c>
      <c r="D72" s="436">
        <v>58.200705866684423</v>
      </c>
      <c r="E72" s="436">
        <v>19.033971492987888</v>
      </c>
      <c r="F72" s="435">
        <v>10.722015049610441</v>
      </c>
      <c r="G72" s="436">
        <v>48.98544078871948</v>
      </c>
      <c r="H72" s="524">
        <v>29.178597589398681</v>
      </c>
      <c r="I72" s="437"/>
      <c r="J72" s="437"/>
      <c r="K72" s="437"/>
      <c r="L72" s="437"/>
      <c r="M72" s="437"/>
      <c r="N72" s="437"/>
      <c r="O72" s="438"/>
      <c r="P72" s="437"/>
      <c r="Q72" s="437"/>
      <c r="R72" s="438"/>
      <c r="S72" s="1"/>
    </row>
    <row r="73" spans="2:22" s="3" customFormat="1" ht="12.75" customHeight="1">
      <c r="B73" s="211" t="s">
        <v>108</v>
      </c>
      <c r="C73" s="434">
        <v>35.054453887315077</v>
      </c>
      <c r="D73" s="436">
        <v>65.705732995912669</v>
      </c>
      <c r="E73" s="436">
        <v>9.2498163886265861</v>
      </c>
      <c r="F73" s="435">
        <v>5.0922332241554491</v>
      </c>
      <c r="G73" s="436">
        <v>53.597314027908929</v>
      </c>
      <c r="H73" s="524">
        <v>27.912619827461079</v>
      </c>
      <c r="I73" s="437"/>
      <c r="J73" s="437"/>
      <c r="K73" s="437"/>
      <c r="L73" s="437"/>
      <c r="M73" s="437"/>
      <c r="N73" s="437"/>
      <c r="O73" s="438"/>
      <c r="P73" s="437"/>
      <c r="Q73" s="437"/>
      <c r="R73" s="438"/>
      <c r="S73" s="1"/>
    </row>
    <row r="74" spans="2:22" s="3" customFormat="1" ht="12.75" customHeight="1">
      <c r="B74" s="211" t="s">
        <v>109</v>
      </c>
      <c r="C74" s="434">
        <v>25.17364171632056</v>
      </c>
      <c r="D74" s="436">
        <v>55.075256975036709</v>
      </c>
      <c r="E74" s="436">
        <v>16.295878433169975</v>
      </c>
      <c r="F74" s="435">
        <v>10.673641703377386</v>
      </c>
      <c r="G74" s="436">
        <v>58.530479850509465</v>
      </c>
      <c r="H74" s="524">
        <v>34.251101321585907</v>
      </c>
      <c r="I74" s="437"/>
      <c r="J74" s="437"/>
      <c r="K74" s="437"/>
      <c r="L74" s="437"/>
      <c r="M74" s="437"/>
      <c r="N74" s="437"/>
      <c r="O74" s="438"/>
      <c r="P74" s="437"/>
      <c r="Q74" s="437"/>
      <c r="R74" s="438"/>
      <c r="S74" s="1"/>
    </row>
    <row r="75" spans="2:22" s="3" customFormat="1" ht="12.75" customHeight="1">
      <c r="B75" s="211" t="s">
        <v>110</v>
      </c>
      <c r="C75" s="434">
        <v>50.195906839833725</v>
      </c>
      <c r="D75" s="436">
        <v>77.235907118868823</v>
      </c>
      <c r="E75" s="436">
        <v>13.914357883012789</v>
      </c>
      <c r="F75" s="435">
        <v>7.8957609651335421</v>
      </c>
      <c r="G75" s="436">
        <v>35.889735277153484</v>
      </c>
      <c r="H75" s="524">
        <v>14.868331915997636</v>
      </c>
      <c r="I75" s="437"/>
      <c r="J75" s="437"/>
      <c r="K75" s="437"/>
      <c r="L75" s="437"/>
      <c r="M75" s="437"/>
      <c r="N75" s="437"/>
      <c r="O75" s="438"/>
      <c r="P75" s="437"/>
      <c r="Q75" s="437"/>
      <c r="R75" s="438"/>
      <c r="S75" s="1"/>
    </row>
    <row r="76" spans="2:22" s="3" customFormat="1" ht="12.75" customHeight="1">
      <c r="B76" s="211" t="s">
        <v>2</v>
      </c>
      <c r="C76" s="434">
        <v>28.443791261343225</v>
      </c>
      <c r="D76" s="436">
        <v>43.294813719145786</v>
      </c>
      <c r="E76" s="436">
        <v>8.318753353395385</v>
      </c>
      <c r="F76" s="435">
        <v>4.3764444855320326</v>
      </c>
      <c r="G76" s="436">
        <v>62.248349546271022</v>
      </c>
      <c r="H76" s="524">
        <v>51.663122862161416</v>
      </c>
      <c r="I76" s="437"/>
      <c r="J76" s="437"/>
      <c r="K76" s="437"/>
      <c r="L76" s="437"/>
      <c r="M76" s="437"/>
      <c r="N76" s="437"/>
      <c r="O76" s="438"/>
      <c r="P76" s="437"/>
      <c r="Q76" s="437"/>
      <c r="R76" s="438"/>
      <c r="S76" s="1"/>
    </row>
    <row r="77" spans="2:22" s="3" customFormat="1" ht="12.75" customHeight="1">
      <c r="B77" s="211" t="s">
        <v>111</v>
      </c>
      <c r="C77" s="434">
        <v>33.592109056463904</v>
      </c>
      <c r="D77" s="436">
        <v>57.854096362954628</v>
      </c>
      <c r="E77" s="436">
        <v>10.405255137762037</v>
      </c>
      <c r="F77" s="435">
        <v>8.5372140982377207</v>
      </c>
      <c r="G77" s="436">
        <v>55.477533874222644</v>
      </c>
      <c r="H77" s="524">
        <v>33.305211848518937</v>
      </c>
      <c r="I77" s="437"/>
      <c r="J77" s="437"/>
      <c r="K77" s="437"/>
      <c r="L77" s="437"/>
      <c r="M77" s="437"/>
      <c r="N77" s="437"/>
      <c r="O77" s="438"/>
      <c r="P77" s="437"/>
      <c r="Q77" s="437"/>
      <c r="R77" s="438"/>
      <c r="S77" s="1"/>
    </row>
    <row r="78" spans="2:22" s="6" customFormat="1" ht="12.75" customHeight="1">
      <c r="B78" s="30" t="s">
        <v>112</v>
      </c>
      <c r="C78" s="450">
        <v>30.33625142983103</v>
      </c>
      <c r="D78" s="451">
        <v>53.794546741919426</v>
      </c>
      <c r="E78" s="451">
        <v>1.7573434908229202</v>
      </c>
      <c r="F78" s="451">
        <v>1.3593783578131302</v>
      </c>
      <c r="G78" s="451">
        <v>67.906405079346044</v>
      </c>
      <c r="H78" s="525">
        <v>44.846074900267432</v>
      </c>
      <c r="I78" s="440"/>
      <c r="J78" s="7"/>
      <c r="K78" s="442"/>
      <c r="L78" s="440"/>
      <c r="M78" s="7"/>
      <c r="N78" s="68"/>
      <c r="O78" s="427"/>
      <c r="P78" s="442"/>
      <c r="Q78" s="68"/>
      <c r="R78" s="427"/>
      <c r="S78" s="7"/>
    </row>
    <row r="79" spans="2:22" s="3" customFormat="1" ht="11.25" customHeight="1">
      <c r="B79" s="58" t="s">
        <v>15</v>
      </c>
      <c r="C79" s="443">
        <v>29.711177576907463</v>
      </c>
      <c r="D79" s="444">
        <v>54.482293278703303</v>
      </c>
      <c r="E79" s="444">
        <v>14.930017592262718</v>
      </c>
      <c r="F79" s="445">
        <v>9.2690351503434325</v>
      </c>
      <c r="G79" s="444">
        <v>54.951655799232789</v>
      </c>
      <c r="H79" s="526">
        <v>36.418392700624196</v>
      </c>
      <c r="I79" s="437"/>
      <c r="J79" s="437"/>
      <c r="K79" s="437"/>
      <c r="L79" s="437"/>
      <c r="M79" s="437"/>
      <c r="N79" s="437"/>
      <c r="O79" s="438"/>
      <c r="P79" s="437"/>
      <c r="Q79" s="437"/>
      <c r="R79" s="438"/>
      <c r="S79" s="1"/>
    </row>
    <row r="80" spans="2:22" ht="12.75" customHeight="1">
      <c r="B80" s="72" t="s">
        <v>70</v>
      </c>
      <c r="C80" s="35"/>
      <c r="D80" s="35"/>
      <c r="F80" s="447"/>
      <c r="G80" s="775"/>
      <c r="H80" s="35"/>
      <c r="I80" s="448"/>
      <c r="J80" s="449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19"/>
    </row>
    <row r="81" spans="2:19">
      <c r="B81" s="72" t="s">
        <v>232</v>
      </c>
      <c r="C81" s="35"/>
      <c r="D81" s="35"/>
      <c r="E81" s="35"/>
      <c r="F81" s="35"/>
      <c r="G81" s="35"/>
      <c r="H81" s="35"/>
      <c r="I81" s="35"/>
    </row>
    <row r="82" spans="2:19" s="3" customFormat="1" ht="12.75" customHeight="1">
      <c r="B82" s="72"/>
      <c r="C82" s="31"/>
      <c r="D82" s="31"/>
      <c r="F82" s="31"/>
      <c r="G82" s="31"/>
      <c r="H82" s="31"/>
    </row>
    <row r="83" spans="2:19" ht="12.75" customHeight="1">
      <c r="B83" s="72" t="s">
        <v>184</v>
      </c>
      <c r="C83" s="35"/>
      <c r="D83" s="35"/>
      <c r="E83" s="35"/>
      <c r="F83" s="35"/>
      <c r="G83" s="35"/>
      <c r="H83" s="35"/>
    </row>
    <row r="84" spans="2:19" ht="12.75" customHeight="1">
      <c r="B84" s="72" t="s">
        <v>59</v>
      </c>
      <c r="C84" s="35"/>
      <c r="D84" s="35"/>
      <c r="E84" s="35"/>
      <c r="F84" s="35"/>
      <c r="G84" s="35"/>
      <c r="H84" s="35"/>
    </row>
    <row r="85" spans="2:19" ht="12.75" customHeight="1">
      <c r="B85" s="32"/>
      <c r="C85" s="35"/>
      <c r="D85" s="35"/>
      <c r="E85" s="35"/>
      <c r="F85" s="35"/>
      <c r="G85" s="35"/>
      <c r="H85" s="35"/>
    </row>
    <row r="86" spans="2:19" s="2" customFormat="1" ht="13">
      <c r="B86" s="20" t="s">
        <v>89</v>
      </c>
    </row>
    <row r="87" spans="2:19" s="19" customFormat="1">
      <c r="B87" s="79" t="s">
        <v>241</v>
      </c>
    </row>
    <row r="88" spans="2:19" s="19" customFormat="1">
      <c r="B88" s="79"/>
    </row>
    <row r="89" spans="2:19" s="69" customFormat="1" ht="43.5" customHeight="1">
      <c r="B89" s="452" t="s">
        <v>45</v>
      </c>
      <c r="C89" s="820" t="s">
        <v>98</v>
      </c>
      <c r="D89" s="821"/>
      <c r="E89" s="829" t="s">
        <v>117</v>
      </c>
      <c r="F89" s="822"/>
      <c r="G89" s="829" t="s">
        <v>99</v>
      </c>
      <c r="H89" s="823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</row>
    <row r="90" spans="2:19" s="69" customFormat="1" ht="10.5">
      <c r="B90" s="22"/>
      <c r="C90" s="513" t="s">
        <v>56</v>
      </c>
      <c r="D90" s="514" t="s">
        <v>57</v>
      </c>
      <c r="E90" s="515" t="s">
        <v>56</v>
      </c>
      <c r="F90" s="516" t="s">
        <v>57</v>
      </c>
      <c r="G90" s="515" t="s">
        <v>56</v>
      </c>
      <c r="H90" s="522" t="s">
        <v>57</v>
      </c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</row>
    <row r="91" spans="2:19" s="3" customFormat="1" ht="12.75" customHeight="1">
      <c r="B91" s="211" t="s">
        <v>100</v>
      </c>
      <c r="C91" s="430">
        <v>30.557778641605498</v>
      </c>
      <c r="D91" s="431">
        <v>57.706000569204633</v>
      </c>
      <c r="E91" s="432">
        <v>18.470034070381633</v>
      </c>
      <c r="F91" s="431">
        <v>11.510504968318349</v>
      </c>
      <c r="G91" s="432">
        <v>53.549569737574217</v>
      </c>
      <c r="H91" s="523">
        <v>31.931506873233239</v>
      </c>
      <c r="I91" s="527"/>
      <c r="J91" s="433"/>
    </row>
    <row r="92" spans="2:19" s="25" customFormat="1">
      <c r="B92" s="211" t="s">
        <v>101</v>
      </c>
      <c r="C92" s="434">
        <v>30.720300478584843</v>
      </c>
      <c r="D92" s="435">
        <v>64.724094214986323</v>
      </c>
      <c r="E92" s="436">
        <v>9.1476343369479611</v>
      </c>
      <c r="F92" s="435">
        <v>4.2236605057716687</v>
      </c>
      <c r="G92" s="436">
        <v>58.784152177863938</v>
      </c>
      <c r="H92" s="524">
        <v>30.538466671114968</v>
      </c>
      <c r="I92" s="528"/>
    </row>
    <row r="93" spans="2:19" s="3" customFormat="1" ht="12.75" customHeight="1">
      <c r="B93" s="211" t="s">
        <v>102</v>
      </c>
      <c r="C93" s="434">
        <v>36.979942191468865</v>
      </c>
      <c r="D93" s="435">
        <v>55.470061323184815</v>
      </c>
      <c r="E93" s="436">
        <v>7.5501445213278444</v>
      </c>
      <c r="F93" s="435">
        <v>6.4181609692054575</v>
      </c>
      <c r="G93" s="436">
        <v>56.742868821348281</v>
      </c>
      <c r="H93" s="524">
        <v>38.091835208482209</v>
      </c>
      <c r="I93" s="528"/>
    </row>
    <row r="94" spans="2:19" s="3" customFormat="1" ht="12.75" customHeight="1">
      <c r="B94" s="211" t="s">
        <v>103</v>
      </c>
      <c r="C94" s="434">
        <v>40.164036286814962</v>
      </c>
      <c r="D94" s="435">
        <v>61.98708602374505</v>
      </c>
      <c r="E94" s="436">
        <v>4.060519448241581</v>
      </c>
      <c r="F94" s="435">
        <v>2.6604305921114921</v>
      </c>
      <c r="G94" s="436">
        <v>54.877594134460047</v>
      </c>
      <c r="H94" s="524">
        <v>35.129045085304199</v>
      </c>
      <c r="I94" s="528"/>
    </row>
    <row r="95" spans="2:19" s="3" customFormat="1" ht="12.75" customHeight="1">
      <c r="B95" s="211" t="s">
        <v>104</v>
      </c>
      <c r="C95" s="434">
        <v>27.485973194025931</v>
      </c>
      <c r="D95" s="436">
        <v>44.092556426773932</v>
      </c>
      <c r="E95" s="436">
        <v>21.378384491350442</v>
      </c>
      <c r="F95" s="435">
        <v>13.134831569844833</v>
      </c>
      <c r="G95" s="436">
        <v>50.824097651376412</v>
      </c>
      <c r="H95" s="524">
        <v>42.575373344604117</v>
      </c>
      <c r="I95" s="437"/>
      <c r="J95" s="437"/>
      <c r="K95" s="437"/>
      <c r="L95" s="437"/>
      <c r="M95" s="437"/>
      <c r="N95" s="437"/>
      <c r="O95" s="438"/>
      <c r="P95" s="437"/>
      <c r="Q95" s="437"/>
      <c r="R95" s="438"/>
      <c r="S95" s="1"/>
    </row>
    <row r="96" spans="2:19" s="3" customFormat="1" ht="12.75" customHeight="1">
      <c r="B96" s="517" t="s">
        <v>105</v>
      </c>
      <c r="C96" s="434">
        <v>30.100867759400728</v>
      </c>
      <c r="D96" s="436">
        <v>61.403274434225089</v>
      </c>
      <c r="E96" s="436">
        <v>14.477490172810205</v>
      </c>
      <c r="F96" s="435">
        <v>8.2929435560813651</v>
      </c>
      <c r="G96" s="436">
        <v>53.508121337981159</v>
      </c>
      <c r="H96" s="524">
        <v>29.685532190970498</v>
      </c>
      <c r="I96" s="437"/>
      <c r="J96" s="437"/>
      <c r="K96" s="437"/>
      <c r="L96" s="437"/>
      <c r="M96" s="437"/>
      <c r="N96" s="437"/>
      <c r="O96" s="438"/>
      <c r="P96" s="437"/>
      <c r="Q96" s="437"/>
      <c r="R96" s="438"/>
      <c r="S96" s="1"/>
    </row>
    <row r="97" spans="2:22" s="3" customFormat="1" ht="12.75" customHeight="1">
      <c r="B97" s="517" t="s">
        <v>106</v>
      </c>
      <c r="C97" s="434">
        <v>45.721025513687998</v>
      </c>
      <c r="D97" s="436">
        <v>64.761796542678013</v>
      </c>
      <c r="E97" s="436">
        <v>13.904028803774288</v>
      </c>
      <c r="F97" s="435">
        <v>7.2421953352337569</v>
      </c>
      <c r="G97" s="436">
        <v>37.634862499224035</v>
      </c>
      <c r="H97" s="524">
        <v>26.962467454832002</v>
      </c>
      <c r="I97" s="437"/>
      <c r="J97" s="437"/>
      <c r="K97" s="437"/>
      <c r="L97" s="437"/>
      <c r="M97" s="437"/>
      <c r="N97" s="437"/>
      <c r="O97" s="438"/>
      <c r="P97" s="437"/>
      <c r="Q97" s="437"/>
      <c r="R97" s="438"/>
      <c r="S97" s="1"/>
    </row>
    <row r="98" spans="2:22" s="3" customFormat="1" ht="12.75" customHeight="1">
      <c r="B98" s="517" t="s">
        <v>107</v>
      </c>
      <c r="C98" s="434">
        <v>25.442098392507475</v>
      </c>
      <c r="D98" s="436">
        <v>55.255700752933691</v>
      </c>
      <c r="E98" s="436">
        <v>18.411785242641812</v>
      </c>
      <c r="F98" s="435">
        <v>10.678672325494395</v>
      </c>
      <c r="G98" s="436">
        <v>52.755050926698949</v>
      </c>
      <c r="H98" s="524">
        <v>32.48966919937908</v>
      </c>
      <c r="I98" s="437"/>
      <c r="J98" s="437"/>
      <c r="K98" s="437"/>
      <c r="L98" s="437"/>
      <c r="M98" s="437"/>
      <c r="N98" s="437"/>
      <c r="O98" s="438"/>
      <c r="P98" s="437"/>
      <c r="Q98" s="437"/>
      <c r="R98" s="438"/>
      <c r="S98" s="1"/>
    </row>
    <row r="99" spans="2:22" s="3" customFormat="1" ht="12.75" customHeight="1">
      <c r="B99" s="211" t="s">
        <v>108</v>
      </c>
      <c r="C99" s="434">
        <v>35.219169509303576</v>
      </c>
      <c r="D99" s="436">
        <v>64.284341681815263</v>
      </c>
      <c r="E99" s="436">
        <v>9.4944072771504882</v>
      </c>
      <c r="F99" s="435">
        <v>5.4225742539266726</v>
      </c>
      <c r="G99" s="436">
        <v>53.170091052524882</v>
      </c>
      <c r="H99" s="524">
        <v>29.128721531485166</v>
      </c>
      <c r="I99" s="437"/>
      <c r="J99" s="437"/>
      <c r="K99" s="437"/>
      <c r="L99" s="437"/>
      <c r="M99" s="437"/>
      <c r="N99" s="437"/>
      <c r="O99" s="438"/>
      <c r="P99" s="437"/>
      <c r="Q99" s="437"/>
      <c r="R99" s="438"/>
      <c r="S99" s="1"/>
    </row>
    <row r="100" spans="2:22" s="3" customFormat="1" ht="12.75" customHeight="1">
      <c r="B100" s="211" t="s">
        <v>109</v>
      </c>
      <c r="C100" s="434">
        <v>24.321161048689138</v>
      </c>
      <c r="D100" s="436">
        <v>52.994833510493656</v>
      </c>
      <c r="E100" s="436">
        <v>17.400124843945068</v>
      </c>
      <c r="F100" s="435">
        <v>11.561565273280102</v>
      </c>
      <c r="G100" s="436">
        <v>58.278714107365793</v>
      </c>
      <c r="H100" s="524">
        <v>35.443601216226234</v>
      </c>
      <c r="I100" s="437"/>
      <c r="J100" s="437"/>
      <c r="K100" s="437"/>
      <c r="L100" s="437"/>
      <c r="M100" s="437"/>
      <c r="N100" s="437"/>
      <c r="O100" s="438"/>
      <c r="P100" s="437"/>
      <c r="Q100" s="437"/>
      <c r="R100" s="438"/>
      <c r="S100" s="1"/>
    </row>
    <row r="101" spans="2:22" s="3" customFormat="1" ht="12.75" customHeight="1">
      <c r="B101" s="211" t="s">
        <v>110</v>
      </c>
      <c r="C101" s="434">
        <v>49.012393891435266</v>
      </c>
      <c r="D101" s="436">
        <v>77.805961614591737</v>
      </c>
      <c r="E101" s="436">
        <v>15.842805171315232</v>
      </c>
      <c r="F101" s="435">
        <v>7.3838394205533477</v>
      </c>
      <c r="G101" s="436">
        <v>35.144800937249499</v>
      </c>
      <c r="H101" s="524">
        <v>14.810932070436785</v>
      </c>
      <c r="I101" s="437"/>
      <c r="J101" s="437"/>
      <c r="K101" s="437"/>
      <c r="L101" s="437"/>
      <c r="M101" s="437"/>
      <c r="N101" s="437"/>
      <c r="O101" s="438"/>
      <c r="P101" s="437"/>
      <c r="Q101" s="437"/>
      <c r="R101" s="438"/>
      <c r="S101" s="1"/>
    </row>
    <row r="102" spans="2:22" s="3" customFormat="1" ht="12.75" customHeight="1">
      <c r="B102" s="211" t="s">
        <v>2</v>
      </c>
      <c r="C102" s="434">
        <v>24.608046960988137</v>
      </c>
      <c r="D102" s="436">
        <v>39.860247254856795</v>
      </c>
      <c r="E102" s="436">
        <v>8.1399046104928452</v>
      </c>
      <c r="F102" s="435">
        <v>4.2079397988174767</v>
      </c>
      <c r="G102" s="436">
        <v>59.109697933227345</v>
      </c>
      <c r="H102" s="524">
        <v>47.667588113337942</v>
      </c>
      <c r="I102" s="437"/>
      <c r="J102" s="437"/>
      <c r="K102" s="437"/>
      <c r="L102" s="437"/>
      <c r="M102" s="437"/>
      <c r="N102" s="437"/>
      <c r="O102" s="438"/>
      <c r="P102" s="437"/>
      <c r="Q102" s="437"/>
      <c r="R102" s="438"/>
      <c r="S102" s="1"/>
    </row>
    <row r="103" spans="2:22" s="3" customFormat="1" ht="12.75" customHeight="1">
      <c r="B103" s="211" t="s">
        <v>111</v>
      </c>
      <c r="C103" s="434">
        <v>33.923653772825489</v>
      </c>
      <c r="D103" s="436">
        <v>58.300400295759921</v>
      </c>
      <c r="E103" s="436">
        <v>9.1068931915434472</v>
      </c>
      <c r="F103" s="435">
        <v>6.0809260345223226</v>
      </c>
      <c r="G103" s="436">
        <v>56.564843452103545</v>
      </c>
      <c r="H103" s="524">
        <v>35.338211672318401</v>
      </c>
      <c r="I103" s="437"/>
      <c r="J103" s="437"/>
      <c r="K103" s="437"/>
      <c r="L103" s="437"/>
      <c r="M103" s="437"/>
      <c r="N103" s="437"/>
      <c r="O103" s="438"/>
      <c r="P103" s="437"/>
      <c r="Q103" s="437"/>
      <c r="R103" s="438"/>
      <c r="S103" s="1"/>
    </row>
    <row r="104" spans="2:22" s="6" customFormat="1" ht="12.75" customHeight="1">
      <c r="B104" s="30" t="s">
        <v>112</v>
      </c>
      <c r="C104" s="450">
        <v>31.510423015969767</v>
      </c>
      <c r="D104" s="451">
        <v>50.745663378770836</v>
      </c>
      <c r="E104" s="451">
        <v>1.4068023893697428</v>
      </c>
      <c r="F104" s="451">
        <v>1.2859422830381204</v>
      </c>
      <c r="G104" s="451">
        <v>67.082774594660492</v>
      </c>
      <c r="H104" s="525">
        <v>47.968394338191047</v>
      </c>
      <c r="I104" s="440"/>
      <c r="J104" s="7"/>
      <c r="K104" s="442"/>
      <c r="L104" s="440"/>
      <c r="M104" s="7"/>
      <c r="N104" s="68"/>
      <c r="O104" s="427"/>
      <c r="P104" s="442"/>
      <c r="Q104" s="68"/>
      <c r="R104" s="427"/>
      <c r="S104" s="7"/>
    </row>
    <row r="105" spans="2:22" s="3" customFormat="1" ht="11.25" customHeight="1">
      <c r="B105" s="58" t="s">
        <v>15</v>
      </c>
      <c r="C105" s="443">
        <v>28.837044527800021</v>
      </c>
      <c r="D105" s="444">
        <v>53.11464219846286</v>
      </c>
      <c r="E105" s="444">
        <v>15.340265219793263</v>
      </c>
      <c r="F105" s="445">
        <v>9.4239030599539717</v>
      </c>
      <c r="G105" s="444">
        <v>56.150240399448563</v>
      </c>
      <c r="H105" s="526">
        <v>37.05688154719229</v>
      </c>
      <c r="I105" s="437"/>
      <c r="J105" s="437"/>
      <c r="K105" s="437"/>
      <c r="L105" s="437"/>
      <c r="M105" s="437"/>
      <c r="N105" s="437"/>
      <c r="O105" s="438"/>
      <c r="P105" s="437"/>
      <c r="Q105" s="437"/>
      <c r="R105" s="438"/>
      <c r="S105" s="1"/>
    </row>
    <row r="106" spans="2:22" ht="7.5" customHeight="1">
      <c r="L106" s="19"/>
      <c r="M106" s="19"/>
      <c r="N106" s="446"/>
      <c r="O106" s="19"/>
      <c r="P106" s="19"/>
      <c r="Q106" s="19"/>
      <c r="R106" s="19"/>
      <c r="S106" s="19"/>
      <c r="T106" s="19"/>
      <c r="U106" s="19"/>
      <c r="V106" s="19"/>
    </row>
    <row r="107" spans="2:22" ht="12.75" customHeight="1">
      <c r="B107" s="72" t="s">
        <v>96</v>
      </c>
      <c r="C107" s="35"/>
      <c r="D107" s="35"/>
      <c r="F107" s="447"/>
      <c r="G107" s="775"/>
      <c r="H107" s="35"/>
      <c r="I107" s="448"/>
      <c r="J107" s="449"/>
      <c r="L107" s="446"/>
      <c r="M107" s="446"/>
      <c r="N107" s="446"/>
      <c r="O107" s="446"/>
      <c r="P107" s="446"/>
      <c r="Q107" s="446"/>
      <c r="R107" s="446"/>
      <c r="S107" s="446"/>
      <c r="T107" s="446"/>
      <c r="U107" s="446"/>
      <c r="V107" s="19"/>
    </row>
    <row r="108" spans="2:22">
      <c r="B108" s="72" t="s">
        <v>232</v>
      </c>
      <c r="C108" s="35"/>
      <c r="D108" s="35"/>
      <c r="E108" s="35"/>
      <c r="F108" s="35"/>
      <c r="G108" s="35"/>
      <c r="H108" s="35"/>
      <c r="I108" s="35"/>
    </row>
    <row r="109" spans="2:22" s="3" customFormat="1" ht="12.75" customHeight="1">
      <c r="B109" s="72"/>
      <c r="C109" s="31"/>
      <c r="D109" s="31"/>
      <c r="F109" s="31"/>
      <c r="G109" s="31"/>
      <c r="H109" s="31"/>
    </row>
    <row r="110" spans="2:22" ht="12.75" customHeight="1">
      <c r="B110" s="72" t="s">
        <v>184</v>
      </c>
      <c r="C110" s="35"/>
      <c r="D110" s="35"/>
      <c r="E110" s="35"/>
      <c r="F110" s="35"/>
      <c r="G110" s="35"/>
      <c r="H110" s="35"/>
    </row>
    <row r="111" spans="2:22" s="19" customFormat="1">
      <c r="B111" s="72" t="s">
        <v>59</v>
      </c>
    </row>
    <row r="112" spans="2:22" s="19" customFormat="1">
      <c r="B112" s="32"/>
    </row>
    <row r="113" spans="2:19" s="2" customFormat="1" ht="13">
      <c r="B113" s="20" t="s">
        <v>90</v>
      </c>
    </row>
    <row r="114" spans="2:19" s="3" customFormat="1" ht="11.25" customHeight="1">
      <c r="B114" s="79" t="s">
        <v>241</v>
      </c>
      <c r="C114" s="1"/>
      <c r="D114" s="1"/>
      <c r="E114" s="1"/>
      <c r="F114" s="1"/>
      <c r="G114" s="1"/>
      <c r="H114" s="1"/>
      <c r="I114" s="172"/>
      <c r="J114" s="172"/>
    </row>
    <row r="115" spans="2:19" s="3" customFormat="1" ht="11.25" customHeight="1">
      <c r="B115" s="597"/>
      <c r="C115" s="10"/>
      <c r="D115" s="10"/>
      <c r="E115" s="10"/>
      <c r="F115" s="10"/>
      <c r="G115" s="10"/>
      <c r="H115" s="10"/>
      <c r="I115" s="172"/>
      <c r="J115" s="172"/>
    </row>
    <row r="116" spans="2:19" s="69" customFormat="1" ht="22.5" customHeight="1">
      <c r="B116" s="22" t="s">
        <v>46</v>
      </c>
      <c r="C116" s="820" t="s">
        <v>98</v>
      </c>
      <c r="D116" s="821"/>
      <c r="E116" s="829" t="s">
        <v>117</v>
      </c>
      <c r="F116" s="822"/>
      <c r="G116" s="829" t="s">
        <v>99</v>
      </c>
      <c r="H116" s="823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</row>
    <row r="117" spans="2:19" s="69" customFormat="1" ht="10.5">
      <c r="B117" s="22"/>
      <c r="C117" s="513" t="s">
        <v>56</v>
      </c>
      <c r="D117" s="514" t="s">
        <v>57</v>
      </c>
      <c r="E117" s="515" t="s">
        <v>56</v>
      </c>
      <c r="F117" s="516" t="s">
        <v>57</v>
      </c>
      <c r="G117" s="515" t="s">
        <v>56</v>
      </c>
      <c r="H117" s="522" t="s">
        <v>57</v>
      </c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</row>
    <row r="118" spans="2:19" s="3" customFormat="1" ht="12.75" customHeight="1">
      <c r="B118" s="211" t="s">
        <v>100</v>
      </c>
      <c r="C118" s="430">
        <v>31.608501025363275</v>
      </c>
      <c r="D118" s="431">
        <v>58.61049534201716</v>
      </c>
      <c r="E118" s="432">
        <v>18.847704621309965</v>
      </c>
      <c r="F118" s="431">
        <v>10.846544629032353</v>
      </c>
      <c r="G118" s="432">
        <v>50.287703510306869</v>
      </c>
      <c r="H118" s="523">
        <v>30.22517703498777</v>
      </c>
      <c r="I118" s="527"/>
      <c r="J118" s="528"/>
      <c r="K118" s="1"/>
    </row>
    <row r="119" spans="2:19" s="25" customFormat="1">
      <c r="B119" s="211" t="s">
        <v>101</v>
      </c>
      <c r="C119" s="434">
        <v>30.529524669752739</v>
      </c>
      <c r="D119" s="435">
        <v>63.987787619062765</v>
      </c>
      <c r="E119" s="436">
        <v>9.3184298671483941</v>
      </c>
      <c r="F119" s="435">
        <v>4.808624994036923</v>
      </c>
      <c r="G119" s="436">
        <v>59.436980166346771</v>
      </c>
      <c r="H119" s="524">
        <v>30.969834783023519</v>
      </c>
      <c r="I119" s="528"/>
      <c r="J119" s="253"/>
      <c r="K119" s="253"/>
    </row>
    <row r="120" spans="2:19" s="3" customFormat="1" ht="12.75" customHeight="1">
      <c r="B120" s="211" t="s">
        <v>102</v>
      </c>
      <c r="C120" s="434">
        <v>35.463092488369824</v>
      </c>
      <c r="D120" s="435">
        <v>54.111093256200121</v>
      </c>
      <c r="E120" s="436">
        <v>6.1225153713523541</v>
      </c>
      <c r="F120" s="435">
        <v>5.8474833502954988</v>
      </c>
      <c r="G120" s="436">
        <v>57.412407690555973</v>
      </c>
      <c r="H120" s="524">
        <v>39.491492134911709</v>
      </c>
      <c r="I120" s="528"/>
      <c r="J120" s="1"/>
      <c r="K120" s="1"/>
    </row>
    <row r="121" spans="2:19" s="3" customFormat="1" ht="12.75" customHeight="1">
      <c r="B121" s="211" t="s">
        <v>103</v>
      </c>
      <c r="C121" s="434">
        <v>47.733978036387477</v>
      </c>
      <c r="D121" s="435">
        <v>68.926848131273218</v>
      </c>
      <c r="E121" s="436">
        <v>4.8639567284051797</v>
      </c>
      <c r="F121" s="435">
        <v>2.3571344508145731</v>
      </c>
      <c r="G121" s="436">
        <v>46.139977052942143</v>
      </c>
      <c r="H121" s="524">
        <v>28.613460212848231</v>
      </c>
      <c r="I121" s="528"/>
      <c r="J121" s="1"/>
      <c r="K121" s="1"/>
    </row>
    <row r="122" spans="2:19" s="3" customFormat="1" ht="12.75" customHeight="1">
      <c r="B122" s="211" t="s">
        <v>104</v>
      </c>
      <c r="C122" s="434">
        <v>29.448313582497722</v>
      </c>
      <c r="D122" s="436">
        <v>44.978328058435352</v>
      </c>
      <c r="E122" s="436">
        <v>20.910118505013674</v>
      </c>
      <c r="F122" s="435">
        <v>12.413335437104962</v>
      </c>
      <c r="G122" s="436">
        <v>49.292980856882409</v>
      </c>
      <c r="H122" s="524">
        <v>42.391617088813192</v>
      </c>
      <c r="I122" s="437"/>
      <c r="J122" s="437"/>
      <c r="K122" s="437"/>
      <c r="L122" s="437"/>
      <c r="M122" s="437"/>
      <c r="N122" s="437"/>
      <c r="O122" s="438"/>
      <c r="P122" s="437"/>
      <c r="Q122" s="437"/>
      <c r="R122" s="438"/>
      <c r="S122" s="1"/>
    </row>
    <row r="123" spans="2:19" s="3" customFormat="1" ht="12.75" customHeight="1">
      <c r="B123" s="517" t="s">
        <v>105</v>
      </c>
      <c r="C123" s="434">
        <v>32.549034093007791</v>
      </c>
      <c r="D123" s="436">
        <v>63.103263367550177</v>
      </c>
      <c r="E123" s="436">
        <v>15.218113988106232</v>
      </c>
      <c r="F123" s="435">
        <v>8.7904090700168531</v>
      </c>
      <c r="G123" s="436">
        <v>50.566985557566582</v>
      </c>
      <c r="H123" s="524">
        <v>27.570093457943926</v>
      </c>
      <c r="I123" s="437"/>
      <c r="J123" s="437"/>
      <c r="K123" s="437"/>
      <c r="L123" s="437"/>
      <c r="M123" s="437"/>
      <c r="N123" s="437"/>
      <c r="O123" s="438"/>
      <c r="P123" s="437"/>
      <c r="Q123" s="437"/>
      <c r="R123" s="438"/>
      <c r="S123" s="1"/>
    </row>
    <row r="124" spans="2:19" s="3" customFormat="1" ht="12.75" customHeight="1">
      <c r="B124" s="517" t="s">
        <v>106</v>
      </c>
      <c r="C124" s="434">
        <v>38.269737810672268</v>
      </c>
      <c r="D124" s="436">
        <v>57.773120316486896</v>
      </c>
      <c r="E124" s="436">
        <v>16.106776235662565</v>
      </c>
      <c r="F124" s="435">
        <v>9.6235827383185395</v>
      </c>
      <c r="G124" s="436">
        <v>42.942703802347523</v>
      </c>
      <c r="H124" s="524">
        <v>31.476928514514434</v>
      </c>
      <c r="I124" s="437"/>
      <c r="J124" s="437"/>
      <c r="K124" s="437"/>
      <c r="L124" s="437"/>
      <c r="M124" s="437"/>
      <c r="N124" s="437"/>
      <c r="O124" s="438"/>
      <c r="P124" s="437"/>
      <c r="Q124" s="437"/>
      <c r="R124" s="438"/>
      <c r="S124" s="1"/>
    </row>
    <row r="125" spans="2:19" s="3" customFormat="1" ht="12.75" customHeight="1">
      <c r="B125" s="517" t="s">
        <v>107</v>
      </c>
      <c r="C125" s="434">
        <v>21.619751358144491</v>
      </c>
      <c r="D125" s="436">
        <v>52.434254473860001</v>
      </c>
      <c r="E125" s="436">
        <v>19.074473246740851</v>
      </c>
      <c r="F125" s="435">
        <v>10.712213901487186</v>
      </c>
      <c r="G125" s="436">
        <v>54.370322057221031</v>
      </c>
      <c r="H125" s="524">
        <v>34.832384066378374</v>
      </c>
      <c r="I125" s="437"/>
      <c r="J125" s="437"/>
      <c r="K125" s="437"/>
      <c r="L125" s="437"/>
      <c r="M125" s="437"/>
      <c r="N125" s="437"/>
      <c r="O125" s="438"/>
      <c r="P125" s="437"/>
      <c r="Q125" s="437"/>
      <c r="R125" s="438"/>
      <c r="S125" s="1"/>
    </row>
    <row r="126" spans="2:19" s="3" customFormat="1" ht="12.75" customHeight="1">
      <c r="B126" s="211" t="s">
        <v>108</v>
      </c>
      <c r="C126" s="434">
        <v>38.714380071711645</v>
      </c>
      <c r="D126" s="436">
        <v>66.011614730280385</v>
      </c>
      <c r="E126" s="436">
        <v>9.3267597659935841</v>
      </c>
      <c r="F126" s="435">
        <v>5.368858426482598</v>
      </c>
      <c r="G126" s="436">
        <v>49.554161162483489</v>
      </c>
      <c r="H126" s="524">
        <v>27.349587765704893</v>
      </c>
      <c r="I126" s="437"/>
      <c r="J126" s="437"/>
      <c r="K126" s="437"/>
      <c r="L126" s="437"/>
      <c r="M126" s="437"/>
      <c r="N126" s="437"/>
      <c r="O126" s="438"/>
      <c r="P126" s="437"/>
      <c r="Q126" s="437"/>
      <c r="R126" s="438"/>
      <c r="S126" s="1"/>
    </row>
    <row r="127" spans="2:19" s="3" customFormat="1" ht="12.75" customHeight="1">
      <c r="B127" s="211" t="s">
        <v>109</v>
      </c>
      <c r="C127" s="434">
        <v>25.229630889607076</v>
      </c>
      <c r="D127" s="436">
        <v>52.505173867497895</v>
      </c>
      <c r="E127" s="436">
        <v>15.381017179792481</v>
      </c>
      <c r="F127" s="435">
        <v>11.402948465724725</v>
      </c>
      <c r="G127" s="436">
        <v>59.389351930600441</v>
      </c>
      <c r="H127" s="524">
        <v>36.091877666777386</v>
      </c>
      <c r="I127" s="437"/>
      <c r="J127" s="437"/>
      <c r="K127" s="437"/>
      <c r="L127" s="437"/>
      <c r="M127" s="437"/>
      <c r="N127" s="437"/>
      <c r="O127" s="438"/>
      <c r="P127" s="437"/>
      <c r="Q127" s="437"/>
      <c r="R127" s="438"/>
      <c r="S127" s="1"/>
    </row>
    <row r="128" spans="2:19" s="3" customFormat="1" ht="12.75" customHeight="1">
      <c r="B128" s="211" t="s">
        <v>110</v>
      </c>
      <c r="C128" s="434">
        <v>32.448239194345405</v>
      </c>
      <c r="D128" s="436">
        <v>63.19585938780768</v>
      </c>
      <c r="E128" s="436">
        <v>13.739288171639457</v>
      </c>
      <c r="F128" s="435">
        <v>11.071687861542426</v>
      </c>
      <c r="G128" s="436">
        <v>54.147119534621879</v>
      </c>
      <c r="H128" s="524">
        <v>25.607157076278131</v>
      </c>
      <c r="I128" s="437"/>
      <c r="J128" s="437"/>
      <c r="K128" s="437"/>
      <c r="L128" s="437"/>
      <c r="M128" s="437"/>
      <c r="N128" s="437"/>
      <c r="O128" s="438"/>
      <c r="P128" s="437"/>
      <c r="Q128" s="437"/>
      <c r="R128" s="438"/>
      <c r="S128" s="1"/>
    </row>
    <row r="129" spans="2:22" s="3" customFormat="1" ht="12.75" customHeight="1">
      <c r="B129" s="211" t="s">
        <v>2</v>
      </c>
      <c r="C129" s="434">
        <v>19.724908075718371</v>
      </c>
      <c r="D129" s="436">
        <v>37.565388397246807</v>
      </c>
      <c r="E129" s="436">
        <v>10.140269644559444</v>
      </c>
      <c r="F129" s="435">
        <v>5.0816125860373651</v>
      </c>
      <c r="G129" s="436">
        <v>61.541604248944573</v>
      </c>
      <c r="H129" s="524">
        <v>50.259587020648965</v>
      </c>
      <c r="I129" s="437"/>
      <c r="J129" s="437"/>
      <c r="K129" s="437"/>
      <c r="L129" s="437"/>
      <c r="M129" s="437"/>
      <c r="N129" s="437"/>
      <c r="O129" s="438"/>
      <c r="P129" s="437"/>
      <c r="Q129" s="437"/>
      <c r="R129" s="438"/>
      <c r="S129" s="1"/>
    </row>
    <row r="130" spans="2:22" s="3" customFormat="1" ht="12.75" customHeight="1">
      <c r="B130" s="211" t="s">
        <v>111</v>
      </c>
      <c r="C130" s="434">
        <v>38.797300554350443</v>
      </c>
      <c r="D130" s="436">
        <v>62.898312395535669</v>
      </c>
      <c r="E130" s="436">
        <v>4.7674138346589539</v>
      </c>
      <c r="F130" s="435">
        <v>4.5586887367229201</v>
      </c>
      <c r="G130" s="436">
        <v>56.213545432634369</v>
      </c>
      <c r="H130" s="524">
        <v>32.343505688251469</v>
      </c>
      <c r="I130" s="437"/>
      <c r="J130" s="437"/>
      <c r="K130" s="437"/>
      <c r="L130" s="437"/>
      <c r="M130" s="437"/>
      <c r="N130" s="437"/>
      <c r="O130" s="438"/>
      <c r="P130" s="437"/>
      <c r="Q130" s="437"/>
      <c r="R130" s="438"/>
      <c r="S130" s="1"/>
    </row>
    <row r="131" spans="2:22" s="6" customFormat="1" ht="12.75" customHeight="1">
      <c r="B131" s="30" t="s">
        <v>112</v>
      </c>
      <c r="C131" s="450">
        <v>29.629512649632041</v>
      </c>
      <c r="D131" s="451">
        <v>52.905712158591598</v>
      </c>
      <c r="E131" s="451">
        <v>1.7403114241495847</v>
      </c>
      <c r="F131" s="451">
        <v>1.4962848342408361</v>
      </c>
      <c r="G131" s="451">
        <v>68.630175926218371</v>
      </c>
      <c r="H131" s="525">
        <v>45.59800300716757</v>
      </c>
      <c r="I131" s="440"/>
      <c r="J131" s="7"/>
      <c r="K131" s="442"/>
      <c r="L131" s="440"/>
      <c r="M131" s="7"/>
      <c r="N131" s="68"/>
      <c r="O131" s="427"/>
      <c r="P131" s="442"/>
      <c r="Q131" s="68"/>
      <c r="R131" s="427"/>
      <c r="S131" s="7"/>
    </row>
    <row r="132" spans="2:22" s="3" customFormat="1" ht="11.25" customHeight="1">
      <c r="B132" s="58" t="s">
        <v>15</v>
      </c>
      <c r="C132" s="443">
        <v>27.726881228148471</v>
      </c>
      <c r="D132" s="444">
        <v>50.174834081919954</v>
      </c>
      <c r="E132" s="444">
        <v>16.019320743779467</v>
      </c>
      <c r="F132" s="445">
        <v>10.324238564501352</v>
      </c>
      <c r="G132" s="444">
        <v>57.680209741725854</v>
      </c>
      <c r="H132" s="526">
        <v>40.198029094321917</v>
      </c>
      <c r="I132" s="437"/>
      <c r="J132" s="437"/>
      <c r="K132" s="437"/>
      <c r="L132" s="437"/>
      <c r="M132" s="437"/>
      <c r="N132" s="437"/>
      <c r="O132" s="438"/>
      <c r="P132" s="437"/>
      <c r="Q132" s="437"/>
      <c r="R132" s="438"/>
      <c r="S132" s="1"/>
    </row>
    <row r="133" spans="2:22" ht="7.5" customHeight="1">
      <c r="L133" s="19"/>
      <c r="M133" s="19"/>
      <c r="N133" s="446"/>
      <c r="O133" s="19"/>
      <c r="P133" s="19"/>
      <c r="Q133" s="19"/>
      <c r="R133" s="19"/>
      <c r="S133" s="19"/>
      <c r="T133" s="19"/>
      <c r="U133" s="19"/>
      <c r="V133" s="19"/>
    </row>
    <row r="134" spans="2:22" s="74" customFormat="1" ht="12.75" customHeight="1">
      <c r="B134" s="72" t="s">
        <v>97</v>
      </c>
      <c r="C134" s="73"/>
      <c r="D134" s="73"/>
      <c r="E134" s="73"/>
      <c r="F134" s="73"/>
      <c r="G134" s="73"/>
      <c r="H134" s="73"/>
      <c r="I134" s="453"/>
      <c r="J134" s="454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81"/>
    </row>
    <row r="135" spans="2:22" s="74" customFormat="1">
      <c r="B135" s="72" t="s">
        <v>232</v>
      </c>
      <c r="C135" s="73"/>
      <c r="D135" s="73"/>
      <c r="E135" s="73"/>
      <c r="F135" s="73"/>
      <c r="G135" s="73"/>
      <c r="H135" s="73"/>
      <c r="I135" s="73"/>
    </row>
    <row r="136" spans="2:22" s="79" customFormat="1" ht="12.75" customHeight="1">
      <c r="B136" s="72"/>
      <c r="C136" s="72"/>
      <c r="D136" s="72"/>
      <c r="E136" s="72"/>
      <c r="F136" s="72"/>
      <c r="G136" s="72"/>
      <c r="H136" s="72"/>
    </row>
    <row r="137" spans="2:22" s="74" customFormat="1" ht="12.75" customHeight="1">
      <c r="B137" s="72" t="s">
        <v>184</v>
      </c>
      <c r="C137" s="73"/>
      <c r="D137" s="73"/>
      <c r="E137" s="73"/>
      <c r="F137" s="73"/>
      <c r="G137" s="73"/>
      <c r="H137" s="73"/>
    </row>
    <row r="138" spans="2:22" s="81" customFormat="1">
      <c r="B138" s="72" t="s">
        <v>59</v>
      </c>
    </row>
    <row r="139" spans="2:22" s="19" customFormat="1"/>
    <row r="140" spans="2:22" s="19" customFormat="1"/>
    <row r="141" spans="2:22" s="19" customFormat="1"/>
    <row r="142" spans="2:22" s="19" customFormat="1"/>
    <row r="143" spans="2:22" s="19" customFormat="1"/>
    <row r="144" spans="2:22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</sheetData>
  <mergeCells count="16">
    <mergeCell ref="C116:D116"/>
    <mergeCell ref="E116:F116"/>
    <mergeCell ref="G116:H116"/>
    <mergeCell ref="C63:D63"/>
    <mergeCell ref="E63:F63"/>
    <mergeCell ref="G63:H63"/>
    <mergeCell ref="C89:D89"/>
    <mergeCell ref="E89:F89"/>
    <mergeCell ref="G89:H89"/>
    <mergeCell ref="J1:K1"/>
    <mergeCell ref="C11:D11"/>
    <mergeCell ref="E11:F11"/>
    <mergeCell ref="G11:H11"/>
    <mergeCell ref="C37:D37"/>
    <mergeCell ref="E37:F37"/>
    <mergeCell ref="G37:H37"/>
  </mergeCells>
  <hyperlinks>
    <hyperlink ref="J1" location="Index!A1" display="retour à l'index"/>
  </hyperlinks>
  <pageMargins left="0" right="0" top="0" bottom="0" header="0.51181102362204722" footer="0.51181102362204722"/>
  <pageSetup paperSize="9" scale="71" orientation="landscape" r:id="rId1"/>
  <headerFooter alignWithMargins="0"/>
  <rowBreaks count="1" manualBreakCount="1">
    <brk id="1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B1:Q40"/>
  <sheetViews>
    <sheetView showGridLines="0" zoomScaleNormal="100" workbookViewId="0"/>
  </sheetViews>
  <sheetFormatPr baseColWidth="10" defaultRowHeight="12.5"/>
  <cols>
    <col min="1" max="1" width="2.453125" customWidth="1"/>
    <col min="2" max="2" width="22.54296875" customWidth="1"/>
    <col min="3" max="3" width="12.54296875" customWidth="1"/>
    <col min="4" max="4" width="14" customWidth="1"/>
    <col min="5" max="5" width="9.54296875" customWidth="1"/>
    <col min="6" max="6" width="11.453125" customWidth="1"/>
    <col min="7" max="8" width="12.54296875" customWidth="1"/>
    <col min="9" max="9" width="10.54296875" customWidth="1"/>
    <col min="10" max="10" width="9.453125" customWidth="1"/>
    <col min="11" max="14" width="13.54296875" customWidth="1"/>
    <col min="15" max="15" width="4.54296875" customWidth="1"/>
    <col min="16" max="17" width="13.54296875" customWidth="1"/>
  </cols>
  <sheetData>
    <row r="1" spans="2:17" s="105" customFormat="1" ht="13.4" customHeight="1">
      <c r="B1" s="105" t="s">
        <v>257</v>
      </c>
      <c r="I1" s="135"/>
      <c r="J1" s="782" t="s">
        <v>261</v>
      </c>
      <c r="K1" s="783"/>
    </row>
    <row r="2" spans="2:17" s="105" customFormat="1" ht="13.4" customHeight="1">
      <c r="I2" s="135"/>
    </row>
    <row r="3" spans="2:17" s="105" customFormat="1" ht="13.4" customHeight="1">
      <c r="B3" s="33" t="s">
        <v>297</v>
      </c>
      <c r="I3" s="134"/>
      <c r="J3" s="135"/>
    </row>
    <row r="4" spans="2:17" s="3" customFormat="1" ht="13.4" customHeight="1">
      <c r="B4" s="36" t="s">
        <v>50</v>
      </c>
      <c r="C4" s="1"/>
      <c r="D4" s="1"/>
      <c r="E4" s="1"/>
      <c r="F4" s="1"/>
      <c r="G4" s="1"/>
      <c r="H4" s="1"/>
      <c r="I4" s="1"/>
      <c r="J4" s="1"/>
    </row>
    <row r="5" spans="2:17" s="3" customFormat="1" ht="13.4" customHeight="1">
      <c r="B5" s="1"/>
      <c r="C5" s="1"/>
      <c r="D5" s="1"/>
      <c r="E5" s="1"/>
      <c r="F5" s="1"/>
      <c r="G5" s="1"/>
      <c r="H5" s="1"/>
      <c r="I5" s="1"/>
      <c r="J5" s="1"/>
    </row>
    <row r="6" spans="2:17" s="3" customFormat="1" ht="43.5" customHeight="1">
      <c r="B6" s="45" t="s">
        <v>52</v>
      </c>
      <c r="C6" s="231" t="s">
        <v>51</v>
      </c>
      <c r="D6" s="231" t="s">
        <v>53</v>
      </c>
      <c r="E6" s="231" t="s">
        <v>251</v>
      </c>
      <c r="F6" s="231" t="s">
        <v>55</v>
      </c>
      <c r="G6" s="172"/>
      <c r="H6" s="172"/>
      <c r="I6" s="172"/>
      <c r="J6" s="172"/>
      <c r="K6" s="79"/>
      <c r="L6" s="79"/>
      <c r="M6" s="79"/>
      <c r="N6" s="79"/>
      <c r="O6" s="79"/>
      <c r="P6" s="79"/>
      <c r="Q6" s="79"/>
    </row>
    <row r="7" spans="2:17">
      <c r="B7" s="46"/>
      <c r="C7" s="44"/>
      <c r="D7" s="42"/>
      <c r="E7" s="42"/>
      <c r="F7" s="42"/>
    </row>
    <row r="8" spans="2:17">
      <c r="B8" s="47" t="s">
        <v>56</v>
      </c>
      <c r="C8" s="39">
        <v>14387</v>
      </c>
      <c r="D8" s="39">
        <v>854</v>
      </c>
      <c r="E8" s="39">
        <v>32326</v>
      </c>
      <c r="F8" s="39">
        <v>47567</v>
      </c>
    </row>
    <row r="9" spans="2:17">
      <c r="B9" s="47" t="s">
        <v>57</v>
      </c>
      <c r="C9" s="40">
        <v>44282</v>
      </c>
      <c r="D9" s="40">
        <v>1222</v>
      </c>
      <c r="E9" s="40">
        <v>39534</v>
      </c>
      <c r="F9" s="39">
        <v>85038</v>
      </c>
    </row>
    <row r="10" spans="2:17">
      <c r="B10" s="48" t="s">
        <v>1</v>
      </c>
      <c r="C10" s="704">
        <v>58669</v>
      </c>
      <c r="D10" s="704">
        <v>2076</v>
      </c>
      <c r="E10" s="704">
        <v>71860</v>
      </c>
      <c r="F10" s="704">
        <v>132605</v>
      </c>
    </row>
    <row r="12" spans="2:17" ht="21">
      <c r="B12" s="45" t="s">
        <v>60</v>
      </c>
      <c r="C12" s="231" t="s">
        <v>51</v>
      </c>
      <c r="D12" s="231" t="s">
        <v>53</v>
      </c>
      <c r="E12" s="231" t="s">
        <v>251</v>
      </c>
      <c r="F12" s="231" t="s">
        <v>55</v>
      </c>
    </row>
    <row r="13" spans="2:17">
      <c r="B13" s="46"/>
      <c r="C13" s="38"/>
      <c r="D13" s="38"/>
      <c r="E13" s="38"/>
      <c r="F13" s="42"/>
    </row>
    <row r="14" spans="2:17">
      <c r="B14" s="47" t="s">
        <v>56</v>
      </c>
      <c r="C14" s="374">
        <v>24.522320134994629</v>
      </c>
      <c r="D14" s="38">
        <v>41.136801541425818</v>
      </c>
      <c r="E14" s="38">
        <v>44.984692457556356</v>
      </c>
      <c r="F14" s="38">
        <v>35.871196410391768</v>
      </c>
    </row>
    <row r="15" spans="2:17">
      <c r="B15" s="47" t="s">
        <v>57</v>
      </c>
      <c r="C15" s="219">
        <v>75.477679865005371</v>
      </c>
      <c r="D15" s="218">
        <v>58.863198458574182</v>
      </c>
      <c r="E15" s="218">
        <v>55.015307542443644</v>
      </c>
      <c r="F15" s="218">
        <v>64.128803589608239</v>
      </c>
    </row>
    <row r="16" spans="2:17">
      <c r="B16" s="48" t="s">
        <v>1</v>
      </c>
      <c r="C16" s="60">
        <v>100</v>
      </c>
      <c r="D16" s="738">
        <v>100</v>
      </c>
      <c r="E16" s="738">
        <v>100</v>
      </c>
      <c r="F16" s="739">
        <v>100</v>
      </c>
    </row>
    <row r="18" spans="2:7">
      <c r="B18" s="72" t="s">
        <v>58</v>
      </c>
    </row>
    <row r="19" spans="2:7">
      <c r="B19" s="32" t="s">
        <v>59</v>
      </c>
    </row>
    <row r="20" spans="2:7">
      <c r="B20" s="74"/>
      <c r="C20" s="74"/>
      <c r="D20" s="74"/>
      <c r="E20" s="74"/>
      <c r="F20" s="74"/>
      <c r="G20" s="74"/>
    </row>
    <row r="21" spans="2:7">
      <c r="B21" s="74"/>
      <c r="C21" s="74"/>
      <c r="D21" s="74"/>
      <c r="E21" s="74"/>
      <c r="F21" s="74"/>
      <c r="G21" s="74"/>
    </row>
    <row r="22" spans="2:7">
      <c r="B22" s="74"/>
      <c r="C22" s="74"/>
      <c r="D22" s="74"/>
      <c r="E22" s="74"/>
      <c r="F22" s="74"/>
      <c r="G22" s="74"/>
    </row>
    <row r="23" spans="2:7">
      <c r="B23" s="74"/>
      <c r="C23" s="74"/>
      <c r="D23" s="74"/>
      <c r="E23" s="74"/>
      <c r="F23" s="74"/>
      <c r="G23" s="74"/>
    </row>
    <row r="24" spans="2:7">
      <c r="B24" s="74"/>
      <c r="C24" s="74"/>
      <c r="D24" s="74"/>
      <c r="E24" s="74"/>
      <c r="F24" s="74"/>
      <c r="G24" s="74"/>
    </row>
    <row r="25" spans="2:7">
      <c r="B25" s="74"/>
      <c r="C25" s="74"/>
      <c r="D25" s="74"/>
      <c r="E25" s="74"/>
      <c r="F25" s="74"/>
      <c r="G25" s="74"/>
    </row>
    <row r="26" spans="2:7">
      <c r="B26" s="74"/>
      <c r="C26" s="74"/>
      <c r="D26" s="74"/>
      <c r="E26" s="74"/>
      <c r="F26" s="74"/>
      <c r="G26" s="74"/>
    </row>
    <row r="27" spans="2:7">
      <c r="B27" s="74"/>
      <c r="C27" s="74"/>
      <c r="D27" s="74"/>
      <c r="E27" s="74"/>
      <c r="F27" s="74"/>
      <c r="G27" s="74"/>
    </row>
    <row r="28" spans="2:7">
      <c r="B28" s="74"/>
      <c r="C28" s="74"/>
      <c r="D28" s="74"/>
      <c r="E28" s="74"/>
      <c r="F28" s="74"/>
      <c r="G28" s="74"/>
    </row>
    <row r="29" spans="2:7">
      <c r="B29" s="74"/>
      <c r="C29" s="74"/>
      <c r="D29" s="74"/>
      <c r="E29" s="74"/>
      <c r="F29" s="74"/>
      <c r="G29" s="74"/>
    </row>
    <row r="30" spans="2:7">
      <c r="B30" s="74"/>
      <c r="C30" s="74"/>
      <c r="D30" s="74"/>
      <c r="E30" s="74"/>
      <c r="F30" s="74"/>
      <c r="G30" s="74"/>
    </row>
    <row r="31" spans="2:7">
      <c r="B31" s="74"/>
      <c r="C31" s="74"/>
      <c r="D31" s="74"/>
      <c r="E31" s="74"/>
      <c r="F31" s="74"/>
      <c r="G31" s="74"/>
    </row>
    <row r="32" spans="2:7">
      <c r="B32" s="74"/>
      <c r="C32" s="74"/>
      <c r="D32" s="74"/>
      <c r="E32" s="74"/>
      <c r="F32" s="74"/>
      <c r="G32" s="74"/>
    </row>
    <row r="33" spans="2:7">
      <c r="B33" s="74"/>
      <c r="C33" s="74"/>
      <c r="D33" s="74"/>
      <c r="E33" s="74"/>
      <c r="F33" s="74"/>
      <c r="G33" s="74"/>
    </row>
    <row r="34" spans="2:7">
      <c r="B34" s="74"/>
      <c r="C34" s="74"/>
      <c r="D34" s="74"/>
      <c r="E34" s="74"/>
      <c r="F34" s="74"/>
      <c r="G34" s="74"/>
    </row>
    <row r="35" spans="2:7">
      <c r="B35" s="74"/>
      <c r="C35" s="74"/>
      <c r="D35" s="74"/>
      <c r="E35" s="74"/>
      <c r="F35" s="74"/>
      <c r="G35" s="74"/>
    </row>
    <row r="36" spans="2:7">
      <c r="B36" s="74"/>
      <c r="C36" s="74"/>
      <c r="D36" s="74"/>
      <c r="E36" s="74"/>
      <c r="F36" s="74"/>
      <c r="G36" s="74"/>
    </row>
    <row r="37" spans="2:7">
      <c r="B37" s="74"/>
      <c r="C37" s="74"/>
      <c r="D37" s="74"/>
      <c r="E37" s="74"/>
      <c r="F37" s="74"/>
      <c r="G37" s="74"/>
    </row>
    <row r="38" spans="2:7">
      <c r="B38" s="74"/>
      <c r="C38" s="74"/>
      <c r="D38" s="74"/>
      <c r="E38" s="74"/>
      <c r="F38" s="74"/>
      <c r="G38" s="74"/>
    </row>
    <row r="39" spans="2:7">
      <c r="B39" s="74"/>
      <c r="C39" s="74"/>
      <c r="D39" s="74"/>
      <c r="E39" s="74"/>
      <c r="F39" s="74"/>
      <c r="G39" s="74"/>
    </row>
    <row r="40" spans="2:7">
      <c r="B40" s="74"/>
      <c r="C40" s="74"/>
      <c r="D40" s="74"/>
      <c r="E40" s="74"/>
      <c r="F40" s="74"/>
      <c r="G40" s="74"/>
    </row>
  </sheetData>
  <mergeCells count="1">
    <mergeCell ref="J1:K1"/>
  </mergeCells>
  <hyperlinks>
    <hyperlink ref="H1:I1" location="Index!A1" display="Retour à l'index"/>
    <hyperlink ref="J1" location="Index!A1" display="retour à l'index"/>
  </hyperlinks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7"/>
  <sheetViews>
    <sheetView showGridLines="0" zoomScaleNormal="100" workbookViewId="0"/>
  </sheetViews>
  <sheetFormatPr baseColWidth="10" defaultRowHeight="12.5"/>
  <cols>
    <col min="1" max="1" width="0.54296875" customWidth="1"/>
    <col min="2" max="2" width="14.54296875" customWidth="1"/>
    <col min="3" max="10" width="11.54296875" customWidth="1"/>
    <col min="11" max="11" width="16.453125" customWidth="1"/>
    <col min="14" max="16" width="11.54296875" bestFit="1" customWidth="1"/>
    <col min="17" max="17" width="12.54296875" bestFit="1" customWidth="1"/>
  </cols>
  <sheetData>
    <row r="1" spans="2:14">
      <c r="B1" s="105" t="s">
        <v>259</v>
      </c>
      <c r="E1" s="24"/>
      <c r="G1" s="24"/>
      <c r="I1" s="29"/>
      <c r="J1" s="782" t="s">
        <v>261</v>
      </c>
      <c r="K1" s="783"/>
    </row>
    <row r="2" spans="2:14">
      <c r="B2" s="25" t="s">
        <v>23</v>
      </c>
      <c r="E2" s="24"/>
      <c r="G2" s="24"/>
      <c r="I2" s="29"/>
      <c r="J2" s="776"/>
      <c r="K2" s="777"/>
    </row>
    <row r="3" spans="2:14">
      <c r="B3" s="25"/>
      <c r="E3" s="24"/>
      <c r="G3" s="24"/>
      <c r="I3" s="29"/>
      <c r="J3" s="776"/>
      <c r="K3" s="777"/>
    </row>
    <row r="4" spans="2:14" s="2" customFormat="1" ht="13">
      <c r="B4" s="20" t="s">
        <v>324</v>
      </c>
    </row>
    <row r="5" spans="2:14" s="2" customFormat="1" ht="13">
      <c r="B5" s="588" t="s">
        <v>233</v>
      </c>
    </row>
    <row r="6" spans="2:14">
      <c r="B6" s="79" t="s">
        <v>241</v>
      </c>
    </row>
    <row r="7" spans="2:14">
      <c r="B7" s="3"/>
    </row>
    <row r="8" spans="2:14">
      <c r="B8" s="20" t="s">
        <v>323</v>
      </c>
    </row>
    <row r="9" spans="2:14">
      <c r="B9" s="79" t="s">
        <v>240</v>
      </c>
    </row>
    <row r="10" spans="2:14" s="3" customFormat="1" ht="11.25" customHeight="1">
      <c r="B10" s="10"/>
      <c r="C10" s="10"/>
      <c r="D10" s="10"/>
      <c r="E10" s="10"/>
      <c r="F10" s="10"/>
      <c r="G10" s="10"/>
      <c r="H10" s="10"/>
      <c r="I10" s="172"/>
      <c r="J10" s="172"/>
    </row>
    <row r="11" spans="2:14" s="69" customFormat="1" ht="22.5" customHeight="1">
      <c r="B11" s="22" t="s">
        <v>321</v>
      </c>
      <c r="C11" s="820" t="s">
        <v>98</v>
      </c>
      <c r="D11" s="821"/>
      <c r="E11" s="829" t="s">
        <v>117</v>
      </c>
      <c r="F11" s="822"/>
      <c r="G11" s="829" t="s">
        <v>99</v>
      </c>
      <c r="H11" s="822"/>
    </row>
    <row r="12" spans="2:14" s="69" customFormat="1" ht="11.5">
      <c r="B12" s="22"/>
      <c r="C12" s="513" t="s">
        <v>56</v>
      </c>
      <c r="D12" s="514" t="s">
        <v>57</v>
      </c>
      <c r="E12" s="515" t="s">
        <v>56</v>
      </c>
      <c r="F12" s="516" t="s">
        <v>57</v>
      </c>
      <c r="G12" s="515" t="s">
        <v>56</v>
      </c>
      <c r="H12" s="516" t="s">
        <v>57</v>
      </c>
      <c r="J12" s="70"/>
      <c r="M12" s="20"/>
    </row>
    <row r="13" spans="2:14" s="3" customFormat="1" ht="12.75" customHeight="1">
      <c r="B13" s="211" t="s">
        <v>100</v>
      </c>
      <c r="C13" s="749">
        <v>24.500216310333226</v>
      </c>
      <c r="D13" s="750">
        <v>54.84220983291091</v>
      </c>
      <c r="E13" s="751">
        <v>13.791519566738414</v>
      </c>
      <c r="F13" s="750">
        <v>9.06567144907042</v>
      </c>
      <c r="G13" s="751">
        <v>61.708264122928362</v>
      </c>
      <c r="H13" s="752">
        <v>36.091910455407849</v>
      </c>
      <c r="J13" s="57"/>
      <c r="K13" s="57"/>
      <c r="L13" s="57"/>
      <c r="M13" s="510"/>
      <c r="N13" s="152"/>
    </row>
    <row r="14" spans="2:14" s="25" customFormat="1">
      <c r="B14" s="211" t="s">
        <v>101</v>
      </c>
      <c r="C14" s="753">
        <v>27.673999788128111</v>
      </c>
      <c r="D14" s="754">
        <v>56.197964847363551</v>
      </c>
      <c r="E14" s="755">
        <v>10.480596066245276</v>
      </c>
      <c r="F14" s="754">
        <v>6.2735121800801723</v>
      </c>
      <c r="G14" s="755">
        <v>60.404675306331441</v>
      </c>
      <c r="H14" s="756">
        <v>36.871723712611782</v>
      </c>
      <c r="J14" s="57"/>
      <c r="K14" s="57"/>
      <c r="L14" s="57"/>
      <c r="M14" s="3"/>
      <c r="N14" s="152"/>
    </row>
    <row r="15" spans="2:14" s="3" customFormat="1" ht="12.75" customHeight="1">
      <c r="B15" s="211" t="s">
        <v>102</v>
      </c>
      <c r="C15" s="753">
        <v>41.627689429373248</v>
      </c>
      <c r="D15" s="754">
        <v>60.456126162555599</v>
      </c>
      <c r="E15" s="755">
        <v>7.1294935186422554</v>
      </c>
      <c r="F15" s="754">
        <v>6.274160938131824</v>
      </c>
      <c r="G15" s="755">
        <v>49.124682613924897</v>
      </c>
      <c r="H15" s="756">
        <v>32.218358269308531</v>
      </c>
      <c r="J15" s="57"/>
      <c r="K15" s="57"/>
      <c r="L15" s="57"/>
      <c r="M15" s="57"/>
      <c r="N15" s="152"/>
    </row>
    <row r="16" spans="2:14" s="3" customFormat="1" ht="12.75" customHeight="1">
      <c r="B16" s="211" t="s">
        <v>103</v>
      </c>
      <c r="C16" s="753">
        <v>36.425089671663756</v>
      </c>
      <c r="D16" s="754">
        <v>57.968212519145304</v>
      </c>
      <c r="E16" s="755">
        <v>6.3919801342775679</v>
      </c>
      <c r="F16" s="754">
        <v>3.4574534863283701</v>
      </c>
      <c r="G16" s="755">
        <v>56.359790306263221</v>
      </c>
      <c r="H16" s="756">
        <v>38.30818289100359</v>
      </c>
      <c r="J16" s="57"/>
      <c r="K16" s="57"/>
      <c r="L16" s="57"/>
      <c r="M16" s="57"/>
      <c r="N16" s="152"/>
    </row>
    <row r="17" spans="2:22" s="3" customFormat="1" ht="12.75" customHeight="1">
      <c r="B17" s="211" t="s">
        <v>104</v>
      </c>
      <c r="C17" s="753">
        <v>22.932285611193521</v>
      </c>
      <c r="D17" s="755">
        <v>34.96398305084746</v>
      </c>
      <c r="E17" s="755">
        <v>19.241871466944634</v>
      </c>
      <c r="F17" s="754">
        <v>11.851694915254237</v>
      </c>
      <c r="G17" s="755">
        <v>57.609349316441488</v>
      </c>
      <c r="H17" s="756">
        <v>53.01765536723164</v>
      </c>
      <c r="J17" s="57"/>
      <c r="K17" s="57"/>
      <c r="L17" s="57"/>
      <c r="M17" s="57"/>
      <c r="N17" s="152"/>
    </row>
    <row r="18" spans="2:22" s="3" customFormat="1" ht="12.75" customHeight="1">
      <c r="B18" s="517" t="s">
        <v>105</v>
      </c>
      <c r="C18" s="753">
        <v>26.731062531774274</v>
      </c>
      <c r="D18" s="755">
        <v>60.956474456901688</v>
      </c>
      <c r="E18" s="755">
        <v>10</v>
      </c>
      <c r="F18" s="754">
        <v>6.8926231842779835</v>
      </c>
      <c r="G18" s="755">
        <v>61.118454499237416</v>
      </c>
      <c r="H18" s="756">
        <v>31.407783330312526</v>
      </c>
      <c r="J18" s="57"/>
      <c r="K18" s="57"/>
      <c r="L18" s="57"/>
      <c r="M18" s="57"/>
      <c r="N18" s="152"/>
    </row>
    <row r="19" spans="2:22" s="3" customFormat="1" ht="12.75" customHeight="1">
      <c r="B19" s="517" t="s">
        <v>338</v>
      </c>
      <c r="C19" s="753">
        <v>46.415408393770065</v>
      </c>
      <c r="D19" s="755">
        <v>68.515558687400912</v>
      </c>
      <c r="E19" s="755">
        <v>9.5843877914975284</v>
      </c>
      <c r="F19" s="754">
        <v>6.2132252846687273</v>
      </c>
      <c r="G19" s="755">
        <v>41.94846884182278</v>
      </c>
      <c r="H19" s="756">
        <v>24.153681074934738</v>
      </c>
      <c r="J19" s="57"/>
      <c r="K19" s="57"/>
      <c r="L19" s="57"/>
      <c r="M19" s="57"/>
      <c r="N19" s="160"/>
      <c r="O19" s="1"/>
      <c r="P19" s="1"/>
      <c r="Q19" s="1"/>
      <c r="R19" s="1"/>
      <c r="S19" s="1"/>
      <c r="T19" s="1"/>
      <c r="U19" s="1"/>
      <c r="V19" s="1"/>
    </row>
    <row r="20" spans="2:22" s="3" customFormat="1" ht="12.75" customHeight="1">
      <c r="B20" s="517" t="s">
        <v>107</v>
      </c>
      <c r="C20" s="753">
        <v>30.761221961569888</v>
      </c>
      <c r="D20" s="755">
        <v>54.729401792367057</v>
      </c>
      <c r="E20" s="755">
        <v>19.947810959698462</v>
      </c>
      <c r="F20" s="754">
        <v>10.849904639510005</v>
      </c>
      <c r="G20" s="755">
        <v>44.169588022878834</v>
      </c>
      <c r="H20" s="756">
        <v>31.954308995331097</v>
      </c>
      <c r="J20" s="57"/>
      <c r="K20" s="57"/>
      <c r="L20" s="57"/>
      <c r="M20" s="57"/>
      <c r="N20" s="160"/>
      <c r="O20" s="1"/>
      <c r="P20" s="1"/>
      <c r="Q20" s="1"/>
      <c r="R20" s="1"/>
      <c r="S20" s="1"/>
      <c r="T20" s="1"/>
      <c r="U20" s="1"/>
      <c r="V20" s="1"/>
    </row>
    <row r="21" spans="2:22" s="3" customFormat="1" ht="12.75" customHeight="1">
      <c r="B21" s="211" t="s">
        <v>340</v>
      </c>
      <c r="C21" s="753">
        <v>36.097076016032517</v>
      </c>
      <c r="D21" s="755">
        <v>64.542746724238526</v>
      </c>
      <c r="E21" s="755">
        <v>4.2830985295135502</v>
      </c>
      <c r="F21" s="754">
        <v>3.589261707264447</v>
      </c>
      <c r="G21" s="755">
        <v>58.637613495504226</v>
      </c>
      <c r="H21" s="756">
        <v>30.826693290673639</v>
      </c>
      <c r="J21" s="57"/>
      <c r="K21" s="57"/>
      <c r="L21" s="57"/>
      <c r="M21" s="57"/>
      <c r="N21" s="160"/>
      <c r="O21" s="1"/>
      <c r="P21" s="1"/>
      <c r="Q21" s="1"/>
      <c r="R21" s="1"/>
      <c r="S21" s="1"/>
      <c r="T21" s="1"/>
      <c r="U21" s="1"/>
      <c r="V21" s="1"/>
    </row>
    <row r="22" spans="2:22" s="3" customFormat="1" ht="12.75" customHeight="1">
      <c r="B22" s="211" t="s">
        <v>109</v>
      </c>
      <c r="C22" s="753">
        <v>26.052786416743718</v>
      </c>
      <c r="D22" s="755">
        <v>53.490214721495917</v>
      </c>
      <c r="E22" s="755">
        <v>13.099941161637387</v>
      </c>
      <c r="F22" s="754">
        <v>8.6284763489422396</v>
      </c>
      <c r="G22" s="755">
        <v>60.847272421618896</v>
      </c>
      <c r="H22" s="756">
        <v>37.88130892956184</v>
      </c>
      <c r="N22" s="236"/>
      <c r="O22" s="236"/>
      <c r="P22" s="236"/>
      <c r="Q22" s="236"/>
      <c r="R22" s="160"/>
      <c r="S22" s="1"/>
      <c r="T22" s="1"/>
      <c r="U22" s="1"/>
      <c r="V22" s="1"/>
    </row>
    <row r="23" spans="2:22" s="3" customFormat="1" ht="12.75" customHeight="1">
      <c r="B23" s="211" t="s">
        <v>110</v>
      </c>
      <c r="C23" s="753">
        <v>58.512575545644083</v>
      </c>
      <c r="D23" s="755">
        <v>78.921573622163578</v>
      </c>
      <c r="E23" s="755">
        <v>9.4375973186244746</v>
      </c>
      <c r="F23" s="754">
        <v>5.1608367382289106</v>
      </c>
      <c r="G23" s="755">
        <v>32.049827135731441</v>
      </c>
      <c r="H23" s="756">
        <v>15.917589639607511</v>
      </c>
      <c r="N23" s="167"/>
      <c r="O23" s="44"/>
      <c r="P23" s="42"/>
      <c r="Q23" s="42"/>
      <c r="R23" s="42"/>
      <c r="S23" s="1"/>
      <c r="T23" s="1"/>
      <c r="U23" s="1"/>
      <c r="V23" s="1"/>
    </row>
    <row r="24" spans="2:22" s="3" customFormat="1" ht="12.75" customHeight="1">
      <c r="B24" s="211" t="s">
        <v>2</v>
      </c>
      <c r="C24" s="753">
        <v>24.365893771281648</v>
      </c>
      <c r="D24" s="755">
        <v>45.680982446402552</v>
      </c>
      <c r="E24" s="755">
        <v>8.1814180815825441</v>
      </c>
      <c r="F24" s="754">
        <v>4.0015957815860679</v>
      </c>
      <c r="G24" s="755">
        <v>66.618795024437702</v>
      </c>
      <c r="H24" s="756">
        <v>49.705127315617844</v>
      </c>
      <c r="N24" s="17"/>
      <c r="O24" s="39"/>
      <c r="P24" s="39"/>
      <c r="Q24" s="39"/>
      <c r="R24" s="39"/>
      <c r="S24" s="160"/>
      <c r="T24" s="1"/>
      <c r="U24" s="1"/>
      <c r="V24" s="1"/>
    </row>
    <row r="25" spans="2:22" s="3" customFormat="1" ht="12.75" customHeight="1">
      <c r="B25" s="211" t="s">
        <v>111</v>
      </c>
      <c r="C25" s="753">
        <v>41.086780210867801</v>
      </c>
      <c r="D25" s="755">
        <v>65.113426518756157</v>
      </c>
      <c r="E25" s="755">
        <v>15.355501486888349</v>
      </c>
      <c r="F25" s="754">
        <v>7.8326975697205787</v>
      </c>
      <c r="G25" s="755">
        <v>43.557718302243849</v>
      </c>
      <c r="H25" s="756">
        <v>27.053875911523271</v>
      </c>
      <c r="N25" s="17"/>
      <c r="O25" s="38"/>
      <c r="P25" s="38"/>
      <c r="Q25" s="38"/>
      <c r="R25" s="39"/>
      <c r="S25" s="1"/>
      <c r="T25" s="1"/>
      <c r="U25" s="1"/>
      <c r="V25" s="1"/>
    </row>
    <row r="26" spans="2:22" s="6" customFormat="1" ht="12.75" customHeight="1">
      <c r="B26" s="30" t="s">
        <v>112</v>
      </c>
      <c r="C26" s="757">
        <v>24.106370712020755</v>
      </c>
      <c r="D26" s="758">
        <v>37.973462002412546</v>
      </c>
      <c r="E26" s="758">
        <v>1.8809455174401846</v>
      </c>
      <c r="F26" s="758">
        <v>1.6264575794129472</v>
      </c>
      <c r="G26" s="758">
        <v>74.012683770539056</v>
      </c>
      <c r="H26" s="759">
        <v>60.400080418174504</v>
      </c>
      <c r="N26" s="217"/>
      <c r="O26" s="68"/>
      <c r="P26" s="68"/>
      <c r="Q26" s="68"/>
      <c r="R26" s="68"/>
      <c r="S26" s="7"/>
      <c r="T26" s="7"/>
      <c r="U26" s="7"/>
      <c r="V26" s="7"/>
    </row>
    <row r="27" spans="2:22" s="3" customFormat="1" ht="11.25" customHeight="1">
      <c r="B27" s="58" t="s">
        <v>320</v>
      </c>
      <c r="C27" s="760">
        <v>30.403314724506561</v>
      </c>
      <c r="D27" s="761">
        <v>55.263450576949815</v>
      </c>
      <c r="E27" s="761">
        <v>13.616801983779379</v>
      </c>
      <c r="F27" s="762">
        <v>8.4322364692168676</v>
      </c>
      <c r="G27" s="761">
        <v>54.862699979517217</v>
      </c>
      <c r="H27" s="763">
        <v>35.71971681870194</v>
      </c>
      <c r="J27" s="437"/>
      <c r="N27" s="1"/>
      <c r="O27" s="1"/>
      <c r="P27" s="1"/>
      <c r="Q27" s="1"/>
      <c r="R27" s="1"/>
      <c r="S27" s="1"/>
      <c r="T27" s="1"/>
      <c r="U27" s="1"/>
      <c r="V27" s="1"/>
    </row>
    <row r="28" spans="2:22" s="74" customFormat="1">
      <c r="B28" s="72" t="s">
        <v>325</v>
      </c>
      <c r="C28" s="73"/>
      <c r="D28" s="73"/>
      <c r="E28" s="73"/>
      <c r="F28" s="73"/>
      <c r="G28" s="82"/>
      <c r="H28" s="83"/>
      <c r="I28" s="453"/>
      <c r="J28" s="454"/>
      <c r="M28" s="81"/>
      <c r="N28" s="599"/>
      <c r="O28" s="599"/>
      <c r="P28" s="599"/>
      <c r="Q28" s="599"/>
      <c r="R28" s="81"/>
      <c r="S28" s="81"/>
      <c r="T28" s="81"/>
      <c r="U28" s="81"/>
      <c r="V28" s="81"/>
    </row>
    <row r="29" spans="2:22" s="74" customFormat="1" ht="18" customHeight="1">
      <c r="B29" s="72" t="s">
        <v>322</v>
      </c>
      <c r="C29" s="72"/>
      <c r="D29" s="72"/>
      <c r="E29" s="72"/>
      <c r="F29" s="72"/>
      <c r="G29" s="72"/>
      <c r="H29" s="72"/>
      <c r="I29" s="72"/>
      <c r="J29" s="72"/>
      <c r="K29" s="72"/>
      <c r="M29" s="81"/>
      <c r="N29" s="599"/>
      <c r="O29" s="599"/>
      <c r="P29" s="599"/>
      <c r="Q29" s="599"/>
      <c r="R29" s="81"/>
      <c r="S29" s="81"/>
      <c r="T29" s="81"/>
      <c r="U29" s="81"/>
      <c r="V29" s="81"/>
    </row>
    <row r="30" spans="2:22" s="74" customFormat="1" ht="10.5" customHeight="1">
      <c r="B30" s="72" t="s">
        <v>339</v>
      </c>
      <c r="C30" s="72"/>
      <c r="D30" s="72"/>
      <c r="E30" s="72"/>
      <c r="F30" s="72"/>
      <c r="G30" s="72"/>
      <c r="H30" s="72"/>
      <c r="I30" s="72"/>
      <c r="J30" s="72"/>
      <c r="K30" s="72"/>
      <c r="M30" s="81"/>
      <c r="N30" s="599"/>
      <c r="O30" s="599"/>
      <c r="P30" s="599"/>
      <c r="Q30" s="599"/>
      <c r="R30" s="81"/>
      <c r="S30" s="81"/>
      <c r="T30" s="81"/>
      <c r="U30" s="81"/>
      <c r="V30" s="81"/>
    </row>
    <row r="31" spans="2:22" s="79" customFormat="1" ht="12.75" customHeight="1">
      <c r="B31" s="72" t="s">
        <v>186</v>
      </c>
      <c r="C31" s="72"/>
      <c r="D31" s="72"/>
      <c r="E31" s="72"/>
      <c r="F31" s="72"/>
      <c r="G31" s="72"/>
      <c r="H31" s="72"/>
      <c r="I31" s="72"/>
      <c r="J31" s="509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2:22" s="74" customFormat="1" ht="12.75" customHeight="1">
      <c r="B32" s="72" t="s">
        <v>59</v>
      </c>
      <c r="C32" s="73"/>
      <c r="D32" s="73"/>
      <c r="E32" s="73"/>
      <c r="F32" s="73"/>
      <c r="G32" s="73"/>
      <c r="H32" s="73"/>
      <c r="I32" s="73"/>
    </row>
    <row r="33" spans="2:22" s="74" customFormat="1" ht="12.75" customHeight="1">
      <c r="B33" s="75"/>
      <c r="C33" s="73"/>
      <c r="D33" s="73"/>
      <c r="E33" s="73"/>
      <c r="F33" s="73"/>
      <c r="G33" s="73"/>
      <c r="H33" s="73"/>
      <c r="I33" s="73"/>
    </row>
    <row r="34" spans="2:22">
      <c r="B34" s="20" t="s">
        <v>66</v>
      </c>
    </row>
    <row r="35" spans="2:22">
      <c r="B35" s="79" t="s">
        <v>240</v>
      </c>
    </row>
    <row r="36" spans="2:22" s="3" customFormat="1" ht="11.25" customHeight="1">
      <c r="B36" s="10"/>
      <c r="C36" s="10"/>
      <c r="D36" s="10"/>
      <c r="E36" s="10"/>
      <c r="F36" s="10"/>
      <c r="G36" s="10"/>
      <c r="H36" s="10"/>
      <c r="I36" s="172"/>
      <c r="J36" s="172"/>
    </row>
    <row r="37" spans="2:22" s="69" customFormat="1" ht="22.5" customHeight="1">
      <c r="B37" s="22" t="s">
        <v>25</v>
      </c>
      <c r="C37" s="820" t="s">
        <v>98</v>
      </c>
      <c r="D37" s="821"/>
      <c r="E37" s="829" t="s">
        <v>117</v>
      </c>
      <c r="F37" s="822"/>
      <c r="G37" s="829" t="s">
        <v>99</v>
      </c>
      <c r="H37" s="822"/>
    </row>
    <row r="38" spans="2:22" s="69" customFormat="1" ht="11.5">
      <c r="B38" s="22"/>
      <c r="C38" s="513" t="s">
        <v>56</v>
      </c>
      <c r="D38" s="514" t="s">
        <v>57</v>
      </c>
      <c r="E38" s="515" t="s">
        <v>56</v>
      </c>
      <c r="F38" s="516" t="s">
        <v>57</v>
      </c>
      <c r="G38" s="515" t="s">
        <v>56</v>
      </c>
      <c r="H38" s="516" t="s">
        <v>57</v>
      </c>
      <c r="J38" s="70"/>
      <c r="M38" s="20"/>
    </row>
    <row r="39" spans="2:22" s="3" customFormat="1" ht="12.75" customHeight="1">
      <c r="B39" s="211" t="s">
        <v>100</v>
      </c>
      <c r="C39" s="430">
        <v>23.71502590673575</v>
      </c>
      <c r="D39" s="431">
        <v>53.157256494409523</v>
      </c>
      <c r="E39" s="432">
        <v>13.375359815774324</v>
      </c>
      <c r="F39" s="431">
        <v>9.0402180564054078</v>
      </c>
      <c r="G39" s="432">
        <v>62.909614277489922</v>
      </c>
      <c r="H39" s="431">
        <v>37.802302942648943</v>
      </c>
      <c r="J39" s="57"/>
      <c r="K39" s="57"/>
      <c r="L39" s="57"/>
      <c r="M39" s="510"/>
      <c r="N39" s="152"/>
    </row>
    <row r="40" spans="2:22" s="25" customFormat="1">
      <c r="B40" s="211" t="s">
        <v>101</v>
      </c>
      <c r="C40" s="434">
        <v>27.445911549475024</v>
      </c>
      <c r="D40" s="435">
        <v>54.991111718856828</v>
      </c>
      <c r="E40" s="436">
        <v>10.750079541839007</v>
      </c>
      <c r="F40" s="435">
        <v>6.6576644332011483</v>
      </c>
      <c r="G40" s="436">
        <v>60.559179128221444</v>
      </c>
      <c r="H40" s="435">
        <v>37.785450567482563</v>
      </c>
      <c r="J40" s="57"/>
      <c r="K40" s="57"/>
      <c r="L40" s="57"/>
      <c r="M40" s="3"/>
      <c r="N40" s="152"/>
    </row>
    <row r="41" spans="2:22" s="3" customFormat="1" ht="12.75" customHeight="1">
      <c r="B41" s="211" t="s">
        <v>102</v>
      </c>
      <c r="C41" s="434">
        <v>42.621518296013107</v>
      </c>
      <c r="D41" s="435">
        <v>56.704019298859969</v>
      </c>
      <c r="E41" s="436">
        <v>6.5938467139996355</v>
      </c>
      <c r="F41" s="435">
        <v>6.1106571728726511</v>
      </c>
      <c r="G41" s="436">
        <v>49.739668669215362</v>
      </c>
      <c r="H41" s="435">
        <v>36.59585230146687</v>
      </c>
      <c r="J41" s="57"/>
      <c r="K41" s="57"/>
      <c r="L41" s="57"/>
      <c r="M41" s="57"/>
      <c r="N41" s="152"/>
    </row>
    <row r="42" spans="2:22" s="3" customFormat="1" ht="12.75" customHeight="1">
      <c r="B42" s="211" t="s">
        <v>103</v>
      </c>
      <c r="C42" s="434">
        <v>41.760324983073801</v>
      </c>
      <c r="D42" s="435">
        <v>59.890468773551724</v>
      </c>
      <c r="E42" s="436">
        <v>6.5357707063868205</v>
      </c>
      <c r="F42" s="435">
        <v>3.3286439230266796</v>
      </c>
      <c r="G42" s="436">
        <v>51.040397201534645</v>
      </c>
      <c r="H42" s="435">
        <v>36.559815103250763</v>
      </c>
      <c r="J42" s="57"/>
      <c r="K42" s="57"/>
      <c r="L42" s="57"/>
      <c r="M42" s="57"/>
      <c r="N42" s="152"/>
    </row>
    <row r="43" spans="2:22" s="3" customFormat="1" ht="12.75" customHeight="1">
      <c r="B43" s="211" t="s">
        <v>104</v>
      </c>
      <c r="C43" s="434">
        <v>22.143411403403316</v>
      </c>
      <c r="D43" s="436">
        <v>33.661224125624557</v>
      </c>
      <c r="E43" s="436">
        <v>19.163050962305601</v>
      </c>
      <c r="F43" s="435">
        <v>12.386241970021413</v>
      </c>
      <c r="G43" s="436">
        <v>58.378780095957332</v>
      </c>
      <c r="H43" s="435">
        <v>53.754758505829173</v>
      </c>
      <c r="J43" s="57"/>
      <c r="K43" s="57"/>
      <c r="L43" s="57"/>
      <c r="M43" s="57"/>
      <c r="N43" s="152"/>
    </row>
    <row r="44" spans="2:22" s="3" customFormat="1" ht="12.75" customHeight="1">
      <c r="B44" s="517" t="s">
        <v>105</v>
      </c>
      <c r="C44" s="434">
        <v>25.434588812123913</v>
      </c>
      <c r="D44" s="436">
        <v>59.923737945898154</v>
      </c>
      <c r="E44" s="436">
        <v>11.522175172721195</v>
      </c>
      <c r="F44" s="435">
        <v>7.4797601613660856</v>
      </c>
      <c r="G44" s="436">
        <v>60.842433697347893</v>
      </c>
      <c r="H44" s="435">
        <v>31.811776408499352</v>
      </c>
      <c r="J44" s="57"/>
      <c r="K44" s="57"/>
      <c r="L44" s="57"/>
      <c r="M44" s="57"/>
      <c r="N44" s="152"/>
    </row>
    <row r="45" spans="2:22" s="3" customFormat="1" ht="12.75" customHeight="1">
      <c r="B45" s="517" t="s">
        <v>106</v>
      </c>
      <c r="C45" s="434">
        <v>46.415408393770065</v>
      </c>
      <c r="D45" s="436">
        <v>67.576550527201022</v>
      </c>
      <c r="E45" s="436">
        <v>9.5843877914975284</v>
      </c>
      <c r="F45" s="435">
        <v>6.4289375902540682</v>
      </c>
      <c r="G45" s="436">
        <v>41.94846884182278</v>
      </c>
      <c r="H45" s="435">
        <v>24.96021282370009</v>
      </c>
      <c r="J45" s="57"/>
      <c r="K45" s="57"/>
      <c r="L45" s="57"/>
      <c r="M45" s="57"/>
      <c r="N45" s="160"/>
      <c r="O45" s="1"/>
      <c r="P45" s="1"/>
      <c r="Q45" s="1"/>
      <c r="R45" s="1"/>
      <c r="S45" s="1"/>
      <c r="T45" s="1"/>
      <c r="U45" s="1"/>
      <c r="V45" s="1"/>
    </row>
    <row r="46" spans="2:22" s="3" customFormat="1" ht="12.75" customHeight="1">
      <c r="B46" s="517" t="s">
        <v>107</v>
      </c>
      <c r="C46" s="434">
        <v>26.314221447617346</v>
      </c>
      <c r="D46" s="436">
        <v>50.140544581052566</v>
      </c>
      <c r="E46" s="436">
        <v>21.258435000223443</v>
      </c>
      <c r="F46" s="435">
        <v>12.114865022697366</v>
      </c>
      <c r="G46" s="436">
        <v>47.688847179395509</v>
      </c>
      <c r="H46" s="435">
        <v>35.523908151585701</v>
      </c>
      <c r="J46" s="57"/>
      <c r="K46" s="57"/>
      <c r="L46" s="57"/>
      <c r="M46" s="57"/>
      <c r="N46" s="160"/>
      <c r="O46" s="1"/>
      <c r="P46" s="1"/>
      <c r="Q46" s="1"/>
      <c r="R46" s="1"/>
      <c r="S46" s="1"/>
      <c r="T46" s="1"/>
      <c r="U46" s="1"/>
      <c r="V46" s="1"/>
    </row>
    <row r="47" spans="2:22" s="3" customFormat="1" ht="12.75" customHeight="1">
      <c r="B47" s="211" t="s">
        <v>108</v>
      </c>
      <c r="C47" s="434">
        <v>35.575409346042711</v>
      </c>
      <c r="D47" s="436">
        <v>64.535905405838434</v>
      </c>
      <c r="E47" s="436">
        <v>4.2472350459995347</v>
      </c>
      <c r="F47" s="435">
        <v>3.6150863588297497</v>
      </c>
      <c r="G47" s="436">
        <v>59.188946826530277</v>
      </c>
      <c r="H47" s="435">
        <v>30.794244880956196</v>
      </c>
      <c r="J47" s="57"/>
      <c r="K47" s="57"/>
      <c r="L47" s="57"/>
      <c r="M47" s="57"/>
      <c r="N47" s="160"/>
      <c r="O47" s="1"/>
      <c r="P47" s="1"/>
      <c r="Q47" s="1"/>
      <c r="R47" s="1"/>
      <c r="S47" s="1"/>
      <c r="T47" s="1"/>
      <c r="U47" s="1"/>
      <c r="V47" s="1"/>
    </row>
    <row r="48" spans="2:22" s="3" customFormat="1" ht="12.75" customHeight="1">
      <c r="B48" s="211" t="s">
        <v>109</v>
      </c>
      <c r="C48" s="434">
        <v>26.478323961545438</v>
      </c>
      <c r="D48" s="436">
        <v>51.778050275904356</v>
      </c>
      <c r="E48" s="436">
        <v>13.713041900961365</v>
      </c>
      <c r="F48" s="435">
        <v>9.4727161250766407</v>
      </c>
      <c r="G48" s="436">
        <v>59.8086341374932</v>
      </c>
      <c r="H48" s="435">
        <v>38.749233599019007</v>
      </c>
      <c r="N48" s="236"/>
      <c r="O48" s="236"/>
      <c r="P48" s="236"/>
      <c r="Q48" s="236"/>
      <c r="R48" s="160"/>
      <c r="S48" s="1"/>
      <c r="T48" s="1"/>
      <c r="U48" s="1"/>
      <c r="V48" s="1"/>
    </row>
    <row r="49" spans="2:22" s="3" customFormat="1" ht="12.75" customHeight="1">
      <c r="B49" s="211" t="s">
        <v>110</v>
      </c>
      <c r="C49" s="434">
        <v>45.512147078135257</v>
      </c>
      <c r="D49" s="436">
        <v>73.362053703157272</v>
      </c>
      <c r="E49" s="436">
        <v>17.518056467498358</v>
      </c>
      <c r="F49" s="435">
        <v>9.1236352906462077</v>
      </c>
      <c r="G49" s="436">
        <v>36.969796454366382</v>
      </c>
      <c r="H49" s="435">
        <v>17.514311006196518</v>
      </c>
      <c r="N49" s="167"/>
      <c r="O49" s="44"/>
      <c r="P49" s="42"/>
      <c r="Q49" s="42"/>
      <c r="R49" s="42"/>
      <c r="S49" s="1"/>
      <c r="T49" s="1"/>
      <c r="U49" s="1"/>
      <c r="V49" s="1"/>
    </row>
    <row r="50" spans="2:22" s="3" customFormat="1" ht="12.75" customHeight="1">
      <c r="B50" s="211" t="s">
        <v>2</v>
      </c>
      <c r="C50" s="434">
        <v>22.412383774394605</v>
      </c>
      <c r="D50" s="436">
        <v>40.854467343746904</v>
      </c>
      <c r="E50" s="436">
        <v>8.209870236027383</v>
      </c>
      <c r="F50" s="435">
        <v>4.1832472134782526</v>
      </c>
      <c r="G50" s="436">
        <v>68.585879227546741</v>
      </c>
      <c r="H50" s="435">
        <v>54.358456573815602</v>
      </c>
      <c r="N50" s="17"/>
      <c r="O50" s="39"/>
      <c r="P50" s="39"/>
      <c r="Q50" s="39"/>
      <c r="R50" s="39"/>
      <c r="S50" s="160"/>
      <c r="T50" s="1"/>
      <c r="U50" s="1"/>
      <c r="V50" s="1"/>
    </row>
    <row r="51" spans="2:22" s="3" customFormat="1" ht="12.75" customHeight="1">
      <c r="B51" s="211" t="s">
        <v>111</v>
      </c>
      <c r="C51" s="434">
        <v>38.158083078068195</v>
      </c>
      <c r="D51" s="436">
        <v>64.952642453994542</v>
      </c>
      <c r="E51" s="436">
        <v>20.088173828404567</v>
      </c>
      <c r="F51" s="435">
        <v>8.8238964929067691</v>
      </c>
      <c r="G51" s="436">
        <v>41.753743093527241</v>
      </c>
      <c r="H51" s="435">
        <v>26.223461053098696</v>
      </c>
      <c r="N51" s="17"/>
      <c r="O51" s="38"/>
      <c r="P51" s="38"/>
      <c r="Q51" s="38"/>
      <c r="R51" s="39"/>
      <c r="S51" s="1"/>
      <c r="T51" s="1"/>
      <c r="U51" s="1"/>
      <c r="V51" s="1"/>
    </row>
    <row r="52" spans="2:22" s="6" customFormat="1" ht="12.75" customHeight="1">
      <c r="B52" s="30" t="s">
        <v>112</v>
      </c>
      <c r="C52" s="450">
        <v>24.793206208821239</v>
      </c>
      <c r="D52" s="451">
        <v>36.367815075966071</v>
      </c>
      <c r="E52" s="451">
        <v>1.4994550373472004</v>
      </c>
      <c r="F52" s="451">
        <v>1.4489261217307767</v>
      </c>
      <c r="G52" s="451">
        <v>73.707338753831564</v>
      </c>
      <c r="H52" s="598">
        <v>62.183258802303158</v>
      </c>
      <c r="N52" s="217"/>
      <c r="O52" s="68"/>
      <c r="P52" s="68"/>
      <c r="Q52" s="68"/>
      <c r="R52" s="68"/>
      <c r="S52" s="7"/>
      <c r="T52" s="7"/>
      <c r="U52" s="7"/>
      <c r="V52" s="7"/>
    </row>
    <row r="53" spans="2:22" s="3" customFormat="1" ht="11.25" customHeight="1">
      <c r="B53" s="58" t="s">
        <v>15</v>
      </c>
      <c r="C53" s="443">
        <v>26.237601046215499</v>
      </c>
      <c r="D53" s="444">
        <v>50.567600344547394</v>
      </c>
      <c r="E53" s="444">
        <v>11.810744357854647</v>
      </c>
      <c r="F53" s="445">
        <v>7.7689580369583204</v>
      </c>
      <c r="G53" s="444">
        <v>60.853529830142939</v>
      </c>
      <c r="H53" s="445">
        <v>41.074538875047885</v>
      </c>
      <c r="J53" s="437"/>
      <c r="N53" s="1"/>
      <c r="O53" s="1"/>
      <c r="P53" s="1"/>
      <c r="Q53" s="1"/>
      <c r="R53" s="1"/>
      <c r="S53" s="1"/>
      <c r="T53" s="1"/>
      <c r="U53" s="1"/>
      <c r="V53" s="1"/>
    </row>
    <row r="54" spans="2:22" s="74" customFormat="1">
      <c r="B54" s="72" t="s">
        <v>94</v>
      </c>
      <c r="C54" s="73"/>
      <c r="D54" s="73"/>
      <c r="E54" s="73"/>
      <c r="F54" s="73"/>
      <c r="G54" s="82"/>
      <c r="H54" s="83"/>
      <c r="I54" s="453"/>
      <c r="J54" s="454"/>
      <c r="M54" s="81"/>
      <c r="N54" s="599"/>
      <c r="O54" s="599"/>
      <c r="P54" s="599"/>
      <c r="Q54" s="599"/>
      <c r="R54" s="81"/>
      <c r="S54" s="81"/>
      <c r="T54" s="81"/>
      <c r="U54" s="81"/>
      <c r="V54" s="81"/>
    </row>
    <row r="55" spans="2:22" s="74" customFormat="1" ht="18" customHeight="1">
      <c r="B55" s="72" t="s">
        <v>232</v>
      </c>
      <c r="C55" s="72"/>
      <c r="D55" s="72"/>
      <c r="E55" s="72"/>
      <c r="F55" s="72"/>
      <c r="G55" s="72"/>
      <c r="H55" s="72"/>
      <c r="I55" s="72"/>
      <c r="J55" s="72"/>
      <c r="K55" s="72"/>
      <c r="M55" s="81"/>
      <c r="N55" s="599"/>
      <c r="O55" s="599"/>
      <c r="P55" s="599"/>
      <c r="Q55" s="599"/>
      <c r="R55" s="81"/>
      <c r="S55" s="81"/>
      <c r="T55" s="81"/>
      <c r="U55" s="81"/>
      <c r="V55" s="81"/>
    </row>
    <row r="56" spans="2:22" s="74" customFormat="1" ht="10.5" customHeight="1">
      <c r="B56" s="72"/>
      <c r="C56" s="72"/>
      <c r="D56" s="72"/>
      <c r="E56" s="72"/>
      <c r="F56" s="72"/>
      <c r="G56" s="72"/>
      <c r="H56" s="72"/>
      <c r="I56" s="72"/>
      <c r="J56" s="72"/>
      <c r="K56" s="72"/>
      <c r="M56" s="81"/>
      <c r="N56" s="599"/>
      <c r="O56" s="599"/>
      <c r="P56" s="599"/>
      <c r="Q56" s="599"/>
      <c r="R56" s="81"/>
      <c r="S56" s="81"/>
      <c r="T56" s="81"/>
      <c r="U56" s="81"/>
      <c r="V56" s="81"/>
    </row>
    <row r="57" spans="2:22" s="79" customFormat="1" ht="12.75" customHeight="1">
      <c r="B57" s="72" t="s">
        <v>186</v>
      </c>
      <c r="C57" s="72"/>
      <c r="D57" s="72"/>
      <c r="E57" s="72"/>
      <c r="F57" s="72"/>
      <c r="G57" s="72"/>
      <c r="H57" s="72"/>
      <c r="I57" s="72"/>
      <c r="J57" s="509"/>
      <c r="M57" s="172"/>
      <c r="N57" s="172"/>
      <c r="O57" s="172"/>
      <c r="P57" s="172"/>
      <c r="Q57" s="172"/>
      <c r="R57" s="172"/>
      <c r="S57" s="172"/>
      <c r="T57" s="172"/>
      <c r="U57" s="172"/>
      <c r="V57" s="172"/>
    </row>
    <row r="58" spans="2:22" s="74" customFormat="1" ht="12.75" customHeight="1">
      <c r="B58" s="72" t="s">
        <v>59</v>
      </c>
      <c r="C58" s="73"/>
      <c r="D58" s="73"/>
      <c r="E58" s="73"/>
      <c r="F58" s="73"/>
      <c r="G58" s="73"/>
      <c r="H58" s="73"/>
      <c r="I58" s="73"/>
    </row>
    <row r="59" spans="2:22" s="74" customFormat="1" ht="12.75" customHeight="1">
      <c r="B59" s="75"/>
      <c r="C59" s="73"/>
      <c r="D59" s="73"/>
      <c r="E59" s="73"/>
      <c r="F59" s="73"/>
      <c r="G59" s="73"/>
      <c r="H59" s="73"/>
      <c r="I59" s="73"/>
    </row>
    <row r="60" spans="2:22" s="2" customFormat="1" ht="13">
      <c r="B60" s="20" t="s">
        <v>67</v>
      </c>
    </row>
    <row r="61" spans="2:22" s="3" customFormat="1" ht="11.25" customHeight="1">
      <c r="B61" s="79" t="s">
        <v>241</v>
      </c>
      <c r="C61" s="1"/>
      <c r="D61" s="1"/>
      <c r="E61" s="1"/>
      <c r="F61" s="1"/>
      <c r="G61" s="1"/>
      <c r="H61" s="1"/>
      <c r="I61" s="172"/>
      <c r="J61" s="172"/>
      <c r="N61" s="508"/>
      <c r="O61" s="508"/>
      <c r="P61" s="508"/>
      <c r="Q61" s="508"/>
    </row>
    <row r="62" spans="2:22" s="3" customFormat="1" ht="11.25" customHeight="1">
      <c r="B62" s="597"/>
      <c r="C62" s="10"/>
      <c r="D62" s="10"/>
      <c r="E62" s="10"/>
      <c r="F62" s="10"/>
      <c r="G62" s="10"/>
      <c r="H62" s="10"/>
      <c r="I62" s="172"/>
      <c r="J62" s="172"/>
      <c r="N62" s="508"/>
      <c r="O62" s="508"/>
      <c r="P62" s="508"/>
      <c r="Q62" s="508"/>
    </row>
    <row r="63" spans="2:22" s="69" customFormat="1" ht="22.5" customHeight="1">
      <c r="B63" s="22" t="s">
        <v>6</v>
      </c>
      <c r="C63" s="820" t="s">
        <v>98</v>
      </c>
      <c r="D63" s="821"/>
      <c r="E63" s="829" t="s">
        <v>117</v>
      </c>
      <c r="F63" s="822"/>
      <c r="G63" s="829" t="s">
        <v>99</v>
      </c>
      <c r="H63" s="823"/>
      <c r="I63" s="70"/>
      <c r="J63" s="70"/>
      <c r="K63" s="70"/>
    </row>
    <row r="64" spans="2:22" s="69" customFormat="1" ht="10.5">
      <c r="B64" s="22"/>
      <c r="C64" s="513" t="s">
        <v>56</v>
      </c>
      <c r="D64" s="514" t="s">
        <v>57</v>
      </c>
      <c r="E64" s="515" t="s">
        <v>56</v>
      </c>
      <c r="F64" s="516" t="s">
        <v>57</v>
      </c>
      <c r="G64" s="515" t="s">
        <v>56</v>
      </c>
      <c r="H64" s="522" t="s">
        <v>57</v>
      </c>
      <c r="I64" s="70"/>
      <c r="J64" s="70"/>
      <c r="K64" s="70"/>
    </row>
    <row r="65" spans="2:14" s="3" customFormat="1" ht="12.75" customHeight="1">
      <c r="B65" s="211" t="s">
        <v>100</v>
      </c>
      <c r="C65" s="430">
        <v>20.305243067543007</v>
      </c>
      <c r="D65" s="431">
        <v>48.056174608228098</v>
      </c>
      <c r="E65" s="432">
        <v>13.9326589237674</v>
      </c>
      <c r="F65" s="431">
        <v>10.06529110636083</v>
      </c>
      <c r="G65" s="432">
        <v>66.129484031084502</v>
      </c>
      <c r="H65" s="523">
        <v>41.537423629114173</v>
      </c>
      <c r="I65" s="235"/>
      <c r="J65" s="236"/>
      <c r="K65" s="236"/>
      <c r="L65" s="57"/>
      <c r="M65" s="57"/>
      <c r="N65" s="152"/>
    </row>
    <row r="66" spans="2:14" s="25" customFormat="1">
      <c r="B66" s="211" t="s">
        <v>101</v>
      </c>
      <c r="C66" s="434">
        <v>27.940411444786001</v>
      </c>
      <c r="D66" s="435">
        <v>55.135876587877462</v>
      </c>
      <c r="E66" s="436">
        <v>7.5100496571293451</v>
      </c>
      <c r="F66" s="435">
        <v>3.7453034610261815</v>
      </c>
      <c r="G66" s="436">
        <v>63.428706550011825</v>
      </c>
      <c r="H66" s="524">
        <v>40.492614754587201</v>
      </c>
      <c r="I66" s="235"/>
      <c r="J66" s="236"/>
      <c r="K66" s="236"/>
      <c r="L66" s="57"/>
      <c r="M66" s="57"/>
      <c r="N66" s="152"/>
    </row>
    <row r="67" spans="2:14" s="3" customFormat="1" ht="12.75" customHeight="1">
      <c r="B67" s="211" t="s">
        <v>102</v>
      </c>
      <c r="C67" s="434">
        <v>33.976487480929734</v>
      </c>
      <c r="D67" s="435">
        <v>51.311940231333544</v>
      </c>
      <c r="E67" s="436">
        <v>6.645427622722786</v>
      </c>
      <c r="F67" s="435">
        <v>5.8058418470678248</v>
      </c>
      <c r="G67" s="436">
        <v>58.956295432109847</v>
      </c>
      <c r="H67" s="524">
        <v>42.616679418515687</v>
      </c>
      <c r="I67" s="235"/>
      <c r="J67" s="236"/>
      <c r="K67" s="236"/>
      <c r="L67" s="57"/>
      <c r="M67" s="57"/>
      <c r="N67" s="152"/>
    </row>
    <row r="68" spans="2:14" s="3" customFormat="1" ht="12.75" customHeight="1">
      <c r="B68" s="211" t="s">
        <v>103</v>
      </c>
      <c r="C68" s="434">
        <v>37.751205787781352</v>
      </c>
      <c r="D68" s="435">
        <v>53.335195388873373</v>
      </c>
      <c r="E68" s="436">
        <v>5.822950160771704</v>
      </c>
      <c r="F68" s="435">
        <v>3.1358708072010768</v>
      </c>
      <c r="G68" s="436">
        <v>59.71663987138264</v>
      </c>
      <c r="H68" s="524">
        <v>41.203057156641194</v>
      </c>
      <c r="I68" s="235"/>
      <c r="J68" s="236"/>
      <c r="K68" s="236"/>
      <c r="L68" s="57"/>
      <c r="M68" s="57"/>
      <c r="N68" s="152"/>
    </row>
    <row r="69" spans="2:14" s="3" customFormat="1" ht="12.75" customHeight="1">
      <c r="B69" s="211" t="s">
        <v>104</v>
      </c>
      <c r="C69" s="434">
        <v>21.808280438545875</v>
      </c>
      <c r="D69" s="436">
        <v>32.392845887173024</v>
      </c>
      <c r="E69" s="436">
        <v>18.145316407001346</v>
      </c>
      <c r="F69" s="435">
        <v>12.606366214938545</v>
      </c>
      <c r="G69" s="436">
        <v>59.75668397768802</v>
      </c>
      <c r="H69" s="524">
        <v>54.823510872990859</v>
      </c>
      <c r="I69" s="235"/>
      <c r="J69" s="236"/>
      <c r="K69" s="236"/>
      <c r="L69" s="57"/>
      <c r="M69" s="57"/>
      <c r="N69" s="152"/>
    </row>
    <row r="70" spans="2:14" s="3" customFormat="1" ht="12.75" customHeight="1">
      <c r="B70" s="517" t="s">
        <v>105</v>
      </c>
      <c r="C70" s="434">
        <v>25.47985183522281</v>
      </c>
      <c r="D70" s="436">
        <v>60.553890229991779</v>
      </c>
      <c r="E70" s="436">
        <v>12.762375126276799</v>
      </c>
      <c r="F70" s="435">
        <v>7.7061835159296495</v>
      </c>
      <c r="G70" s="436">
        <v>59.496015265461892</v>
      </c>
      <c r="H70" s="524">
        <v>30.965328806005783</v>
      </c>
      <c r="I70" s="235"/>
      <c r="J70" s="236"/>
      <c r="K70" s="236"/>
      <c r="L70" s="57"/>
      <c r="M70" s="57"/>
      <c r="N70" s="152"/>
    </row>
    <row r="71" spans="2:14" s="3" customFormat="1" ht="12.75" customHeight="1">
      <c r="B71" s="517" t="s">
        <v>106</v>
      </c>
      <c r="C71" s="434">
        <v>46.926739298275713</v>
      </c>
      <c r="D71" s="436">
        <v>64.663441289467229</v>
      </c>
      <c r="E71" s="436">
        <v>10.922621600754912</v>
      </c>
      <c r="F71" s="435">
        <v>6.7146932900678644</v>
      </c>
      <c r="G71" s="436">
        <v>40.261216436475934</v>
      </c>
      <c r="H71" s="524">
        <v>27.65571723135184</v>
      </c>
      <c r="I71" s="235"/>
      <c r="J71" s="236"/>
      <c r="K71" s="236"/>
      <c r="L71" s="57"/>
      <c r="M71" s="57"/>
      <c r="N71" s="152"/>
    </row>
    <row r="72" spans="2:14" s="3" customFormat="1" ht="12.75" customHeight="1">
      <c r="B72" s="517" t="s">
        <v>107</v>
      </c>
      <c r="C72" s="434">
        <v>19.999339192493228</v>
      </c>
      <c r="D72" s="436">
        <v>39.156794554685611</v>
      </c>
      <c r="E72" s="436">
        <v>22.031322275821054</v>
      </c>
      <c r="F72" s="435">
        <v>14.002901192092391</v>
      </c>
      <c r="G72" s="436">
        <v>52.780347584748561</v>
      </c>
      <c r="H72" s="524">
        <v>43.955849807517062</v>
      </c>
      <c r="I72" s="235"/>
      <c r="J72" s="236"/>
      <c r="K72" s="236"/>
      <c r="L72" s="57"/>
      <c r="M72" s="57"/>
      <c r="N72" s="152"/>
    </row>
    <row r="73" spans="2:14" s="3" customFormat="1" ht="12.75" customHeight="1">
      <c r="B73" s="211" t="s">
        <v>108</v>
      </c>
      <c r="C73" s="434">
        <v>33.462549373742711</v>
      </c>
      <c r="D73" s="436">
        <v>65.137355860158266</v>
      </c>
      <c r="E73" s="436">
        <v>4.2149391363082387</v>
      </c>
      <c r="F73" s="435">
        <v>3.5834603682642494</v>
      </c>
      <c r="G73" s="436">
        <v>61.251339882237197</v>
      </c>
      <c r="H73" s="524">
        <v>30.126950592372843</v>
      </c>
      <c r="I73" s="235"/>
      <c r="J73" s="236"/>
      <c r="K73" s="236"/>
      <c r="L73" s="57"/>
      <c r="M73" s="57"/>
      <c r="N73" s="152"/>
    </row>
    <row r="74" spans="2:14" s="3" customFormat="1" ht="12.75" customHeight="1">
      <c r="B74" s="211" t="s">
        <v>109</v>
      </c>
      <c r="C74" s="434">
        <v>25.607476635514018</v>
      </c>
      <c r="D74" s="436">
        <v>49.81789137380192</v>
      </c>
      <c r="E74" s="436">
        <v>15.236315086782376</v>
      </c>
      <c r="F74" s="435">
        <v>10.798722044728434</v>
      </c>
      <c r="G74" s="436">
        <v>59.156208277703605</v>
      </c>
      <c r="H74" s="524">
        <v>39.383386581469651</v>
      </c>
      <c r="I74" s="235"/>
      <c r="J74" s="236"/>
      <c r="K74" s="236"/>
      <c r="L74" s="57"/>
      <c r="M74" s="57"/>
      <c r="N74" s="152"/>
    </row>
    <row r="75" spans="2:14" s="3" customFormat="1" ht="12.75" customHeight="1">
      <c r="B75" s="211" t="s">
        <v>110</v>
      </c>
      <c r="C75" s="434">
        <v>43.452289784040438</v>
      </c>
      <c r="D75" s="436">
        <v>74.644895481973407</v>
      </c>
      <c r="E75" s="436">
        <v>15.902128963087762</v>
      </c>
      <c r="F75" s="435">
        <v>8.1035026085738622</v>
      </c>
      <c r="G75" s="436">
        <v>40.649410323173534</v>
      </c>
      <c r="H75" s="524">
        <v>17.250434762310483</v>
      </c>
      <c r="I75" s="235"/>
      <c r="J75" s="236"/>
      <c r="K75" s="236"/>
      <c r="L75" s="57"/>
      <c r="M75" s="57"/>
      <c r="N75" s="152"/>
    </row>
    <row r="76" spans="2:14" s="3" customFormat="1" ht="12.75" customHeight="1">
      <c r="B76" s="211" t="s">
        <v>2</v>
      </c>
      <c r="C76" s="434">
        <v>19.865802603658885</v>
      </c>
      <c r="D76" s="436">
        <v>33.555241439058868</v>
      </c>
      <c r="E76" s="436">
        <v>7.5844468658599533</v>
      </c>
      <c r="F76" s="435">
        <v>4.2519720942957457</v>
      </c>
      <c r="G76" s="436">
        <v>71.566209783793084</v>
      </c>
      <c r="H76" s="524">
        <v>61.47918471569924</v>
      </c>
      <c r="I76" s="235"/>
      <c r="J76" s="236"/>
      <c r="K76" s="236"/>
      <c r="L76" s="57"/>
      <c r="M76" s="57"/>
      <c r="N76" s="152"/>
    </row>
    <row r="77" spans="2:14" s="3" customFormat="1" ht="12.75" customHeight="1">
      <c r="B77" s="211" t="s">
        <v>111</v>
      </c>
      <c r="C77" s="434">
        <v>33.41008383516354</v>
      </c>
      <c r="D77" s="436">
        <v>55.402978923819617</v>
      </c>
      <c r="E77" s="436">
        <v>9.7030345967646703</v>
      </c>
      <c r="F77" s="435">
        <v>9.1840339102790534</v>
      </c>
      <c r="G77" s="436">
        <v>56.275829495808239</v>
      </c>
      <c r="H77" s="524">
        <v>35.07300129518427</v>
      </c>
      <c r="I77" s="235"/>
      <c r="J77" s="236"/>
      <c r="K77" s="236"/>
      <c r="L77" s="57"/>
      <c r="M77" s="57"/>
      <c r="N77" s="152"/>
    </row>
    <row r="78" spans="2:14" s="6" customFormat="1" ht="12.75" customHeight="1">
      <c r="B78" s="30" t="s">
        <v>112</v>
      </c>
      <c r="C78" s="450">
        <v>23.374159627095434</v>
      </c>
      <c r="D78" s="451">
        <v>38.776815238164538</v>
      </c>
      <c r="E78" s="451">
        <v>1.6580943050815244</v>
      </c>
      <c r="F78" s="451">
        <v>1.4892068606838083</v>
      </c>
      <c r="G78" s="451">
        <v>74.967746067823043</v>
      </c>
      <c r="H78" s="525">
        <v>59.733977901151668</v>
      </c>
      <c r="I78" s="235"/>
      <c r="J78" s="7"/>
      <c r="K78" s="7"/>
    </row>
    <row r="79" spans="2:14" s="3" customFormat="1" ht="11.25" customHeight="1">
      <c r="B79" s="58" t="s">
        <v>15</v>
      </c>
      <c r="C79" s="443">
        <v>23.332769088908588</v>
      </c>
      <c r="D79" s="444">
        <v>46.383083873050552</v>
      </c>
      <c r="E79" s="444">
        <v>12.246145690880176</v>
      </c>
      <c r="F79" s="445">
        <v>8.5417574180252647</v>
      </c>
      <c r="G79" s="444">
        <v>64.832909407587906</v>
      </c>
      <c r="H79" s="526">
        <v>45.59766541439005</v>
      </c>
      <c r="I79" s="235"/>
      <c r="J79" s="437"/>
      <c r="K79" s="1"/>
    </row>
    <row r="80" spans="2:14" s="74" customFormat="1">
      <c r="B80" s="72" t="s">
        <v>95</v>
      </c>
      <c r="C80" s="73"/>
      <c r="D80" s="73"/>
      <c r="E80" s="73"/>
      <c r="F80" s="73"/>
      <c r="G80" s="82"/>
      <c r="H80" s="83"/>
      <c r="I80" s="453"/>
      <c r="J80" s="454"/>
      <c r="M80" s="81"/>
    </row>
    <row r="81" spans="2:14" s="74" customFormat="1" ht="18" customHeight="1">
      <c r="B81" s="815" t="s">
        <v>234</v>
      </c>
      <c r="C81" s="815"/>
      <c r="D81" s="815"/>
      <c r="E81" s="815"/>
      <c r="F81" s="815"/>
      <c r="G81" s="815"/>
      <c r="H81" s="815"/>
      <c r="I81" s="815"/>
      <c r="J81" s="815"/>
      <c r="K81" s="815"/>
      <c r="M81" s="81"/>
    </row>
    <row r="82" spans="2:14" s="74" customFormat="1" ht="10.5" customHeight="1">
      <c r="B82" s="778"/>
      <c r="C82" s="778"/>
      <c r="D82" s="778"/>
      <c r="E82" s="778"/>
      <c r="F82" s="778"/>
      <c r="G82" s="778"/>
      <c r="H82" s="778"/>
      <c r="I82" s="778"/>
      <c r="J82" s="778"/>
      <c r="K82" s="778"/>
      <c r="M82" s="81"/>
    </row>
    <row r="83" spans="2:14" s="79" customFormat="1" ht="12.75" customHeight="1">
      <c r="B83" s="72" t="s">
        <v>186</v>
      </c>
      <c r="C83" s="72"/>
      <c r="D83" s="72"/>
      <c r="E83" s="72"/>
      <c r="F83" s="72"/>
      <c r="G83" s="72"/>
      <c r="H83" s="72"/>
      <c r="I83" s="72"/>
      <c r="J83" s="509"/>
      <c r="M83" s="172"/>
    </row>
    <row r="84" spans="2:14" s="74" customFormat="1" ht="12.75" customHeight="1">
      <c r="B84" s="72" t="s">
        <v>59</v>
      </c>
      <c r="C84" s="73"/>
      <c r="D84" s="73"/>
      <c r="E84" s="73"/>
      <c r="F84" s="73"/>
      <c r="G84" s="73"/>
      <c r="H84" s="73"/>
      <c r="I84" s="73"/>
    </row>
    <row r="85" spans="2:14" s="74" customFormat="1" ht="12.75" customHeight="1">
      <c r="B85" s="75"/>
      <c r="C85" s="73"/>
      <c r="D85" s="73"/>
      <c r="E85" s="73"/>
      <c r="F85" s="73"/>
      <c r="G85" s="73"/>
      <c r="H85" s="73"/>
      <c r="I85" s="73"/>
    </row>
    <row r="86" spans="2:14" s="2" customFormat="1" ht="13">
      <c r="B86" s="20" t="s">
        <v>91</v>
      </c>
    </row>
    <row r="87" spans="2:14" s="3" customFormat="1" ht="11.25" customHeight="1">
      <c r="B87" s="79" t="s">
        <v>241</v>
      </c>
      <c r="C87" s="1"/>
      <c r="D87" s="1"/>
      <c r="E87" s="1"/>
      <c r="F87" s="1"/>
      <c r="G87" s="1"/>
      <c r="H87" s="1"/>
      <c r="I87" s="172"/>
      <c r="J87" s="172"/>
    </row>
    <row r="88" spans="2:14" s="3" customFormat="1" ht="11.25" customHeight="1">
      <c r="B88" s="597"/>
      <c r="C88" s="10"/>
      <c r="D88" s="10"/>
      <c r="E88" s="10"/>
      <c r="F88" s="10"/>
      <c r="G88" s="10"/>
      <c r="H88" s="10"/>
      <c r="I88" s="172"/>
      <c r="J88" s="172"/>
    </row>
    <row r="89" spans="2:14" s="69" customFormat="1" ht="22.5" customHeight="1">
      <c r="B89" s="22" t="s">
        <v>45</v>
      </c>
      <c r="C89" s="820" t="s">
        <v>98</v>
      </c>
      <c r="D89" s="821"/>
      <c r="E89" s="829" t="s">
        <v>117</v>
      </c>
      <c r="F89" s="822"/>
      <c r="G89" s="829" t="s">
        <v>99</v>
      </c>
      <c r="H89" s="823"/>
      <c r="I89" s="70"/>
      <c r="J89" s="70"/>
      <c r="K89" s="70"/>
    </row>
    <row r="90" spans="2:14" s="69" customFormat="1" ht="10.5">
      <c r="B90" s="22"/>
      <c r="C90" s="513" t="s">
        <v>56</v>
      </c>
      <c r="D90" s="514" t="s">
        <v>57</v>
      </c>
      <c r="E90" s="515" t="s">
        <v>56</v>
      </c>
      <c r="F90" s="516" t="s">
        <v>57</v>
      </c>
      <c r="G90" s="515" t="s">
        <v>56</v>
      </c>
      <c r="H90" s="522" t="s">
        <v>57</v>
      </c>
      <c r="I90" s="70"/>
      <c r="J90" s="70"/>
      <c r="K90" s="70"/>
    </row>
    <row r="91" spans="2:14" s="3" customFormat="1" ht="12.75" customHeight="1">
      <c r="B91" s="211" t="s">
        <v>100</v>
      </c>
      <c r="C91" s="430">
        <v>21.903216351275031</v>
      </c>
      <c r="D91" s="431">
        <v>48.591189932248362</v>
      </c>
      <c r="E91" s="432">
        <v>16.119646265701071</v>
      </c>
      <c r="F91" s="431">
        <v>11.250068693720216</v>
      </c>
      <c r="G91" s="432">
        <v>66.456008407266282</v>
      </c>
      <c r="H91" s="523">
        <v>41.60405724738375</v>
      </c>
      <c r="I91" s="235"/>
      <c r="J91" s="236"/>
      <c r="K91" s="236"/>
      <c r="L91" s="57"/>
      <c r="M91" s="57"/>
      <c r="N91" s="152"/>
    </row>
    <row r="92" spans="2:14" s="25" customFormat="1">
      <c r="B92" s="211" t="s">
        <v>101</v>
      </c>
      <c r="C92" s="434">
        <v>25.546792849631967</v>
      </c>
      <c r="D92" s="435">
        <v>53.392431689883878</v>
      </c>
      <c r="E92" s="436">
        <v>7.7129337539432177</v>
      </c>
      <c r="F92" s="435">
        <v>4.0138230054304662</v>
      </c>
      <c r="G92" s="436">
        <v>65.53101997896951</v>
      </c>
      <c r="H92" s="524">
        <v>41.949816480285044</v>
      </c>
      <c r="I92" s="235"/>
      <c r="J92" s="236"/>
      <c r="K92" s="236"/>
      <c r="L92" s="57"/>
      <c r="M92" s="57"/>
      <c r="N92" s="152"/>
    </row>
    <row r="93" spans="2:14" s="3" customFormat="1" ht="12.75" customHeight="1">
      <c r="B93" s="211" t="s">
        <v>102</v>
      </c>
      <c r="C93" s="434">
        <v>34.935942892261146</v>
      </c>
      <c r="D93" s="435">
        <v>49.781233651971277</v>
      </c>
      <c r="E93" s="436">
        <v>6.7129957925589752</v>
      </c>
      <c r="F93" s="435">
        <v>6.0446093118371618</v>
      </c>
      <c r="G93" s="436">
        <v>60.388597362076304</v>
      </c>
      <c r="H93" s="524">
        <v>44.378656013696677</v>
      </c>
      <c r="I93" s="235"/>
      <c r="J93" s="236"/>
      <c r="K93" s="236"/>
      <c r="L93" s="57"/>
      <c r="M93" s="57"/>
      <c r="N93" s="152"/>
    </row>
    <row r="94" spans="2:14" s="3" customFormat="1" ht="12.75" customHeight="1">
      <c r="B94" s="211" t="s">
        <v>103</v>
      </c>
      <c r="C94" s="434">
        <v>40.055967401443368</v>
      </c>
      <c r="D94" s="435">
        <v>56.849075395009557</v>
      </c>
      <c r="E94" s="436">
        <v>4.5019392213658014</v>
      </c>
      <c r="F94" s="435">
        <v>3.1627681623644048</v>
      </c>
      <c r="G94" s="436">
        <v>54.592763513181794</v>
      </c>
      <c r="H94" s="524">
        <v>39.73513498963689</v>
      </c>
      <c r="I94" s="235"/>
      <c r="J94" s="236"/>
      <c r="K94" s="236"/>
      <c r="L94" s="57"/>
      <c r="M94" s="57"/>
      <c r="N94" s="152"/>
    </row>
    <row r="95" spans="2:14" s="3" customFormat="1" ht="12.75" customHeight="1">
      <c r="B95" s="211" t="s">
        <v>104</v>
      </c>
      <c r="C95" s="434">
        <v>20.929426252047392</v>
      </c>
      <c r="D95" s="436">
        <v>31.916361513559412</v>
      </c>
      <c r="E95" s="436">
        <v>18.649498463708859</v>
      </c>
      <c r="F95" s="435">
        <v>12.57988946255146</v>
      </c>
      <c r="G95" s="436">
        <v>60.132945972765206</v>
      </c>
      <c r="H95" s="524">
        <v>55.30511520003639</v>
      </c>
      <c r="I95" s="235"/>
      <c r="J95" s="236"/>
      <c r="K95" s="236"/>
      <c r="L95" s="57"/>
      <c r="M95" s="57"/>
      <c r="N95" s="152"/>
    </row>
    <row r="96" spans="2:14" s="3" customFormat="1" ht="12.75" customHeight="1">
      <c r="B96" s="517" t="s">
        <v>105</v>
      </c>
      <c r="C96" s="434">
        <v>24.30821393415728</v>
      </c>
      <c r="D96" s="436">
        <v>59.295122078192513</v>
      </c>
      <c r="E96" s="436">
        <v>13.72087936125998</v>
      </c>
      <c r="F96" s="435">
        <v>8.2461346243948146</v>
      </c>
      <c r="G96" s="436">
        <v>59.958438149403918</v>
      </c>
      <c r="H96" s="524">
        <v>31.779374251652872</v>
      </c>
      <c r="I96" s="235"/>
      <c r="J96" s="236"/>
      <c r="K96" s="236"/>
      <c r="L96" s="57"/>
      <c r="M96" s="57"/>
      <c r="N96" s="152"/>
    </row>
    <row r="97" spans="2:14" s="3" customFormat="1" ht="12.75" customHeight="1">
      <c r="B97" s="517" t="s">
        <v>106</v>
      </c>
      <c r="C97" s="434">
        <v>46.514931289640593</v>
      </c>
      <c r="D97" s="436">
        <v>64.352160343938351</v>
      </c>
      <c r="E97" s="436">
        <v>10.93199436222692</v>
      </c>
      <c r="F97" s="435">
        <v>6.8226737291485495</v>
      </c>
      <c r="G97" s="436">
        <v>40.713090204369273</v>
      </c>
      <c r="H97" s="524">
        <v>27.881744839607123</v>
      </c>
      <c r="I97" s="235"/>
      <c r="J97" s="236"/>
      <c r="K97" s="236"/>
      <c r="L97" s="57"/>
      <c r="M97" s="57"/>
      <c r="N97" s="152"/>
    </row>
    <row r="98" spans="2:14" s="3" customFormat="1" ht="12.75" customHeight="1">
      <c r="B98" s="517" t="s">
        <v>107</v>
      </c>
      <c r="C98" s="434">
        <v>19.251756482042868</v>
      </c>
      <c r="D98" s="436">
        <v>38.430733593765339</v>
      </c>
      <c r="E98" s="436">
        <v>21.229359106958164</v>
      </c>
      <c r="F98" s="435">
        <v>13.76592528611531</v>
      </c>
      <c r="G98" s="436">
        <v>54.55080423695567</v>
      </c>
      <c r="H98" s="524">
        <v>45.212108125085884</v>
      </c>
      <c r="I98" s="235"/>
      <c r="J98" s="236"/>
      <c r="K98" s="236"/>
      <c r="L98" s="57"/>
      <c r="M98" s="57"/>
      <c r="N98" s="152"/>
    </row>
    <row r="99" spans="2:14" s="3" customFormat="1" ht="12.75" customHeight="1">
      <c r="B99" s="211" t="s">
        <v>108</v>
      </c>
      <c r="C99" s="434">
        <v>33.044682249131696</v>
      </c>
      <c r="D99" s="436">
        <v>63.57259636135344</v>
      </c>
      <c r="E99" s="436">
        <v>4.3282017585030816</v>
      </c>
      <c r="F99" s="435">
        <v>3.8316962475639902</v>
      </c>
      <c r="G99" s="436">
        <v>61.698582558903595</v>
      </c>
      <c r="H99" s="524">
        <v>30.915547301097348</v>
      </c>
      <c r="I99" s="235"/>
      <c r="J99" s="236"/>
      <c r="K99" s="236"/>
      <c r="L99" s="57"/>
      <c r="M99" s="57"/>
      <c r="N99" s="152"/>
    </row>
    <row r="100" spans="2:14" s="3" customFormat="1" ht="12.75" customHeight="1">
      <c r="B100" s="211" t="s">
        <v>109</v>
      </c>
      <c r="C100" s="434">
        <v>24.404656384801751</v>
      </c>
      <c r="D100" s="436">
        <v>48.618562231759654</v>
      </c>
      <c r="E100" s="436">
        <v>16.445074750339774</v>
      </c>
      <c r="F100" s="435">
        <v>11.510863733905579</v>
      </c>
      <c r="G100" s="436">
        <v>59.150268864858475</v>
      </c>
      <c r="H100" s="524">
        <v>39.870574034334766</v>
      </c>
      <c r="I100" s="235"/>
      <c r="J100" s="236"/>
      <c r="K100" s="236"/>
      <c r="L100" s="57"/>
      <c r="M100" s="57"/>
      <c r="N100" s="152"/>
    </row>
    <row r="101" spans="2:14" s="3" customFormat="1" ht="12.75" customHeight="1">
      <c r="B101" s="211" t="s">
        <v>110</v>
      </c>
      <c r="C101" s="434">
        <v>42.607307003193895</v>
      </c>
      <c r="D101" s="436">
        <v>73.9308060360692</v>
      </c>
      <c r="E101" s="436">
        <v>18.286982939939239</v>
      </c>
      <c r="F101" s="435">
        <v>8.4480431848852895</v>
      </c>
      <c r="G101" s="436">
        <v>39.105710056866869</v>
      </c>
      <c r="H101" s="524">
        <v>17.621150779045514</v>
      </c>
      <c r="I101" s="235"/>
      <c r="J101" s="236"/>
      <c r="K101" s="236"/>
      <c r="L101" s="57"/>
      <c r="M101" s="57"/>
      <c r="N101" s="152"/>
    </row>
    <row r="102" spans="2:14" s="3" customFormat="1" ht="12.75" customHeight="1">
      <c r="B102" s="211" t="s">
        <v>2</v>
      </c>
      <c r="C102" s="434">
        <v>19.220214644749355</v>
      </c>
      <c r="D102" s="436">
        <v>32.032484147291136</v>
      </c>
      <c r="E102" s="436">
        <v>7.9065344382556715</v>
      </c>
      <c r="F102" s="435">
        <v>4.1695405495605744</v>
      </c>
      <c r="G102" s="436">
        <v>64.018475750577366</v>
      </c>
      <c r="H102" s="524">
        <v>54.388697296695959</v>
      </c>
      <c r="I102" s="235"/>
      <c r="J102" s="236"/>
      <c r="K102" s="236"/>
      <c r="L102" s="57"/>
      <c r="M102" s="57"/>
      <c r="N102" s="152"/>
    </row>
    <row r="103" spans="2:14" s="3" customFormat="1" ht="12.75" customHeight="1">
      <c r="B103" s="211" t="s">
        <v>111</v>
      </c>
      <c r="C103" s="434">
        <v>28.049720239890107</v>
      </c>
      <c r="D103" s="436">
        <v>48.219929632059156</v>
      </c>
      <c r="E103" s="436">
        <v>10.717995108386102</v>
      </c>
      <c r="F103" s="435">
        <v>6.3510048303417017</v>
      </c>
      <c r="G103" s="436">
        <v>60.850336717258017</v>
      </c>
      <c r="H103" s="524">
        <v>45.109030552408214</v>
      </c>
      <c r="I103" s="235"/>
      <c r="J103" s="236"/>
      <c r="K103" s="236"/>
      <c r="L103" s="57"/>
      <c r="M103" s="57"/>
      <c r="N103" s="152"/>
    </row>
    <row r="104" spans="2:14" s="6" customFormat="1" ht="12.75" customHeight="1">
      <c r="B104" s="30" t="s">
        <v>112</v>
      </c>
      <c r="C104" s="450">
        <v>21.364590264626095</v>
      </c>
      <c r="D104" s="451">
        <v>33.702132600830154</v>
      </c>
      <c r="E104" s="451">
        <v>1.6686287556943236</v>
      </c>
      <c r="F104" s="451">
        <v>1.6053388287043382</v>
      </c>
      <c r="G104" s="451">
        <v>76.966780979679584</v>
      </c>
      <c r="H104" s="525">
        <v>64.699573160533561</v>
      </c>
      <c r="I104" s="235"/>
      <c r="J104" s="7"/>
      <c r="K104" s="7"/>
    </row>
    <row r="105" spans="2:14" s="3" customFormat="1" ht="11.25" customHeight="1">
      <c r="B105" s="58" t="s">
        <v>15</v>
      </c>
      <c r="C105" s="443">
        <v>22.902879566045357</v>
      </c>
      <c r="D105" s="444">
        <v>44.186928652282141</v>
      </c>
      <c r="E105" s="444">
        <v>12.47873506838248</v>
      </c>
      <c r="F105" s="445">
        <v>9.1654288154921453</v>
      </c>
      <c r="G105" s="444">
        <v>63.276011310519941</v>
      </c>
      <c r="H105" s="526">
        <v>47.181997486024954</v>
      </c>
      <c r="I105" s="235"/>
      <c r="J105" s="437"/>
      <c r="K105" s="1"/>
    </row>
    <row r="106" spans="2:14" s="74" customFormat="1" ht="12.75" customHeight="1">
      <c r="B106" s="72" t="s">
        <v>96</v>
      </c>
      <c r="C106" s="73"/>
      <c r="D106" s="73"/>
      <c r="E106" s="73"/>
      <c r="F106" s="73"/>
      <c r="G106" s="82"/>
      <c r="H106" s="83"/>
      <c r="I106" s="453"/>
      <c r="J106" s="454"/>
      <c r="M106" s="81"/>
    </row>
    <row r="107" spans="2:14" s="74" customFormat="1">
      <c r="B107" s="72" t="s">
        <v>235</v>
      </c>
      <c r="C107" s="73"/>
      <c r="D107" s="73"/>
      <c r="E107" s="73"/>
      <c r="F107" s="73"/>
      <c r="G107" s="73"/>
      <c r="H107" s="73"/>
      <c r="I107" s="73"/>
      <c r="M107" s="81"/>
    </row>
    <row r="108" spans="2:14" s="74" customFormat="1">
      <c r="B108" s="72"/>
      <c r="C108" s="73"/>
      <c r="D108" s="73"/>
      <c r="E108" s="73"/>
      <c r="F108" s="73"/>
      <c r="G108" s="73"/>
      <c r="H108" s="73"/>
      <c r="I108" s="73"/>
      <c r="M108" s="81"/>
    </row>
    <row r="109" spans="2:14" s="79" customFormat="1" ht="12.75" customHeight="1">
      <c r="B109" s="31" t="s">
        <v>186</v>
      </c>
      <c r="C109" s="72"/>
      <c r="D109" s="72"/>
      <c r="E109" s="72"/>
      <c r="F109" s="72"/>
      <c r="G109" s="72"/>
      <c r="H109" s="72"/>
      <c r="I109" s="72"/>
      <c r="J109" s="509"/>
      <c r="M109" s="172"/>
    </row>
    <row r="110" spans="2:14" s="74" customFormat="1" ht="12.75" customHeight="1">
      <c r="B110" s="32" t="s">
        <v>59</v>
      </c>
      <c r="C110" s="73"/>
      <c r="D110" s="73"/>
      <c r="E110" s="73"/>
      <c r="F110" s="73"/>
      <c r="G110" s="73"/>
      <c r="H110" s="73"/>
      <c r="I110" s="73"/>
    </row>
    <row r="111" spans="2:14" ht="12.75" customHeight="1">
      <c r="B111" s="32"/>
      <c r="C111" s="35"/>
      <c r="D111" s="35"/>
      <c r="E111" s="35"/>
      <c r="F111" s="35"/>
      <c r="G111" s="35"/>
      <c r="H111" s="35"/>
      <c r="I111" s="35"/>
    </row>
    <row r="112" spans="2:14" s="2" customFormat="1" ht="13">
      <c r="B112" s="20" t="s">
        <v>92</v>
      </c>
    </row>
    <row r="113" spans="2:11" s="3" customFormat="1" ht="11.25" customHeight="1">
      <c r="B113" s="79" t="s">
        <v>241</v>
      </c>
      <c r="C113" s="1"/>
      <c r="D113" s="1"/>
      <c r="E113" s="1"/>
      <c r="F113" s="1"/>
      <c r="G113" s="1"/>
      <c r="H113" s="1"/>
      <c r="I113" s="172"/>
      <c r="J113" s="172"/>
    </row>
    <row r="114" spans="2:11" s="3" customFormat="1" ht="11.25" customHeight="1">
      <c r="B114" s="597"/>
      <c r="C114" s="10"/>
      <c r="D114" s="10"/>
      <c r="E114" s="10"/>
      <c r="F114" s="10"/>
      <c r="G114" s="10"/>
      <c r="H114" s="10"/>
      <c r="I114" s="172"/>
      <c r="J114" s="172"/>
    </row>
    <row r="115" spans="2:11" s="69" customFormat="1" ht="22.5" customHeight="1">
      <c r="B115" s="22" t="s">
        <v>46</v>
      </c>
      <c r="C115" s="820" t="s">
        <v>98</v>
      </c>
      <c r="D115" s="821"/>
      <c r="E115" s="829" t="s">
        <v>117</v>
      </c>
      <c r="F115" s="822"/>
      <c r="G115" s="829" t="s">
        <v>99</v>
      </c>
      <c r="H115" s="823"/>
      <c r="I115" s="70"/>
      <c r="J115" s="70"/>
      <c r="K115" s="70"/>
    </row>
    <row r="116" spans="2:11" s="69" customFormat="1" ht="10.5">
      <c r="B116" s="22"/>
      <c r="C116" s="513" t="s">
        <v>56</v>
      </c>
      <c r="D116" s="514" t="s">
        <v>57</v>
      </c>
      <c r="E116" s="515" t="s">
        <v>56</v>
      </c>
      <c r="F116" s="516" t="s">
        <v>57</v>
      </c>
      <c r="G116" s="515" t="s">
        <v>56</v>
      </c>
      <c r="H116" s="522" t="s">
        <v>57</v>
      </c>
      <c r="I116" s="70"/>
      <c r="J116" s="70"/>
      <c r="K116" s="70"/>
    </row>
    <row r="117" spans="2:11" s="3" customFormat="1" ht="12.75" customHeight="1">
      <c r="B117" s="211" t="s">
        <v>100</v>
      </c>
      <c r="C117" s="430">
        <v>23.54116038134968</v>
      </c>
      <c r="D117" s="431">
        <v>51.387066736875298</v>
      </c>
      <c r="E117" s="432">
        <v>14.849614813211463</v>
      </c>
      <c r="F117" s="431">
        <v>10.238560604032237</v>
      </c>
      <c r="G117" s="432">
        <v>61.609224805438856</v>
      </c>
      <c r="H117" s="523">
        <v>38.374372659092465</v>
      </c>
      <c r="I117" s="1"/>
      <c r="J117" s="1"/>
      <c r="K117" s="1"/>
    </row>
    <row r="118" spans="2:11" s="25" customFormat="1">
      <c r="B118" s="211" t="s">
        <v>101</v>
      </c>
      <c r="C118" s="434">
        <v>24.731865650578605</v>
      </c>
      <c r="D118" s="435">
        <v>53.554213810949314</v>
      </c>
      <c r="E118" s="436">
        <v>7.719446796500141</v>
      </c>
      <c r="F118" s="435">
        <v>4.2848444872900702</v>
      </c>
      <c r="G118" s="436">
        <v>66.786621507197296</v>
      </c>
      <c r="H118" s="524">
        <v>41.864122989497183</v>
      </c>
      <c r="I118" s="253"/>
      <c r="J118" s="253"/>
      <c r="K118" s="253"/>
    </row>
    <row r="119" spans="2:11" s="3" customFormat="1" ht="12.75" customHeight="1">
      <c r="B119" s="211" t="s">
        <v>102</v>
      </c>
      <c r="C119" s="434">
        <v>29.635733363641531</v>
      </c>
      <c r="D119" s="435">
        <v>44.999594890215249</v>
      </c>
      <c r="E119" s="436">
        <v>5.67142126498835</v>
      </c>
      <c r="F119" s="435">
        <v>5.6553325951332809</v>
      </c>
      <c r="G119" s="436">
        <v>63.999545377052904</v>
      </c>
      <c r="H119" s="524">
        <v>48.837334917762711</v>
      </c>
      <c r="I119" s="1"/>
      <c r="J119" s="1"/>
      <c r="K119" s="1"/>
    </row>
    <row r="120" spans="2:11" s="3" customFormat="1" ht="12.75" customHeight="1">
      <c r="B120" s="211" t="s">
        <v>103</v>
      </c>
      <c r="C120" s="434">
        <v>46.096997690531175</v>
      </c>
      <c r="D120" s="435">
        <v>65.708563691752232</v>
      </c>
      <c r="E120" s="436">
        <v>5.4118552732871441</v>
      </c>
      <c r="F120" s="435">
        <v>2.987137538079657</v>
      </c>
      <c r="G120" s="436">
        <v>47.005388760585063</v>
      </c>
      <c r="H120" s="524">
        <v>31.202753018165406</v>
      </c>
      <c r="I120" s="1"/>
      <c r="J120" s="1"/>
      <c r="K120" s="1"/>
    </row>
    <row r="121" spans="2:11" s="3" customFormat="1" ht="12.75" customHeight="1">
      <c r="B121" s="211" t="s">
        <v>104</v>
      </c>
      <c r="C121" s="434">
        <v>21.98801455900195</v>
      </c>
      <c r="D121" s="436">
        <v>32.544796021070105</v>
      </c>
      <c r="E121" s="436">
        <v>19.212245248103532</v>
      </c>
      <c r="F121" s="435">
        <v>12.471623676689907</v>
      </c>
      <c r="G121" s="436">
        <v>58.443118175467838</v>
      </c>
      <c r="H121" s="524">
        <v>54.71616330068985</v>
      </c>
      <c r="I121" s="1"/>
      <c r="J121" s="1"/>
      <c r="K121" s="1"/>
    </row>
    <row r="122" spans="2:11" s="3" customFormat="1" ht="12.75" customHeight="1">
      <c r="B122" s="517" t="s">
        <v>105</v>
      </c>
      <c r="C122" s="434">
        <v>27.190706451232458</v>
      </c>
      <c r="D122" s="436">
        <v>62.068153882365252</v>
      </c>
      <c r="E122" s="436">
        <v>14.370798443212642</v>
      </c>
      <c r="F122" s="435">
        <v>8.4996207861495403</v>
      </c>
      <c r="G122" s="436">
        <v>56.681212407123482</v>
      </c>
      <c r="H122" s="524">
        <v>28.862096921829643</v>
      </c>
      <c r="I122" s="1"/>
      <c r="J122" s="1"/>
      <c r="K122" s="1"/>
    </row>
    <row r="123" spans="2:11" s="3" customFormat="1" ht="12.75" customHeight="1">
      <c r="B123" s="517" t="s">
        <v>106</v>
      </c>
      <c r="C123" s="434">
        <v>37.299933047839211</v>
      </c>
      <c r="D123" s="436">
        <v>55.728035067657707</v>
      </c>
      <c r="E123" s="436">
        <v>12.810601179873927</v>
      </c>
      <c r="F123" s="435">
        <v>9.0837621497998864</v>
      </c>
      <c r="G123" s="436">
        <v>47.630777781988606</v>
      </c>
      <c r="H123" s="524">
        <v>34.070897655803314</v>
      </c>
      <c r="I123" s="1"/>
      <c r="J123" s="1"/>
      <c r="K123" s="1"/>
    </row>
    <row r="124" spans="2:11" s="3" customFormat="1" ht="12.75" customHeight="1">
      <c r="B124" s="517" t="s">
        <v>107</v>
      </c>
      <c r="C124" s="434">
        <v>18.515220542555394</v>
      </c>
      <c r="D124" s="436">
        <v>36.466126777933077</v>
      </c>
      <c r="E124" s="436">
        <v>18.653965624352868</v>
      </c>
      <c r="F124" s="435">
        <v>11.692222313573954</v>
      </c>
      <c r="G124" s="436">
        <v>56.962103955270244</v>
      </c>
      <c r="H124" s="524">
        <v>48.747225191153497</v>
      </c>
      <c r="I124" s="1"/>
      <c r="J124" s="1"/>
      <c r="K124" s="1"/>
    </row>
    <row r="125" spans="2:11" s="3" customFormat="1" ht="12.75" customHeight="1">
      <c r="B125" s="211" t="s">
        <v>108</v>
      </c>
      <c r="C125" s="434">
        <v>33.110261312938178</v>
      </c>
      <c r="D125" s="436">
        <v>64.700740933920159</v>
      </c>
      <c r="E125" s="436">
        <v>4.2599004358086576</v>
      </c>
      <c r="F125" s="435">
        <v>3.8909681975513934</v>
      </c>
      <c r="G125" s="436">
        <v>61.497252510636834</v>
      </c>
      <c r="H125" s="524">
        <v>30.268035008127164</v>
      </c>
      <c r="I125" s="1"/>
      <c r="J125" s="1"/>
      <c r="K125" s="1"/>
    </row>
    <row r="126" spans="2:11" s="3" customFormat="1" ht="12.75" customHeight="1">
      <c r="B126" s="211" t="s">
        <v>109</v>
      </c>
      <c r="C126" s="434">
        <v>25.18802041364491</v>
      </c>
      <c r="D126" s="436">
        <v>48.036935467073974</v>
      </c>
      <c r="E126" s="436">
        <v>15.202793446145581</v>
      </c>
      <c r="F126" s="435">
        <v>11.302808345193876</v>
      </c>
      <c r="G126" s="436">
        <v>59.609186140209509</v>
      </c>
      <c r="H126" s="524">
        <v>40.660256187732145</v>
      </c>
      <c r="I126" s="1"/>
      <c r="J126" s="1"/>
      <c r="K126" s="1"/>
    </row>
    <row r="127" spans="2:11" s="3" customFormat="1" ht="12.75" customHeight="1">
      <c r="B127" s="211" t="s">
        <v>110</v>
      </c>
      <c r="C127" s="434">
        <v>29.729534278275963</v>
      </c>
      <c r="D127" s="436">
        <v>58.076833329797843</v>
      </c>
      <c r="E127" s="436">
        <v>16.488284639861153</v>
      </c>
      <c r="F127" s="435">
        <v>11.715916081542606</v>
      </c>
      <c r="G127" s="436">
        <v>56.154179924790277</v>
      </c>
      <c r="H127" s="524">
        <v>29.51146560319043</v>
      </c>
      <c r="I127" s="1"/>
      <c r="J127" s="1"/>
      <c r="K127" s="1"/>
    </row>
    <row r="128" spans="2:11" s="3" customFormat="1" ht="12.75" customHeight="1">
      <c r="B128" s="211" t="s">
        <v>2</v>
      </c>
      <c r="C128" s="434">
        <v>16.708461038357946</v>
      </c>
      <c r="D128" s="436">
        <v>29.947161694566539</v>
      </c>
      <c r="E128" s="436">
        <v>8.293860871180458</v>
      </c>
      <c r="F128" s="435">
        <v>4.0727578789862529</v>
      </c>
      <c r="G128" s="436">
        <v>66.552119129438722</v>
      </c>
      <c r="H128" s="524">
        <v>58.353595810343215</v>
      </c>
      <c r="I128" s="1"/>
      <c r="J128" s="1"/>
      <c r="K128" s="1"/>
    </row>
    <row r="129" spans="2:11" s="3" customFormat="1" ht="12.75" customHeight="1">
      <c r="B129" s="211" t="s">
        <v>111</v>
      </c>
      <c r="C129" s="434">
        <v>33.099607340331758</v>
      </c>
      <c r="D129" s="436">
        <v>53.709545002808625</v>
      </c>
      <c r="E129" s="436">
        <v>4.6037342735796134</v>
      </c>
      <c r="F129" s="435">
        <v>3.659853951518818</v>
      </c>
      <c r="G129" s="436">
        <v>62.144402596361886</v>
      </c>
      <c r="H129" s="524">
        <v>42.457762606403662</v>
      </c>
      <c r="I129" s="1"/>
      <c r="J129" s="1"/>
      <c r="K129" s="1"/>
    </row>
    <row r="130" spans="2:11" s="6" customFormat="1" ht="12.75" customHeight="1">
      <c r="B130" s="30" t="s">
        <v>112</v>
      </c>
      <c r="C130" s="450">
        <v>15.174057489527661</v>
      </c>
      <c r="D130" s="451">
        <v>28.525040589484203</v>
      </c>
      <c r="E130" s="451">
        <v>2.4339159323992487</v>
      </c>
      <c r="F130" s="451">
        <v>2.1762208067940554</v>
      </c>
      <c r="G130" s="451">
        <v>82.392026578073086</v>
      </c>
      <c r="H130" s="525">
        <v>69.298738603721745</v>
      </c>
      <c r="I130" s="7"/>
      <c r="J130" s="7"/>
      <c r="K130" s="7"/>
    </row>
    <row r="131" spans="2:11" s="3" customFormat="1" ht="11.25" customHeight="1">
      <c r="B131" s="58" t="s">
        <v>15</v>
      </c>
      <c r="C131" s="443">
        <v>21.295621856457235</v>
      </c>
      <c r="D131" s="444">
        <v>42.084440139601625</v>
      </c>
      <c r="E131" s="444">
        <v>13.403332191317416</v>
      </c>
      <c r="F131" s="445">
        <v>9.5900540959683216</v>
      </c>
      <c r="G131" s="444">
        <v>64.407826359838666</v>
      </c>
      <c r="H131" s="526">
        <v>47.630547785223889</v>
      </c>
      <c r="I131" s="1"/>
      <c r="J131" s="1"/>
      <c r="K131" s="1"/>
    </row>
    <row r="132" spans="2:11" s="74" customFormat="1" ht="12.75" customHeight="1">
      <c r="B132" s="72" t="s">
        <v>97</v>
      </c>
      <c r="C132" s="73"/>
      <c r="D132" s="73"/>
      <c r="E132" s="73"/>
      <c r="F132" s="73"/>
      <c r="G132" s="73"/>
      <c r="H132" s="73"/>
      <c r="J132" s="454"/>
    </row>
    <row r="133" spans="2:11" s="74" customFormat="1">
      <c r="B133" s="72" t="s">
        <v>236</v>
      </c>
      <c r="C133" s="73"/>
      <c r="D133" s="73"/>
      <c r="E133" s="73"/>
      <c r="F133" s="73"/>
      <c r="G133" s="73"/>
      <c r="H133" s="73"/>
    </row>
    <row r="134" spans="2:11" s="74" customFormat="1">
      <c r="B134" s="72"/>
      <c r="C134" s="73"/>
      <c r="D134" s="73"/>
      <c r="E134" s="73"/>
      <c r="F134" s="73"/>
      <c r="G134" s="73"/>
      <c r="H134" s="73"/>
    </row>
    <row r="135" spans="2:11" s="79" customFormat="1" ht="12.75" customHeight="1">
      <c r="B135" s="72" t="s">
        <v>186</v>
      </c>
      <c r="C135" s="72"/>
      <c r="D135" s="72"/>
      <c r="E135" s="72"/>
      <c r="F135" s="72"/>
      <c r="G135" s="72"/>
      <c r="H135" s="72"/>
      <c r="J135" s="509"/>
    </row>
    <row r="136" spans="2:11" s="74" customFormat="1" ht="12.75" customHeight="1">
      <c r="B136" s="72" t="s">
        <v>59</v>
      </c>
      <c r="C136" s="73"/>
      <c r="D136" s="73"/>
      <c r="E136" s="73"/>
      <c r="F136" s="73"/>
      <c r="G136" s="73"/>
      <c r="H136" s="73"/>
    </row>
    <row r="137" spans="2:11" s="74" customFormat="1"/>
  </sheetData>
  <mergeCells count="17">
    <mergeCell ref="C115:D115"/>
    <mergeCell ref="E115:F115"/>
    <mergeCell ref="G115:H115"/>
    <mergeCell ref="C63:D63"/>
    <mergeCell ref="E63:F63"/>
    <mergeCell ref="G63:H63"/>
    <mergeCell ref="B81:K81"/>
    <mergeCell ref="C89:D89"/>
    <mergeCell ref="E89:F89"/>
    <mergeCell ref="G89:H89"/>
    <mergeCell ref="J1:K1"/>
    <mergeCell ref="C11:D11"/>
    <mergeCell ref="E11:F11"/>
    <mergeCell ref="G11:H11"/>
    <mergeCell ref="C37:D37"/>
    <mergeCell ref="E37:F37"/>
    <mergeCell ref="G37:H37"/>
  </mergeCells>
  <hyperlinks>
    <hyperlink ref="J1" location="Index!A1" display="retour à l'index"/>
  </hyperlinks>
  <pageMargins left="0" right="0" top="0" bottom="0" header="0.51181102362204722" footer="0.51181102362204722"/>
  <pageSetup paperSize="9" scale="75" orientation="landscape" r:id="rId1"/>
  <headerFooter alignWithMargins="0"/>
  <rowBreaks count="1" manualBreakCount="1">
    <brk id="110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2"/>
  <sheetViews>
    <sheetView showGridLines="0" zoomScaleNormal="100" workbookViewId="0">
      <selection activeCell="J1" sqref="J1:K1"/>
    </sheetView>
  </sheetViews>
  <sheetFormatPr baseColWidth="10" defaultRowHeight="12.5"/>
  <cols>
    <col min="1" max="1" width="0.54296875" customWidth="1"/>
    <col min="2" max="2" width="19" customWidth="1"/>
    <col min="3" max="13" width="11.54296875" customWidth="1"/>
  </cols>
  <sheetData>
    <row r="1" spans="2:19">
      <c r="B1" s="105" t="s">
        <v>257</v>
      </c>
      <c r="E1" s="24"/>
      <c r="G1" s="24"/>
      <c r="I1" s="777"/>
      <c r="J1" s="782" t="s">
        <v>261</v>
      </c>
      <c r="K1" s="783"/>
    </row>
    <row r="2" spans="2:19" ht="11.25" customHeight="1">
      <c r="B2" s="105" t="s">
        <v>24</v>
      </c>
    </row>
    <row r="3" spans="2:19" ht="11.25" customHeight="1">
      <c r="B3" s="105"/>
    </row>
    <row r="4" spans="2:19" ht="11.25" customHeight="1">
      <c r="B4" s="20" t="s">
        <v>326</v>
      </c>
    </row>
    <row r="5" spans="2:19" ht="11.25" customHeight="1">
      <c r="B5" s="20" t="s">
        <v>238</v>
      </c>
    </row>
    <row r="6" spans="2:19" ht="11.25" customHeight="1">
      <c r="B6" s="79" t="s">
        <v>237</v>
      </c>
    </row>
    <row r="7" spans="2:19" ht="11.25" customHeight="1">
      <c r="B7" s="79"/>
    </row>
    <row r="8" spans="2:19" ht="12.75" customHeight="1">
      <c r="B8" s="105"/>
    </row>
    <row r="9" spans="2:19" s="2" customFormat="1" ht="12.75" customHeight="1">
      <c r="B9" s="20" t="s">
        <v>323</v>
      </c>
      <c r="O9" s="20"/>
    </row>
    <row r="10" spans="2:19" ht="12.75" customHeight="1">
      <c r="B10" s="3" t="s">
        <v>237</v>
      </c>
      <c r="O10" s="3"/>
    </row>
    <row r="11" spans="2:19" ht="12.75" customHeight="1">
      <c r="B11" s="227"/>
      <c r="I11" s="233"/>
      <c r="J11" s="233"/>
      <c r="K11" s="233"/>
      <c r="L11" s="233"/>
      <c r="M11" s="233"/>
    </row>
    <row r="12" spans="2:19" s="69" customFormat="1" ht="36" customHeight="1">
      <c r="B12" s="22" t="s">
        <v>321</v>
      </c>
      <c r="C12" s="820" t="s">
        <v>98</v>
      </c>
      <c r="D12" s="821"/>
      <c r="E12" s="829" t="s">
        <v>117</v>
      </c>
      <c r="F12" s="822"/>
      <c r="G12" s="829" t="s">
        <v>99</v>
      </c>
      <c r="H12" s="822"/>
      <c r="I12" s="824" t="s">
        <v>125</v>
      </c>
      <c r="J12" s="830"/>
      <c r="K12" s="821"/>
      <c r="L12" s="825" t="s">
        <v>118</v>
      </c>
      <c r="M12" s="826"/>
      <c r="N12" s="831"/>
    </row>
    <row r="13" spans="2:19" s="69" customFormat="1" ht="10.5">
      <c r="B13" s="22"/>
      <c r="C13" s="245" t="s">
        <v>56</v>
      </c>
      <c r="D13" s="244" t="s">
        <v>57</v>
      </c>
      <c r="E13" s="245" t="s">
        <v>56</v>
      </c>
      <c r="F13" s="244" t="s">
        <v>57</v>
      </c>
      <c r="G13" s="245" t="s">
        <v>56</v>
      </c>
      <c r="H13" s="244" t="s">
        <v>57</v>
      </c>
      <c r="I13" s="245" t="s">
        <v>56</v>
      </c>
      <c r="J13" s="243" t="s">
        <v>57</v>
      </c>
      <c r="K13" s="243" t="s">
        <v>0</v>
      </c>
      <c r="L13" s="245" t="s">
        <v>56</v>
      </c>
      <c r="M13" s="518" t="s">
        <v>57</v>
      </c>
      <c r="N13" s="831"/>
    </row>
    <row r="14" spans="2:19" s="3" customFormat="1" ht="12.75" customHeight="1">
      <c r="B14" s="211" t="s">
        <v>100</v>
      </c>
      <c r="C14" s="242">
        <v>14.835513124021681</v>
      </c>
      <c r="D14" s="254">
        <v>85.164486875978312</v>
      </c>
      <c r="E14" s="242">
        <v>37.233244895605033</v>
      </c>
      <c r="F14" s="254">
        <v>62.766755104394967</v>
      </c>
      <c r="G14" s="254">
        <v>40.000761675270134</v>
      </c>
      <c r="H14" s="254">
        <v>59.999238324729866</v>
      </c>
      <c r="I14" s="764">
        <v>187231</v>
      </c>
      <c r="J14" s="765">
        <v>480163</v>
      </c>
      <c r="K14" s="765">
        <v>667394</v>
      </c>
      <c r="L14" s="242">
        <v>28.054043039044402</v>
      </c>
      <c r="M14" s="242">
        <v>71.945956960955598</v>
      </c>
      <c r="N14" s="211"/>
      <c r="O14" s="57"/>
      <c r="P14" s="152"/>
    </row>
    <row r="15" spans="2:19" s="25" customFormat="1">
      <c r="B15" s="211" t="s">
        <v>101</v>
      </c>
      <c r="C15" s="242">
        <v>17.695937859868586</v>
      </c>
      <c r="D15" s="242">
        <v>82.304062140131421</v>
      </c>
      <c r="E15" s="242">
        <v>42.177064089810997</v>
      </c>
      <c r="F15" s="242">
        <v>57.822935910189003</v>
      </c>
      <c r="G15" s="242">
        <v>41.700592379512933</v>
      </c>
      <c r="H15" s="242">
        <v>58.299407620487067</v>
      </c>
      <c r="I15" s="764">
        <v>28319</v>
      </c>
      <c r="J15" s="765">
        <v>64860</v>
      </c>
      <c r="K15" s="765">
        <v>93179</v>
      </c>
      <c r="L15" s="242">
        <v>30.392041125146225</v>
      </c>
      <c r="M15" s="242">
        <v>69.607958874853779</v>
      </c>
      <c r="N15" s="211"/>
      <c r="O15" s="57"/>
      <c r="P15" s="152"/>
      <c r="Q15" s="224"/>
      <c r="R15" s="224"/>
      <c r="S15" s="222"/>
    </row>
    <row r="16" spans="2:19" s="3" customFormat="1" ht="12.75" customHeight="1">
      <c r="B16" s="211" t="s">
        <v>102</v>
      </c>
      <c r="C16" s="242">
        <v>25.001504905993539</v>
      </c>
      <c r="D16" s="242">
        <v>74.998495094006458</v>
      </c>
      <c r="E16" s="242">
        <v>35.489772160319305</v>
      </c>
      <c r="F16" s="242">
        <v>64.510227839680695</v>
      </c>
      <c r="G16" s="242">
        <v>42.468879068827079</v>
      </c>
      <c r="H16" s="242">
        <v>57.531120931172921</v>
      </c>
      <c r="I16" s="764">
        <v>29932</v>
      </c>
      <c r="J16" s="765">
        <v>61825</v>
      </c>
      <c r="K16" s="765">
        <v>91757</v>
      </c>
      <c r="L16" s="242">
        <v>32.620944451104549</v>
      </c>
      <c r="M16" s="242">
        <v>67.379055548895451</v>
      </c>
      <c r="N16" s="211"/>
      <c r="O16" s="57"/>
      <c r="P16" s="152"/>
      <c r="Q16" s="224"/>
      <c r="R16" s="225"/>
      <c r="S16" s="223"/>
    </row>
    <row r="17" spans="2:19" s="3" customFormat="1" ht="12.75" customHeight="1">
      <c r="B17" s="517" t="s">
        <v>113</v>
      </c>
      <c r="C17" s="242">
        <v>16.923819454481634</v>
      </c>
      <c r="D17" s="242">
        <v>83.076180545518369</v>
      </c>
      <c r="E17" s="242">
        <v>27.166640734401742</v>
      </c>
      <c r="F17" s="242">
        <v>72.833359265598261</v>
      </c>
      <c r="G17" s="242">
        <v>33.13174047857963</v>
      </c>
      <c r="H17" s="242">
        <v>66.86825952142037</v>
      </c>
      <c r="I17" s="765">
        <v>113187</v>
      </c>
      <c r="J17" s="765">
        <v>424949</v>
      </c>
      <c r="K17" s="765">
        <v>538136</v>
      </c>
      <c r="L17" s="242">
        <v>21.033158904068859</v>
      </c>
      <c r="M17" s="242">
        <v>78.966841095931144</v>
      </c>
      <c r="N17" s="211"/>
      <c r="O17" s="57"/>
      <c r="P17" s="152"/>
    </row>
    <row r="18" spans="2:19" s="3" customFormat="1" ht="12.75" customHeight="1">
      <c r="B18" s="211" t="s">
        <v>103</v>
      </c>
      <c r="C18" s="242">
        <v>25.545020639834881</v>
      </c>
      <c r="D18" s="242">
        <v>74.454979360165112</v>
      </c>
      <c r="E18" s="242">
        <v>50.23491145645103</v>
      </c>
      <c r="F18" s="242">
        <v>49.76508854354897</v>
      </c>
      <c r="G18" s="242">
        <v>44.546214516773887</v>
      </c>
      <c r="H18" s="242">
        <v>55.453785483226113</v>
      </c>
      <c r="I18" s="765">
        <v>21746</v>
      </c>
      <c r="J18" s="765">
        <v>39827</v>
      </c>
      <c r="K18" s="765">
        <v>61573</v>
      </c>
      <c r="L18" s="242">
        <v>35.317428093482533</v>
      </c>
      <c r="M18" s="242">
        <v>64.682571906517467</v>
      </c>
      <c r="N18" s="211"/>
      <c r="O18" s="57"/>
      <c r="P18" s="152"/>
      <c r="Q18" s="224"/>
      <c r="R18" s="225"/>
      <c r="S18" s="223"/>
    </row>
    <row r="19" spans="2:19" s="3" customFormat="1" ht="12.75" customHeight="1">
      <c r="B19" s="211" t="s">
        <v>104</v>
      </c>
      <c r="C19" s="242">
        <v>31.60701211510036</v>
      </c>
      <c r="D19" s="242">
        <v>68.39298788489964</v>
      </c>
      <c r="E19" s="242">
        <v>53.357420789327406</v>
      </c>
      <c r="F19" s="242">
        <v>46.642579210672594</v>
      </c>
      <c r="G19" s="242">
        <v>43.362932003530716</v>
      </c>
      <c r="H19" s="242">
        <v>56.637067996469284</v>
      </c>
      <c r="I19" s="765">
        <v>99772</v>
      </c>
      <c r="J19" s="765">
        <v>141600</v>
      </c>
      <c r="K19" s="765">
        <v>241372</v>
      </c>
      <c r="L19" s="242">
        <v>41.335366156803609</v>
      </c>
      <c r="M19" s="242">
        <v>58.664633843196391</v>
      </c>
      <c r="N19" s="517"/>
      <c r="O19" s="57"/>
      <c r="P19" s="152"/>
      <c r="Q19" s="224"/>
      <c r="R19" s="225"/>
      <c r="S19" s="223"/>
    </row>
    <row r="20" spans="2:19" s="3" customFormat="1" ht="12.75" customHeight="1">
      <c r="B20" s="517" t="s">
        <v>105</v>
      </c>
      <c r="C20" s="242">
        <v>18.256944444444443</v>
      </c>
      <c r="D20" s="242">
        <v>81.743055555555557</v>
      </c>
      <c r="E20" s="242">
        <v>42.492979045150143</v>
      </c>
      <c r="F20" s="242">
        <v>57.507020954849857</v>
      </c>
      <c r="G20" s="242">
        <v>49.776416031798611</v>
      </c>
      <c r="H20" s="242">
        <v>50.223583968201389</v>
      </c>
      <c r="I20" s="765">
        <v>19670</v>
      </c>
      <c r="J20" s="765">
        <v>38621</v>
      </c>
      <c r="K20" s="765">
        <v>58291</v>
      </c>
      <c r="L20" s="242">
        <v>33.744488857628106</v>
      </c>
      <c r="M20" s="242">
        <v>66.255511142371887</v>
      </c>
      <c r="N20" s="517"/>
      <c r="O20" s="57"/>
      <c r="P20" s="152"/>
    </row>
    <row r="21" spans="2:19" s="3" customFormat="1" ht="12.75" customHeight="1">
      <c r="B21" s="517" t="s">
        <v>338</v>
      </c>
      <c r="C21" s="242">
        <v>20.351125425874557</v>
      </c>
      <c r="D21" s="242">
        <v>79.648874574125443</v>
      </c>
      <c r="E21" s="242">
        <v>36.781384434884629</v>
      </c>
      <c r="F21" s="242">
        <v>63.218615565115371</v>
      </c>
      <c r="G21" s="242">
        <v>39.578542526341089</v>
      </c>
      <c r="H21" s="242">
        <v>60.421457473658911</v>
      </c>
      <c r="I21" s="765">
        <v>117754</v>
      </c>
      <c r="J21" s="765">
        <v>312205</v>
      </c>
      <c r="K21" s="765">
        <v>429959</v>
      </c>
      <c r="L21" s="242">
        <v>27.387262506425031</v>
      </c>
      <c r="M21" s="242">
        <v>72.612737493574969</v>
      </c>
      <c r="N21" s="517"/>
      <c r="O21" s="57"/>
      <c r="P21" s="152"/>
    </row>
    <row r="22" spans="2:19" s="3" customFormat="1" ht="12.75" customHeight="1">
      <c r="B22" s="517" t="s">
        <v>107</v>
      </c>
      <c r="C22" s="242">
        <v>22.572846048954091</v>
      </c>
      <c r="D22" s="242">
        <v>77.427153951045909</v>
      </c>
      <c r="E22" s="242">
        <v>48.813209494324049</v>
      </c>
      <c r="F22" s="242">
        <v>51.186790505675951</v>
      </c>
      <c r="G22" s="242">
        <v>41.758036381759283</v>
      </c>
      <c r="H22" s="242">
        <v>58.241963618240717</v>
      </c>
      <c r="I22" s="765">
        <v>75878</v>
      </c>
      <c r="J22" s="765">
        <v>146287</v>
      </c>
      <c r="K22" s="765">
        <v>222165</v>
      </c>
      <c r="L22" s="242">
        <v>34.153894627866677</v>
      </c>
      <c r="M22" s="242">
        <v>65.846105372133323</v>
      </c>
      <c r="N22" s="211"/>
      <c r="O22" s="57"/>
      <c r="P22" s="152"/>
    </row>
    <row r="23" spans="2:19" s="3" customFormat="1" ht="12.75" customHeight="1">
      <c r="B23" s="211" t="s">
        <v>329</v>
      </c>
      <c r="C23" s="242">
        <v>35.81979320531758</v>
      </c>
      <c r="D23" s="242">
        <v>64.18020679468242</v>
      </c>
      <c r="E23" s="242">
        <v>45.098039215686278</v>
      </c>
      <c r="F23" s="242">
        <v>54.901960784313722</v>
      </c>
      <c r="G23" s="242">
        <v>53.127874885004601</v>
      </c>
      <c r="H23" s="242">
        <v>46.872125114995399</v>
      </c>
      <c r="I23" s="765">
        <v>1755</v>
      </c>
      <c r="J23" s="765">
        <v>2028</v>
      </c>
      <c r="K23" s="765">
        <v>3783</v>
      </c>
      <c r="L23" s="242">
        <v>46.391752577319586</v>
      </c>
      <c r="M23" s="242">
        <v>53.608247422680414</v>
      </c>
      <c r="N23" s="211"/>
      <c r="O23" s="57"/>
      <c r="P23" s="152"/>
    </row>
    <row r="24" spans="2:19" s="3" customFormat="1" ht="12.75" customHeight="1">
      <c r="B24" s="211" t="s">
        <v>108</v>
      </c>
      <c r="C24" s="242">
        <v>10.191490155462505</v>
      </c>
      <c r="D24" s="242">
        <v>89.808509844537497</v>
      </c>
      <c r="E24" s="242">
        <v>19.493127147766323</v>
      </c>
      <c r="F24" s="242">
        <v>80.506872852233684</v>
      </c>
      <c r="G24" s="242">
        <v>27.847968874199893</v>
      </c>
      <c r="H24" s="242">
        <v>72.152031125800107</v>
      </c>
      <c r="I24" s="765">
        <v>158927</v>
      </c>
      <c r="J24" s="765">
        <v>783253</v>
      </c>
      <c r="K24" s="765">
        <v>942180</v>
      </c>
      <c r="L24" s="242">
        <v>16.868008236218131</v>
      </c>
      <c r="M24" s="242">
        <v>83.131991763781869</v>
      </c>
      <c r="N24" s="211"/>
      <c r="O24" s="57"/>
      <c r="P24" s="152"/>
    </row>
    <row r="25" spans="2:19" s="3" customFormat="1" ht="12.75" customHeight="1">
      <c r="B25" s="211" t="s">
        <v>109</v>
      </c>
      <c r="C25" s="242">
        <v>23.434900952668986</v>
      </c>
      <c r="D25" s="242">
        <v>76.565099047331017</v>
      </c>
      <c r="E25" s="242">
        <v>48.825187969924812</v>
      </c>
      <c r="F25" s="242">
        <v>51.174812030075188</v>
      </c>
      <c r="G25" s="242">
        <v>50.234204226085147</v>
      </c>
      <c r="H25" s="242">
        <v>49.765795773914853</v>
      </c>
      <c r="I25" s="765">
        <v>23794</v>
      </c>
      <c r="J25" s="765">
        <v>37863</v>
      </c>
      <c r="K25" s="765">
        <v>61657</v>
      </c>
      <c r="L25" s="242">
        <v>38.590914251423193</v>
      </c>
      <c r="M25" s="242">
        <v>61.409085748576807</v>
      </c>
      <c r="N25" s="211"/>
      <c r="O25" s="57"/>
      <c r="P25" s="152"/>
    </row>
    <row r="26" spans="2:19" s="3" customFormat="1" ht="12.75" customHeight="1">
      <c r="B26" s="211" t="s">
        <v>110</v>
      </c>
      <c r="C26" s="242">
        <v>22.254007447780221</v>
      </c>
      <c r="D26" s="242">
        <v>77.745992552219775</v>
      </c>
      <c r="E26" s="242">
        <v>41.384099062608492</v>
      </c>
      <c r="F26" s="242">
        <v>58.615900937391508</v>
      </c>
      <c r="G26" s="242">
        <v>43.736944464452925</v>
      </c>
      <c r="H26" s="242">
        <v>56.263055535547075</v>
      </c>
      <c r="I26" s="765">
        <v>37891</v>
      </c>
      <c r="J26" s="765">
        <v>98143</v>
      </c>
      <c r="K26" s="765">
        <v>136034</v>
      </c>
      <c r="L26" s="242">
        <v>27.854065895290884</v>
      </c>
      <c r="M26" s="242">
        <v>72.145934104709113</v>
      </c>
      <c r="N26" s="211"/>
      <c r="O26" s="226"/>
      <c r="P26" s="152"/>
    </row>
    <row r="27" spans="2:19" s="3" customFormat="1" ht="12.75" customHeight="1">
      <c r="B27" s="211" t="s">
        <v>2</v>
      </c>
      <c r="C27" s="242">
        <v>28.541581874915209</v>
      </c>
      <c r="D27" s="242">
        <v>71.458418125084791</v>
      </c>
      <c r="E27" s="242">
        <v>60.489809898955301</v>
      </c>
      <c r="F27" s="242">
        <v>39.510190101044699</v>
      </c>
      <c r="G27" s="242">
        <v>50.090567089313083</v>
      </c>
      <c r="H27" s="242">
        <v>49.909432910686917</v>
      </c>
      <c r="I27" s="765">
        <v>43171</v>
      </c>
      <c r="J27" s="765">
        <v>57652</v>
      </c>
      <c r="K27" s="765">
        <v>100823</v>
      </c>
      <c r="L27" s="242">
        <v>42.818602898148242</v>
      </c>
      <c r="M27" s="242">
        <v>57.181397101851758</v>
      </c>
      <c r="N27" s="30"/>
      <c r="O27" s="226"/>
      <c r="P27" s="152"/>
    </row>
    <row r="28" spans="2:19" s="3" customFormat="1" ht="12.75" customHeight="1">
      <c r="B28" s="211" t="s">
        <v>330</v>
      </c>
      <c r="C28" s="242">
        <v>21.575538484711554</v>
      </c>
      <c r="D28" s="242">
        <v>78.424461515288442</v>
      </c>
      <c r="E28" s="242">
        <v>39.614297997788967</v>
      </c>
      <c r="F28" s="242">
        <v>60.385702002211033</v>
      </c>
      <c r="G28" s="242">
        <v>46.371912303095762</v>
      </c>
      <c r="H28" s="242">
        <v>53.628087696904238</v>
      </c>
      <c r="I28" s="765">
        <v>206687</v>
      </c>
      <c r="J28" s="765">
        <v>328790</v>
      </c>
      <c r="K28" s="765">
        <v>535477</v>
      </c>
      <c r="L28" s="242">
        <v>38.598669970885773</v>
      </c>
      <c r="M28" s="242">
        <v>61.401330029114227</v>
      </c>
      <c r="N28" s="519"/>
      <c r="O28" s="226"/>
      <c r="P28" s="152"/>
    </row>
    <row r="29" spans="2:19" s="3" customFormat="1" ht="12.75" customHeight="1">
      <c r="B29" s="211" t="s">
        <v>115</v>
      </c>
      <c r="C29" s="242">
        <v>34.471131540046827</v>
      </c>
      <c r="D29" s="242">
        <v>65.528868459953173</v>
      </c>
      <c r="E29" s="242">
        <v>44.024481528774601</v>
      </c>
      <c r="F29" s="242">
        <v>55.975518471225399</v>
      </c>
      <c r="G29" s="242">
        <v>44.859485019306611</v>
      </c>
      <c r="H29" s="242">
        <v>55.140514980693389</v>
      </c>
      <c r="I29" s="765">
        <v>136074</v>
      </c>
      <c r="J29" s="765">
        <v>212147</v>
      </c>
      <c r="K29" s="765">
        <v>348221</v>
      </c>
      <c r="L29" s="242">
        <v>39.076908055516469</v>
      </c>
      <c r="M29" s="242">
        <v>60.923091944483531</v>
      </c>
      <c r="N29" s="832"/>
      <c r="O29" s="237"/>
      <c r="P29" s="152"/>
    </row>
    <row r="30" spans="2:19" s="3" customFormat="1" ht="12.75" customHeight="1">
      <c r="B30" s="211" t="s">
        <v>111</v>
      </c>
      <c r="C30" s="242">
        <v>23.931973860325957</v>
      </c>
      <c r="D30" s="242">
        <v>76.068026139674046</v>
      </c>
      <c r="E30" s="242">
        <v>49.429988686798367</v>
      </c>
      <c r="F30" s="242">
        <v>50.570011313201633</v>
      </c>
      <c r="G30" s="242">
        <v>44.529198795014231</v>
      </c>
      <c r="H30" s="242">
        <v>55.470801204985769</v>
      </c>
      <c r="I30" s="765">
        <v>36990</v>
      </c>
      <c r="J30" s="765">
        <v>74189</v>
      </c>
      <c r="K30" s="765">
        <v>111179</v>
      </c>
      <c r="L30" s="242">
        <v>33.270671619640403</v>
      </c>
      <c r="M30" s="242">
        <v>66.729328380359604</v>
      </c>
      <c r="N30" s="833"/>
      <c r="O30" s="57"/>
      <c r="P30" s="152"/>
    </row>
    <row r="31" spans="2:19" s="6" customFormat="1" ht="12.75" customHeight="1">
      <c r="B31" s="30" t="s">
        <v>112</v>
      </c>
      <c r="C31" s="250">
        <v>26.155289702087732</v>
      </c>
      <c r="D31" s="250">
        <v>73.844710297912272</v>
      </c>
      <c r="E31" s="250">
        <v>39.218632607062361</v>
      </c>
      <c r="F31" s="250">
        <v>60.781367392937639</v>
      </c>
      <c r="G31" s="250">
        <v>40.606527884862501</v>
      </c>
      <c r="H31" s="250">
        <v>59.393472115137499</v>
      </c>
      <c r="I31" s="766">
        <v>27752</v>
      </c>
      <c r="J31" s="766">
        <v>49740</v>
      </c>
      <c r="K31" s="766">
        <v>77492</v>
      </c>
      <c r="L31" s="250">
        <v>35.812729055902544</v>
      </c>
      <c r="M31" s="250">
        <v>64.187270944097449</v>
      </c>
      <c r="N31" s="834"/>
      <c r="O31" s="429"/>
      <c r="P31" s="368"/>
    </row>
    <row r="32" spans="2:19" s="6" customFormat="1" ht="12.75" customHeight="1">
      <c r="B32" s="58" t="s">
        <v>328</v>
      </c>
      <c r="C32" s="241">
        <v>21.260021286305378</v>
      </c>
      <c r="D32" s="241">
        <v>78.739978713694626</v>
      </c>
      <c r="E32" s="241">
        <v>44.213047308077357</v>
      </c>
      <c r="F32" s="241">
        <v>55.786952691922643</v>
      </c>
      <c r="G32" s="241">
        <v>42.980871082310422</v>
      </c>
      <c r="H32" s="241">
        <v>57.019128917689578</v>
      </c>
      <c r="I32" s="767">
        <v>917844</v>
      </c>
      <c r="J32" s="767">
        <v>1870180</v>
      </c>
      <c r="K32" s="768">
        <v>2788024</v>
      </c>
      <c r="L32" s="241">
        <v>32.920950465275766</v>
      </c>
      <c r="M32" s="255">
        <v>67.079049534724234</v>
      </c>
      <c r="N32" s="699"/>
    </row>
    <row r="33" spans="2:19" s="74" customFormat="1" ht="12.75" customHeight="1">
      <c r="B33" s="72" t="s">
        <v>327</v>
      </c>
      <c r="C33" s="72"/>
      <c r="D33" s="72"/>
      <c r="E33" s="72"/>
      <c r="F33" s="72"/>
      <c r="G33" s="72"/>
      <c r="H33" s="72"/>
      <c r="I33" s="72"/>
      <c r="L33" s="81"/>
    </row>
    <row r="34" spans="2:19" s="74" customFormat="1" ht="12.75" customHeight="1">
      <c r="B34" s="72" t="s">
        <v>341</v>
      </c>
      <c r="C34" s="72"/>
      <c r="D34" s="72"/>
      <c r="E34" s="72"/>
      <c r="F34" s="72"/>
      <c r="G34" s="72"/>
      <c r="H34" s="72"/>
      <c r="I34" s="72"/>
      <c r="L34" s="81"/>
    </row>
    <row r="35" spans="2:19" s="79" customFormat="1" ht="12.75" customHeight="1">
      <c r="B35" s="72" t="s">
        <v>342</v>
      </c>
      <c r="C35" s="72"/>
      <c r="D35" s="72"/>
      <c r="E35" s="72"/>
      <c r="F35" s="72"/>
      <c r="G35" s="72"/>
      <c r="H35" s="72"/>
      <c r="I35" s="72"/>
      <c r="L35" s="172"/>
    </row>
    <row r="36" spans="2:19" s="74" customFormat="1" ht="12.75" customHeight="1">
      <c r="B36" s="72" t="s">
        <v>59</v>
      </c>
      <c r="C36" s="72"/>
      <c r="D36" s="72"/>
      <c r="E36" s="72"/>
      <c r="F36" s="72"/>
      <c r="G36" s="72"/>
      <c r="H36" s="72"/>
      <c r="I36" s="72"/>
    </row>
    <row r="37" spans="2:19" ht="12.75" customHeight="1"/>
    <row r="38" spans="2:19" s="2" customFormat="1" ht="12.75" customHeight="1">
      <c r="B38" s="20" t="s">
        <v>66</v>
      </c>
      <c r="O38" s="20"/>
    </row>
    <row r="39" spans="2:19" ht="12.75" customHeight="1">
      <c r="B39" s="3" t="s">
        <v>237</v>
      </c>
      <c r="O39" s="3"/>
    </row>
    <row r="40" spans="2:19" ht="12.75" customHeight="1">
      <c r="B40" s="227"/>
      <c r="I40" s="233"/>
      <c r="J40" s="233"/>
      <c r="K40" s="233"/>
      <c r="L40" s="233"/>
      <c r="M40" s="233"/>
    </row>
    <row r="41" spans="2:19" s="69" customFormat="1" ht="36" customHeight="1">
      <c r="B41" s="22" t="s">
        <v>25</v>
      </c>
      <c r="C41" s="820" t="s">
        <v>98</v>
      </c>
      <c r="D41" s="821"/>
      <c r="E41" s="829" t="s">
        <v>117</v>
      </c>
      <c r="F41" s="822"/>
      <c r="G41" s="829" t="s">
        <v>99</v>
      </c>
      <c r="H41" s="822"/>
      <c r="I41" s="824" t="s">
        <v>125</v>
      </c>
      <c r="J41" s="830"/>
      <c r="K41" s="821"/>
      <c r="L41" s="825" t="s">
        <v>118</v>
      </c>
      <c r="M41" s="826"/>
      <c r="N41" s="831"/>
    </row>
    <row r="42" spans="2:19" s="69" customFormat="1" ht="10.5">
      <c r="B42" s="22"/>
      <c r="C42" s="245" t="s">
        <v>56</v>
      </c>
      <c r="D42" s="244" t="s">
        <v>57</v>
      </c>
      <c r="E42" s="245" t="s">
        <v>56</v>
      </c>
      <c r="F42" s="244" t="s">
        <v>57</v>
      </c>
      <c r="G42" s="245" t="s">
        <v>56</v>
      </c>
      <c r="H42" s="244" t="s">
        <v>57</v>
      </c>
      <c r="I42" s="245" t="s">
        <v>56</v>
      </c>
      <c r="J42" s="243" t="s">
        <v>57</v>
      </c>
      <c r="K42" s="243" t="s">
        <v>0</v>
      </c>
      <c r="L42" s="245" t="s">
        <v>56</v>
      </c>
      <c r="M42" s="518" t="s">
        <v>57</v>
      </c>
      <c r="N42" s="831"/>
    </row>
    <row r="43" spans="2:19" s="3" customFormat="1" ht="12.75" customHeight="1">
      <c r="B43" s="211" t="s">
        <v>100</v>
      </c>
      <c r="C43" s="242">
        <v>14.706795908531035</v>
      </c>
      <c r="D43" s="254">
        <v>85.293204091468965</v>
      </c>
      <c r="E43" s="242">
        <v>36.380006889856254</v>
      </c>
      <c r="F43" s="254">
        <v>63.619993110143746</v>
      </c>
      <c r="G43" s="254">
        <v>39.142878635368795</v>
      </c>
      <c r="H43" s="254">
        <v>60.857121364631205</v>
      </c>
      <c r="I43" s="246">
        <v>173700</v>
      </c>
      <c r="J43" s="247">
        <v>449425</v>
      </c>
      <c r="K43" s="247">
        <v>623125</v>
      </c>
      <c r="L43" s="242">
        <v>27.875626880641924</v>
      </c>
      <c r="M43" s="242">
        <v>72.124373119358069</v>
      </c>
      <c r="N43" s="211"/>
      <c r="O43" s="57"/>
      <c r="P43" s="152"/>
    </row>
    <row r="44" spans="2:19" s="25" customFormat="1">
      <c r="B44" s="211" t="s">
        <v>101</v>
      </c>
      <c r="C44" s="242">
        <v>17.661812504798711</v>
      </c>
      <c r="D44" s="242">
        <v>82.338187495201296</v>
      </c>
      <c r="E44" s="242">
        <v>40.966959684752958</v>
      </c>
      <c r="F44" s="242">
        <v>59.033040315247042</v>
      </c>
      <c r="G44" s="242">
        <v>40.786971312243857</v>
      </c>
      <c r="H44" s="242">
        <v>59.213028687756143</v>
      </c>
      <c r="I44" s="246">
        <v>25144</v>
      </c>
      <c r="J44" s="247">
        <v>58504</v>
      </c>
      <c r="K44" s="247">
        <v>83648</v>
      </c>
      <c r="L44" s="242">
        <v>30.059296097934201</v>
      </c>
      <c r="M44" s="242">
        <v>69.940703902065806</v>
      </c>
      <c r="N44" s="211"/>
      <c r="O44" s="57"/>
      <c r="P44" s="152"/>
      <c r="Q44" s="224"/>
      <c r="R44" s="224"/>
      <c r="S44" s="222"/>
    </row>
    <row r="45" spans="2:19" s="3" customFormat="1" ht="12.75" customHeight="1">
      <c r="B45" s="211" t="s">
        <v>102</v>
      </c>
      <c r="C45" s="242">
        <v>28.653954421951877</v>
      </c>
      <c r="D45" s="242">
        <v>71.34604557804812</v>
      </c>
      <c r="E45" s="242">
        <v>36.571082390953151</v>
      </c>
      <c r="F45" s="242">
        <v>63.428917609046849</v>
      </c>
      <c r="G45" s="242">
        <v>42.070091155457007</v>
      </c>
      <c r="H45" s="242">
        <v>57.929908844542993</v>
      </c>
      <c r="I45" s="246">
        <v>27465</v>
      </c>
      <c r="J45" s="247">
        <v>51402</v>
      </c>
      <c r="K45" s="247">
        <v>78867</v>
      </c>
      <c r="L45" s="242">
        <v>34.824451291414661</v>
      </c>
      <c r="M45" s="242">
        <v>65.175548708585339</v>
      </c>
      <c r="N45" s="211"/>
      <c r="O45" s="57"/>
      <c r="P45" s="152"/>
      <c r="Q45" s="224"/>
      <c r="R45" s="225"/>
      <c r="S45" s="223"/>
    </row>
    <row r="46" spans="2:19" s="3" customFormat="1" ht="12.75" customHeight="1">
      <c r="B46" s="517" t="s">
        <v>113</v>
      </c>
      <c r="C46" s="242">
        <v>15.950280603552468</v>
      </c>
      <c r="D46" s="242">
        <v>84.049719396447529</v>
      </c>
      <c r="E46" s="242">
        <v>26.072041166380789</v>
      </c>
      <c r="F46" s="242">
        <v>73.927958833619215</v>
      </c>
      <c r="G46" s="242">
        <v>31.658193765370296</v>
      </c>
      <c r="H46" s="242">
        <v>68.341806234629701</v>
      </c>
      <c r="I46" s="247">
        <v>97042</v>
      </c>
      <c r="J46" s="247">
        <v>385754</v>
      </c>
      <c r="K46" s="247">
        <v>482796</v>
      </c>
      <c r="L46" s="242">
        <v>20.10000082850728</v>
      </c>
      <c r="M46" s="242">
        <v>79.899999171492723</v>
      </c>
      <c r="N46" s="211"/>
      <c r="O46" s="57"/>
      <c r="P46" s="152"/>
    </row>
    <row r="47" spans="2:19" s="3" customFormat="1" ht="12.75" customHeight="1">
      <c r="B47" s="211" t="s">
        <v>103</v>
      </c>
      <c r="C47" s="242">
        <v>27.958418953221322</v>
      </c>
      <c r="D47" s="242">
        <v>72.041581046778674</v>
      </c>
      <c r="E47" s="242">
        <v>52.217814641182834</v>
      </c>
      <c r="F47" s="242">
        <v>47.782185358817166</v>
      </c>
      <c r="G47" s="242">
        <v>43.726074011059126</v>
      </c>
      <c r="H47" s="242">
        <v>56.273925988940874</v>
      </c>
      <c r="I47" s="247">
        <v>22155</v>
      </c>
      <c r="J47" s="247">
        <v>39806</v>
      </c>
      <c r="K47" s="247">
        <v>61961</v>
      </c>
      <c r="L47" s="242">
        <v>35.756362873420379</v>
      </c>
      <c r="M47" s="242">
        <v>64.243637126579628</v>
      </c>
      <c r="N47" s="211"/>
      <c r="O47" s="57"/>
      <c r="P47" s="152"/>
      <c r="Q47" s="224"/>
      <c r="R47" s="225"/>
      <c r="S47" s="223"/>
    </row>
    <row r="48" spans="2:19" s="3" customFormat="1" ht="12.75" customHeight="1">
      <c r="B48" s="211" t="s">
        <v>104</v>
      </c>
      <c r="C48" s="242">
        <v>30.916776024658954</v>
      </c>
      <c r="D48" s="242">
        <v>69.083223975341042</v>
      </c>
      <c r="E48" s="242">
        <v>51.279501652384994</v>
      </c>
      <c r="F48" s="242">
        <v>48.720498347615006</v>
      </c>
      <c r="G48" s="242">
        <v>42.490096568401292</v>
      </c>
      <c r="H48" s="242">
        <v>57.509903431598708</v>
      </c>
      <c r="I48" s="247">
        <v>91499</v>
      </c>
      <c r="J48" s="247">
        <v>134496</v>
      </c>
      <c r="K48" s="247">
        <v>225995</v>
      </c>
      <c r="L48" s="242">
        <v>40.487178919887612</v>
      </c>
      <c r="M48" s="242">
        <v>59.512821080112388</v>
      </c>
      <c r="N48" s="517"/>
      <c r="O48" s="57"/>
      <c r="P48" s="152"/>
      <c r="Q48" s="224"/>
      <c r="R48" s="225"/>
      <c r="S48" s="223"/>
    </row>
    <row r="49" spans="2:16" s="3" customFormat="1" ht="12.75" customHeight="1">
      <c r="B49" s="517" t="s">
        <v>105</v>
      </c>
      <c r="C49" s="242">
        <v>17.389151302757885</v>
      </c>
      <c r="D49" s="242">
        <v>82.610848697242119</v>
      </c>
      <c r="E49" s="242">
        <v>43.308900523560212</v>
      </c>
      <c r="F49" s="242">
        <v>56.691099476439788</v>
      </c>
      <c r="G49" s="242">
        <v>48.678286452993355</v>
      </c>
      <c r="H49" s="242">
        <v>51.321713547006645</v>
      </c>
      <c r="I49" s="247">
        <v>17948</v>
      </c>
      <c r="J49" s="247">
        <v>36191</v>
      </c>
      <c r="K49" s="247">
        <v>54139</v>
      </c>
      <c r="L49" s="242">
        <v>33.151702100149613</v>
      </c>
      <c r="M49" s="242">
        <v>66.84829789985038</v>
      </c>
      <c r="N49" s="517"/>
      <c r="O49" s="57"/>
      <c r="P49" s="152"/>
    </row>
    <row r="50" spans="2:16" s="3" customFormat="1" ht="12.75" customHeight="1">
      <c r="B50" s="517" t="s">
        <v>106</v>
      </c>
      <c r="C50" s="242">
        <v>21.321099915349116</v>
      </c>
      <c r="D50" s="242">
        <v>78.678900084650877</v>
      </c>
      <c r="E50" s="242">
        <v>37.034849379799176</v>
      </c>
      <c r="F50" s="242">
        <v>62.965150620200824</v>
      </c>
      <c r="G50" s="242">
        <v>39.869887725698788</v>
      </c>
      <c r="H50" s="242">
        <v>60.130112274301212</v>
      </c>
      <c r="I50" s="247">
        <v>117754</v>
      </c>
      <c r="J50" s="247">
        <v>298463</v>
      </c>
      <c r="K50" s="247">
        <v>416217</v>
      </c>
      <c r="L50" s="242">
        <v>28.291492178358887</v>
      </c>
      <c r="M50" s="242">
        <v>71.70850782164112</v>
      </c>
      <c r="N50" s="517"/>
      <c r="O50" s="57"/>
      <c r="P50" s="152"/>
    </row>
    <row r="51" spans="2:16" s="3" customFormat="1" ht="12.75" customHeight="1">
      <c r="B51" s="517" t="s">
        <v>107</v>
      </c>
      <c r="C51" s="242">
        <v>21.526931513526687</v>
      </c>
      <c r="D51" s="242">
        <v>78.473068486473309</v>
      </c>
      <c r="E51" s="242">
        <v>47.841099564197116</v>
      </c>
      <c r="F51" s="242">
        <v>52.158900435802884</v>
      </c>
      <c r="G51" s="242">
        <v>41.235493385885597</v>
      </c>
      <c r="H51" s="242">
        <v>58.764506614114403</v>
      </c>
      <c r="I51" s="247">
        <v>67131</v>
      </c>
      <c r="J51" s="247">
        <v>128429</v>
      </c>
      <c r="K51" s="247">
        <v>195560</v>
      </c>
      <c r="L51" s="242">
        <v>34.327572100634079</v>
      </c>
      <c r="M51" s="242">
        <v>65.672427899365928</v>
      </c>
      <c r="N51" s="211"/>
      <c r="O51" s="57"/>
      <c r="P51" s="152"/>
    </row>
    <row r="52" spans="2:16" s="3" customFormat="1" ht="12.75" customHeight="1">
      <c r="B52" s="211" t="s">
        <v>114</v>
      </c>
      <c r="C52" s="242">
        <v>35.81979320531758</v>
      </c>
      <c r="D52" s="242">
        <v>64.18020679468242</v>
      </c>
      <c r="E52" s="242">
        <v>45.098039215686278</v>
      </c>
      <c r="F52" s="242">
        <v>54.901960784313722</v>
      </c>
      <c r="G52" s="242">
        <v>53.127874885004601</v>
      </c>
      <c r="H52" s="242">
        <v>46.872125114995399</v>
      </c>
      <c r="I52" s="247">
        <v>1755</v>
      </c>
      <c r="J52" s="247">
        <v>2028</v>
      </c>
      <c r="K52" s="247">
        <v>3783</v>
      </c>
      <c r="L52" s="242">
        <v>46.391752577319586</v>
      </c>
      <c r="M52" s="242">
        <v>53.608247422680414</v>
      </c>
      <c r="N52" s="211"/>
      <c r="O52" s="57"/>
      <c r="P52" s="152"/>
    </row>
    <row r="53" spans="2:16" s="3" customFormat="1" ht="12.75" customHeight="1">
      <c r="B53" s="211" t="s">
        <v>108</v>
      </c>
      <c r="C53" s="242">
        <v>9.6143972713400956</v>
      </c>
      <c r="D53" s="242">
        <v>90.385602728659904</v>
      </c>
      <c r="E53" s="242">
        <v>18.480837042603618</v>
      </c>
      <c r="F53" s="242">
        <v>81.519162957396375</v>
      </c>
      <c r="G53" s="242">
        <v>27.05469781846336</v>
      </c>
      <c r="H53" s="242">
        <v>72.945302181536633</v>
      </c>
      <c r="I53" s="247">
        <v>150545</v>
      </c>
      <c r="J53" s="247">
        <v>780175</v>
      </c>
      <c r="K53" s="247">
        <v>930720</v>
      </c>
      <c r="L53" s="242">
        <v>16.175111741447481</v>
      </c>
      <c r="M53" s="242">
        <v>83.824888258552519</v>
      </c>
      <c r="N53" s="211"/>
      <c r="O53" s="57"/>
      <c r="P53" s="152"/>
    </row>
    <row r="54" spans="2:16" s="3" customFormat="1" ht="12.75" customHeight="1">
      <c r="B54" s="211" t="s">
        <v>109</v>
      </c>
      <c r="C54" s="242">
        <v>23.912687361782293</v>
      </c>
      <c r="D54" s="242">
        <v>76.087312638217711</v>
      </c>
      <c r="E54" s="242">
        <v>47.080803362914523</v>
      </c>
      <c r="F54" s="242">
        <v>52.919196637085477</v>
      </c>
      <c r="G54" s="242">
        <v>48.680470970361348</v>
      </c>
      <c r="H54" s="242">
        <v>51.319529029638652</v>
      </c>
      <c r="I54" s="247">
        <v>22052</v>
      </c>
      <c r="J54" s="247">
        <v>35882</v>
      </c>
      <c r="K54" s="247">
        <v>57934</v>
      </c>
      <c r="L54" s="242">
        <v>38.064003866468738</v>
      </c>
      <c r="M54" s="242">
        <v>61.935996133531262</v>
      </c>
      <c r="N54" s="211"/>
      <c r="O54" s="57"/>
      <c r="P54" s="152"/>
    </row>
    <row r="55" spans="2:16" s="3" customFormat="1" ht="12.75" customHeight="1">
      <c r="B55" s="211" t="s">
        <v>110</v>
      </c>
      <c r="C55" s="242">
        <v>18.23623041608019</v>
      </c>
      <c r="D55" s="242">
        <v>81.76376958391981</v>
      </c>
      <c r="E55" s="242">
        <v>40.838818307056485</v>
      </c>
      <c r="F55" s="242">
        <v>59.161181692943515</v>
      </c>
      <c r="G55" s="242">
        <v>43.145593869731798</v>
      </c>
      <c r="H55" s="242">
        <v>56.854406130268202</v>
      </c>
      <c r="I55" s="247">
        <v>30460</v>
      </c>
      <c r="J55" s="247">
        <v>84725</v>
      </c>
      <c r="K55" s="247">
        <v>115185</v>
      </c>
      <c r="L55" s="242">
        <v>26.444415505491165</v>
      </c>
      <c r="M55" s="242">
        <v>73.555584494508835</v>
      </c>
      <c r="N55" s="211"/>
      <c r="O55" s="226"/>
      <c r="P55" s="152"/>
    </row>
    <row r="56" spans="2:16" s="3" customFormat="1" ht="12.75" customHeight="1">
      <c r="B56" s="211" t="s">
        <v>2</v>
      </c>
      <c r="C56" s="242">
        <v>29.833390003400204</v>
      </c>
      <c r="D56" s="242">
        <v>70.166609996599803</v>
      </c>
      <c r="E56" s="242">
        <v>60.334146799324195</v>
      </c>
      <c r="F56" s="242">
        <v>39.665853200675805</v>
      </c>
      <c r="G56" s="242">
        <v>49.441140184506601</v>
      </c>
      <c r="H56" s="242">
        <v>50.558859815493399</v>
      </c>
      <c r="I56" s="247">
        <v>39148</v>
      </c>
      <c r="J56" s="247">
        <v>50511</v>
      </c>
      <c r="K56" s="247">
        <v>89659</v>
      </c>
      <c r="L56" s="242">
        <v>43.663212839759531</v>
      </c>
      <c r="M56" s="242">
        <v>56.336787160240469</v>
      </c>
      <c r="N56" s="30"/>
      <c r="O56" s="226"/>
      <c r="P56" s="152"/>
    </row>
    <row r="57" spans="2:16" s="3" customFormat="1" ht="12.75" customHeight="1">
      <c r="B57" s="211" t="s">
        <v>116</v>
      </c>
      <c r="C57" s="242">
        <v>21.095627779774869</v>
      </c>
      <c r="D57" s="242">
        <v>78.904372220225127</v>
      </c>
      <c r="E57" s="242">
        <v>38.088894271527188</v>
      </c>
      <c r="F57" s="242">
        <v>61.911105728472812</v>
      </c>
      <c r="G57" s="242">
        <v>45.515511603123407</v>
      </c>
      <c r="H57" s="242">
        <v>54.484488396876593</v>
      </c>
      <c r="I57" s="247">
        <v>197576</v>
      </c>
      <c r="J57" s="247">
        <v>313404</v>
      </c>
      <c r="K57" s="247">
        <v>510980</v>
      </c>
      <c r="L57" s="242">
        <v>38.666092606364238</v>
      </c>
      <c r="M57" s="242">
        <v>61.333907393635762</v>
      </c>
      <c r="N57" s="519"/>
      <c r="O57" s="226"/>
      <c r="P57" s="152"/>
    </row>
    <row r="58" spans="2:16" s="3" customFormat="1" ht="12.75" customHeight="1">
      <c r="B58" s="211" t="s">
        <v>115</v>
      </c>
      <c r="C58" s="242">
        <v>35.463409660472131</v>
      </c>
      <c r="D58" s="242">
        <v>64.536590339527876</v>
      </c>
      <c r="E58" s="242">
        <v>43.158493554016346</v>
      </c>
      <c r="F58" s="242">
        <v>56.841506445983654</v>
      </c>
      <c r="G58" s="242">
        <v>46.341984660318666</v>
      </c>
      <c r="H58" s="242">
        <v>53.658015339681334</v>
      </c>
      <c r="I58" s="247">
        <v>142290</v>
      </c>
      <c r="J58" s="247">
        <v>217503</v>
      </c>
      <c r="K58" s="247">
        <v>359793</v>
      </c>
      <c r="L58" s="242">
        <v>39.547739950471524</v>
      </c>
      <c r="M58" s="242">
        <v>60.452260049528476</v>
      </c>
      <c r="N58" s="832"/>
      <c r="O58" s="237"/>
      <c r="P58" s="152"/>
    </row>
    <row r="59" spans="2:16" s="3" customFormat="1" ht="12.75" customHeight="1">
      <c r="B59" s="211" t="s">
        <v>111</v>
      </c>
      <c r="C59" s="242">
        <v>22.153339870693237</v>
      </c>
      <c r="D59" s="242">
        <v>77.84666012930677</v>
      </c>
      <c r="E59" s="242">
        <v>52.44394618834081</v>
      </c>
      <c r="F59" s="242">
        <v>47.55605381165919</v>
      </c>
      <c r="G59" s="242">
        <v>43.543812509329747</v>
      </c>
      <c r="H59" s="242">
        <v>56.456187490670253</v>
      </c>
      <c r="I59" s="247">
        <v>34931</v>
      </c>
      <c r="J59" s="247">
        <v>72111</v>
      </c>
      <c r="K59" s="247">
        <v>107042</v>
      </c>
      <c r="L59" s="242">
        <v>32.632985183385962</v>
      </c>
      <c r="M59" s="242">
        <v>67.367014816614045</v>
      </c>
      <c r="N59" s="833"/>
      <c r="O59" s="57"/>
      <c r="P59" s="152"/>
    </row>
    <row r="60" spans="2:16" s="6" customFormat="1" ht="12.75" customHeight="1">
      <c r="B60" s="30" t="s">
        <v>112</v>
      </c>
      <c r="C60" s="250">
        <v>26.855062093110632</v>
      </c>
      <c r="D60" s="250">
        <v>73.144937906889368</v>
      </c>
      <c r="E60" s="250">
        <v>35.965746907706944</v>
      </c>
      <c r="F60" s="250">
        <v>64.034253092293056</v>
      </c>
      <c r="G60" s="250">
        <v>39.147564469914037</v>
      </c>
      <c r="H60" s="250">
        <v>60.852435530085963</v>
      </c>
      <c r="I60" s="339">
        <v>25669.356299999999</v>
      </c>
      <c r="J60" s="339">
        <v>47072.036699999997</v>
      </c>
      <c r="K60" s="339">
        <v>73502.305099999998</v>
      </c>
      <c r="L60" s="250">
        <v>34.923199027672396</v>
      </c>
      <c r="M60" s="250">
        <v>64.041578881041104</v>
      </c>
      <c r="N60" s="834"/>
      <c r="O60" s="429"/>
      <c r="P60" s="368"/>
    </row>
    <row r="61" spans="2:16" s="6" customFormat="1" ht="12.75" customHeight="1">
      <c r="B61" s="58" t="s">
        <v>15</v>
      </c>
      <c r="C61" s="241">
        <v>20.941185985596164</v>
      </c>
      <c r="D61" s="241">
        <v>79.058814014403836</v>
      </c>
      <c r="E61" s="241">
        <v>43.696637876762232</v>
      </c>
      <c r="F61" s="241">
        <v>56.303362123237768</v>
      </c>
      <c r="G61" s="241">
        <v>43.063145461458014</v>
      </c>
      <c r="H61" s="241">
        <v>56.936854538541986</v>
      </c>
      <c r="I61" s="251">
        <v>1046056</v>
      </c>
      <c r="J61" s="251">
        <v>2049065</v>
      </c>
      <c r="K61" s="252">
        <v>3095121</v>
      </c>
      <c r="L61" s="241">
        <v>33.7969339486243</v>
      </c>
      <c r="M61" s="255">
        <v>66.2030660513757</v>
      </c>
      <c r="N61" s="699"/>
    </row>
    <row r="62" spans="2:16" s="74" customFormat="1" ht="12.75" customHeight="1">
      <c r="B62" s="72" t="s">
        <v>93</v>
      </c>
      <c r="C62" s="72"/>
      <c r="D62" s="72"/>
      <c r="E62" s="72"/>
      <c r="F62" s="72"/>
      <c r="G62" s="72"/>
      <c r="H62" s="72"/>
      <c r="I62" s="72"/>
      <c r="L62" s="81"/>
    </row>
    <row r="63" spans="2:16" s="79" customFormat="1" ht="12.75" customHeight="1">
      <c r="B63" s="72" t="s">
        <v>278</v>
      </c>
      <c r="C63" s="72"/>
      <c r="D63" s="72"/>
      <c r="E63" s="72"/>
      <c r="F63" s="72"/>
      <c r="G63" s="72"/>
      <c r="H63" s="72"/>
      <c r="I63" s="72"/>
      <c r="L63" s="172"/>
    </row>
    <row r="64" spans="2:16" s="74" customFormat="1" ht="12.75" customHeight="1">
      <c r="B64" s="72" t="s">
        <v>59</v>
      </c>
      <c r="C64" s="72"/>
      <c r="D64" s="72"/>
      <c r="E64" s="72"/>
      <c r="F64" s="72"/>
      <c r="G64" s="72"/>
      <c r="H64" s="72"/>
      <c r="I64" s="72"/>
    </row>
    <row r="65" spans="2:16" ht="12.75" customHeight="1"/>
    <row r="66" spans="2:16" s="2" customFormat="1" ht="19.5" customHeight="1">
      <c r="B66" s="20" t="s">
        <v>67</v>
      </c>
    </row>
    <row r="67" spans="2:16">
      <c r="B67" s="3" t="s">
        <v>237</v>
      </c>
    </row>
    <row r="68" spans="2:16" s="3" customFormat="1" ht="11.25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2:16" s="69" customFormat="1" ht="45.75" customHeight="1">
      <c r="B69" s="22" t="s">
        <v>6</v>
      </c>
      <c r="C69" s="820" t="s">
        <v>98</v>
      </c>
      <c r="D69" s="821"/>
      <c r="E69" s="829" t="s">
        <v>117</v>
      </c>
      <c r="F69" s="822"/>
      <c r="G69" s="829" t="s">
        <v>99</v>
      </c>
      <c r="H69" s="822"/>
      <c r="I69" s="824" t="s">
        <v>120</v>
      </c>
      <c r="J69" s="830"/>
      <c r="K69" s="821"/>
      <c r="L69" s="825" t="s">
        <v>118</v>
      </c>
      <c r="M69" s="826"/>
      <c r="N69" s="240"/>
      <c r="O69" s="103"/>
    </row>
    <row r="70" spans="2:16" s="69" customFormat="1">
      <c r="B70" s="22"/>
      <c r="C70" s="245" t="s">
        <v>56</v>
      </c>
      <c r="D70" s="244" t="s">
        <v>57</v>
      </c>
      <c r="E70" s="245" t="s">
        <v>56</v>
      </c>
      <c r="F70" s="244" t="s">
        <v>57</v>
      </c>
      <c r="G70" s="245" t="s">
        <v>56</v>
      </c>
      <c r="H70" s="244" t="s">
        <v>57</v>
      </c>
      <c r="I70" s="245" t="s">
        <v>56</v>
      </c>
      <c r="J70" s="243" t="s">
        <v>57</v>
      </c>
      <c r="K70" s="243" t="s">
        <v>0</v>
      </c>
      <c r="L70" s="245" t="s">
        <v>56</v>
      </c>
      <c r="M70" s="518" t="s">
        <v>57</v>
      </c>
      <c r="N70" s="70"/>
      <c r="O70" s="221"/>
    </row>
    <row r="71" spans="2:16" s="3" customFormat="1" ht="12.75" customHeight="1">
      <c r="B71" s="211" t="s">
        <v>100</v>
      </c>
      <c r="C71" s="254">
        <v>14.719826648793777</v>
      </c>
      <c r="D71" s="242">
        <v>85.28017335120623</v>
      </c>
      <c r="E71" s="254">
        <v>35.430801082974995</v>
      </c>
      <c r="F71" s="254">
        <v>64.569198917025005</v>
      </c>
      <c r="G71" s="254">
        <v>38.699725903759294</v>
      </c>
      <c r="H71" s="254">
        <v>61.300274096240706</v>
      </c>
      <c r="I71" s="246">
        <v>164095</v>
      </c>
      <c r="J71" s="247">
        <f>K71-I71</f>
        <v>421935</v>
      </c>
      <c r="K71" s="247">
        <v>586030</v>
      </c>
      <c r="L71" s="254">
        <v>28.001126222207056</v>
      </c>
      <c r="M71" s="254">
        <v>71.998873777792937</v>
      </c>
      <c r="N71" s="236"/>
      <c r="O71" s="221"/>
      <c r="P71" s="152"/>
    </row>
    <row r="72" spans="2:16" s="25" customFormat="1">
      <c r="B72" s="211" t="s">
        <v>101</v>
      </c>
      <c r="C72" s="242">
        <v>17.088470690028121</v>
      </c>
      <c r="D72" s="242">
        <v>82.911529309971883</v>
      </c>
      <c r="E72" s="242">
        <v>46.490525753936481</v>
      </c>
      <c r="F72" s="242">
        <v>53.509474246063519</v>
      </c>
      <c r="G72" s="242">
        <v>39.932968200768414</v>
      </c>
      <c r="H72" s="242">
        <v>60.067031799231586</v>
      </c>
      <c r="I72" s="246">
        <v>23020</v>
      </c>
      <c r="J72" s="247">
        <f t="shared" ref="J72:J89" si="0">K72-I72</f>
        <v>55031</v>
      </c>
      <c r="K72" s="247">
        <v>78051</v>
      </c>
      <c r="L72" s="242">
        <v>29.493536277562104</v>
      </c>
      <c r="M72" s="242">
        <v>70.5064637224379</v>
      </c>
      <c r="N72" s="236"/>
      <c r="O72" s="57"/>
      <c r="P72" s="152"/>
    </row>
    <row r="73" spans="2:16" s="3" customFormat="1" ht="12.75" customHeight="1">
      <c r="B73" s="211" t="s">
        <v>102</v>
      </c>
      <c r="C73" s="242">
        <v>27.146994343248437</v>
      </c>
      <c r="D73" s="242">
        <v>72.853005656751563</v>
      </c>
      <c r="E73" s="242">
        <v>37.213952455009995</v>
      </c>
      <c r="F73" s="242">
        <v>62.786047544990005</v>
      </c>
      <c r="G73" s="242">
        <v>41.587013068413299</v>
      </c>
      <c r="H73" s="242">
        <v>58.412986931586701</v>
      </c>
      <c r="I73" s="246">
        <v>25148</v>
      </c>
      <c r="J73" s="247">
        <f t="shared" si="0"/>
        <v>48561</v>
      </c>
      <c r="K73" s="247">
        <v>73709</v>
      </c>
      <c r="L73" s="242">
        <v>34.117950318142967</v>
      </c>
      <c r="M73" s="242">
        <v>65.88204968185704</v>
      </c>
      <c r="N73" s="236"/>
      <c r="O73" s="57"/>
      <c r="P73" s="152"/>
    </row>
    <row r="74" spans="2:16" s="3" customFormat="1" ht="12.75" customHeight="1">
      <c r="B74" s="517" t="s">
        <v>113</v>
      </c>
      <c r="C74" s="242">
        <v>14.845111722176426</v>
      </c>
      <c r="D74" s="242">
        <v>85.154888277823574</v>
      </c>
      <c r="E74" s="242">
        <v>24.91892637825157</v>
      </c>
      <c r="F74" s="242">
        <v>75.08107362174843</v>
      </c>
      <c r="G74" s="242">
        <v>29.475317913287274</v>
      </c>
      <c r="H74" s="242">
        <v>70.52468208671273</v>
      </c>
      <c r="I74" s="247">
        <v>85652</v>
      </c>
      <c r="J74" s="247">
        <f t="shared" si="0"/>
        <v>367610</v>
      </c>
      <c r="K74" s="247">
        <v>453262</v>
      </c>
      <c r="L74" s="242">
        <v>18.896796995997899</v>
      </c>
      <c r="M74" s="242">
        <v>81.103203004002097</v>
      </c>
      <c r="N74" s="236"/>
      <c r="O74" s="57"/>
      <c r="P74" s="152"/>
    </row>
    <row r="75" spans="2:16" s="3" customFormat="1" ht="12.75" customHeight="1">
      <c r="B75" s="211" t="s">
        <v>103</v>
      </c>
      <c r="C75" s="242">
        <v>24.467080410145709</v>
      </c>
      <c r="D75" s="242">
        <v>75.532919589854288</v>
      </c>
      <c r="E75" s="242">
        <v>49.67117988394584</v>
      </c>
      <c r="F75" s="242">
        <v>50.32882011605416</v>
      </c>
      <c r="G75" s="242">
        <v>42.032142857142858</v>
      </c>
      <c r="H75" s="242">
        <v>57.967857142857142</v>
      </c>
      <c r="I75" s="247">
        <v>20469</v>
      </c>
      <c r="J75" s="247">
        <f t="shared" si="0"/>
        <v>40023</v>
      </c>
      <c r="K75" s="247">
        <v>60492</v>
      </c>
      <c r="L75" s="242">
        <v>33.837532235667531</v>
      </c>
      <c r="M75" s="242">
        <v>66.162467764332462</v>
      </c>
      <c r="N75" s="236"/>
      <c r="O75" s="57"/>
      <c r="P75" s="152"/>
    </row>
    <row r="76" spans="2:16" s="3" customFormat="1" ht="12.75" customHeight="1">
      <c r="B76" s="211" t="s">
        <v>104</v>
      </c>
      <c r="C76" s="242">
        <v>30.674306593589108</v>
      </c>
      <c r="D76" s="242">
        <v>69.325693406410892</v>
      </c>
      <c r="E76" s="242">
        <v>50.220876710636063</v>
      </c>
      <c r="F76" s="242">
        <v>49.779123289363937</v>
      </c>
      <c r="G76" s="242">
        <v>41.912826734675349</v>
      </c>
      <c r="H76" s="242">
        <v>58.087173265324651</v>
      </c>
      <c r="I76" s="247">
        <v>85759</v>
      </c>
      <c r="J76" s="247">
        <f t="shared" si="0"/>
        <v>128468</v>
      </c>
      <c r="K76" s="247">
        <v>214227</v>
      </c>
      <c r="L76" s="242">
        <v>40.031835389563412</v>
      </c>
      <c r="M76" s="242">
        <v>59.968164610436588</v>
      </c>
      <c r="N76" s="236"/>
      <c r="O76" s="57"/>
      <c r="P76" s="152"/>
    </row>
    <row r="77" spans="2:16" s="3" customFormat="1" ht="12.75" customHeight="1">
      <c r="B77" s="517" t="s">
        <v>105</v>
      </c>
      <c r="C77" s="242">
        <v>17.332094220252351</v>
      </c>
      <c r="D77" s="242">
        <v>82.667905779747656</v>
      </c>
      <c r="E77" s="242">
        <v>44.189852700491002</v>
      </c>
      <c r="F77" s="242">
        <v>55.810147299508998</v>
      </c>
      <c r="G77" s="242">
        <v>47.729220222793487</v>
      </c>
      <c r="H77" s="242">
        <v>52.270779777206513</v>
      </c>
      <c r="I77" s="247">
        <v>17995</v>
      </c>
      <c r="J77" s="247">
        <f t="shared" si="0"/>
        <v>37733</v>
      </c>
      <c r="K77" s="247">
        <v>55728</v>
      </c>
      <c r="L77" s="242">
        <v>32.290769451622161</v>
      </c>
      <c r="M77" s="242">
        <v>67.709230548377832</v>
      </c>
      <c r="N77" s="236"/>
      <c r="O77" s="57"/>
      <c r="P77" s="152"/>
    </row>
    <row r="78" spans="2:16" s="3" customFormat="1" ht="12.75" customHeight="1">
      <c r="B78" s="517" t="s">
        <v>106</v>
      </c>
      <c r="C78" s="242">
        <v>19.994995554085996</v>
      </c>
      <c r="D78" s="242">
        <v>80.005004445914011</v>
      </c>
      <c r="E78" s="242">
        <v>34.95405414920959</v>
      </c>
      <c r="F78" s="242">
        <v>65.045945850790417</v>
      </c>
      <c r="G78" s="242">
        <v>35.436374396071265</v>
      </c>
      <c r="H78" s="242">
        <v>64.563625603928728</v>
      </c>
      <c r="I78" s="248">
        <v>96708</v>
      </c>
      <c r="J78" s="248">
        <v>273291</v>
      </c>
      <c r="K78" s="247">
        <v>369999</v>
      </c>
      <c r="L78" s="242">
        <v>26.137367938832266</v>
      </c>
      <c r="M78" s="242">
        <v>73.86263206116773</v>
      </c>
      <c r="N78" s="236"/>
      <c r="O78" s="57"/>
      <c r="P78" s="152"/>
    </row>
    <row r="79" spans="2:16" s="3" customFormat="1" ht="12.75" customHeight="1">
      <c r="B79" s="517" t="s">
        <v>107</v>
      </c>
      <c r="C79" s="242">
        <v>23.060961878719642</v>
      </c>
      <c r="D79" s="242">
        <v>76.939038121280362</v>
      </c>
      <c r="E79" s="242">
        <v>47.621997384541267</v>
      </c>
      <c r="F79" s="242">
        <v>52.378002615458733</v>
      </c>
      <c r="G79" s="242">
        <v>40.833475125322302</v>
      </c>
      <c r="H79" s="242">
        <v>59.166524874677698</v>
      </c>
      <c r="I79" s="247">
        <v>62828</v>
      </c>
      <c r="J79" s="247">
        <f t="shared" si="0"/>
        <v>111499</v>
      </c>
      <c r="K79" s="247">
        <v>174327</v>
      </c>
      <c r="L79" s="242">
        <v>36.040315040125741</v>
      </c>
      <c r="M79" s="242">
        <v>63.959684959874259</v>
      </c>
      <c r="N79" s="236"/>
      <c r="O79" s="57"/>
      <c r="P79" s="152"/>
    </row>
    <row r="80" spans="2:16" s="3" customFormat="1" ht="12.75" customHeight="1">
      <c r="B80" s="211" t="s">
        <v>114</v>
      </c>
      <c r="C80" s="242">
        <v>36.849507735583686</v>
      </c>
      <c r="D80" s="242">
        <v>63.150492264416314</v>
      </c>
      <c r="E80" s="242">
        <v>40.082644628099175</v>
      </c>
      <c r="F80" s="242">
        <v>59.917355371900825</v>
      </c>
      <c r="G80" s="242">
        <v>52.380952380952387</v>
      </c>
      <c r="H80" s="242">
        <v>47.619047619047613</v>
      </c>
      <c r="I80" s="247">
        <v>1699</v>
      </c>
      <c r="J80" s="247">
        <f t="shared" si="0"/>
        <v>2023</v>
      </c>
      <c r="K80" s="247">
        <v>3722</v>
      </c>
      <c r="L80" s="242">
        <v>45.647501343363786</v>
      </c>
      <c r="M80" s="242">
        <v>54.352498656636214</v>
      </c>
      <c r="N80" s="236"/>
      <c r="O80" s="57"/>
      <c r="P80" s="152"/>
    </row>
    <row r="81" spans="2:16" s="3" customFormat="1" ht="12.75" customHeight="1">
      <c r="B81" s="211" t="s">
        <v>108</v>
      </c>
      <c r="C81" s="242">
        <v>8.5565590364118727</v>
      </c>
      <c r="D81" s="242">
        <v>91.443440963588131</v>
      </c>
      <c r="E81" s="242">
        <v>17.750578313958595</v>
      </c>
      <c r="F81" s="242">
        <v>82.249421686041401</v>
      </c>
      <c r="G81" s="242">
        <v>26.271965228190002</v>
      </c>
      <c r="H81" s="242">
        <v>73.728034771810002</v>
      </c>
      <c r="I81" s="247">
        <v>138420</v>
      </c>
      <c r="J81" s="247">
        <f t="shared" si="0"/>
        <v>769035</v>
      </c>
      <c r="K81" s="247">
        <v>907455</v>
      </c>
      <c r="L81" s="242">
        <v>15.253648941269816</v>
      </c>
      <c r="M81" s="242">
        <v>84.746351058730184</v>
      </c>
      <c r="N81" s="236"/>
      <c r="O81" s="57"/>
      <c r="P81" s="152"/>
    </row>
    <row r="82" spans="2:16" s="3" customFormat="1" ht="12.75" customHeight="1">
      <c r="B82" s="211" t="s">
        <v>109</v>
      </c>
      <c r="C82" s="242">
        <v>22.814297840233895</v>
      </c>
      <c r="D82" s="242">
        <v>77.185702159766109</v>
      </c>
      <c r="E82" s="242">
        <v>46.460524250510119</v>
      </c>
      <c r="F82" s="242">
        <v>53.539475749489881</v>
      </c>
      <c r="G82" s="242">
        <v>47.589822793041783</v>
      </c>
      <c r="H82" s="242">
        <v>52.410177206958217</v>
      </c>
      <c r="I82" s="247">
        <v>19507</v>
      </c>
      <c r="J82" s="247">
        <f t="shared" si="0"/>
        <v>32674</v>
      </c>
      <c r="K82" s="247">
        <v>52181</v>
      </c>
      <c r="L82" s="242">
        <v>37.383338763151336</v>
      </c>
      <c r="M82" s="242">
        <v>62.616661236848664</v>
      </c>
      <c r="N82" s="236"/>
      <c r="O82" s="57"/>
      <c r="P82" s="152"/>
    </row>
    <row r="83" spans="2:16" s="3" customFormat="1" ht="12.75" customHeight="1">
      <c r="B83" s="211" t="s">
        <v>110</v>
      </c>
      <c r="C83" s="242">
        <v>17.013463892288861</v>
      </c>
      <c r="D83" s="242">
        <v>82.986536107711146</v>
      </c>
      <c r="E83" s="242">
        <v>41.630471099231542</v>
      </c>
      <c r="F83" s="242">
        <v>58.369528900768458</v>
      </c>
      <c r="G83" s="242">
        <v>42.231693142192952</v>
      </c>
      <c r="H83" s="242">
        <v>57.768306857807048</v>
      </c>
      <c r="I83" s="247">
        <v>28671</v>
      </c>
      <c r="J83" s="247">
        <f t="shared" si="0"/>
        <v>84275</v>
      </c>
      <c r="K83" s="247">
        <v>112946</v>
      </c>
      <c r="L83" s="242">
        <v>25.384697111894177</v>
      </c>
      <c r="M83" s="242">
        <v>74.615302888105816</v>
      </c>
      <c r="N83" s="236"/>
      <c r="O83" s="428"/>
      <c r="P83" s="152"/>
    </row>
    <row r="84" spans="2:16" s="3" customFormat="1" ht="12.75" customHeight="1">
      <c r="B84" s="211" t="s">
        <v>2</v>
      </c>
      <c r="C84" s="242">
        <v>31.147331687803216</v>
      </c>
      <c r="D84" s="242">
        <v>68.852668312196784</v>
      </c>
      <c r="E84" s="242">
        <v>58.939393939393938</v>
      </c>
      <c r="F84" s="242">
        <v>41.060606060606062</v>
      </c>
      <c r="G84" s="242">
        <v>48.596273291925471</v>
      </c>
      <c r="H84" s="242">
        <v>51.403726708074529</v>
      </c>
      <c r="I84" s="247">
        <v>35757</v>
      </c>
      <c r="J84" s="247">
        <f t="shared" si="0"/>
        <v>45248</v>
      </c>
      <c r="K84" s="247">
        <v>81005</v>
      </c>
      <c r="L84" s="242">
        <v>44.141719646935371</v>
      </c>
      <c r="M84" s="242">
        <v>55.858280353064629</v>
      </c>
      <c r="N84" s="236"/>
      <c r="O84" s="428"/>
      <c r="P84" s="152"/>
    </row>
    <row r="85" spans="2:16" s="3" customFormat="1" ht="12.75" customHeight="1">
      <c r="B85" s="211" t="s">
        <v>116</v>
      </c>
      <c r="C85" s="242">
        <v>21.119232827701488</v>
      </c>
      <c r="D85" s="242">
        <v>78.880767172298505</v>
      </c>
      <c r="E85" s="242">
        <v>37.802407341198901</v>
      </c>
      <c r="F85" s="242">
        <v>62.197592658801099</v>
      </c>
      <c r="G85" s="242">
        <v>45.326736553345739</v>
      </c>
      <c r="H85" s="242">
        <v>54.673263446654261</v>
      </c>
      <c r="I85" s="247">
        <v>191774</v>
      </c>
      <c r="J85" s="247">
        <f t="shared" si="0"/>
        <v>305179</v>
      </c>
      <c r="K85" s="247">
        <v>496953</v>
      </c>
      <c r="L85" s="242">
        <v>38.589967260485395</v>
      </c>
      <c r="M85" s="242">
        <v>61.410032739514605</v>
      </c>
      <c r="N85" s="236"/>
      <c r="O85" s="428"/>
      <c r="P85" s="152"/>
    </row>
    <row r="86" spans="2:16" s="3" customFormat="1" ht="12.75" customHeight="1">
      <c r="B86" s="211" t="s">
        <v>115</v>
      </c>
      <c r="C86" s="242">
        <v>36.393553499593686</v>
      </c>
      <c r="D86" s="242">
        <v>63.606446500406314</v>
      </c>
      <c r="E86" s="242">
        <v>43.988604834043059</v>
      </c>
      <c r="F86" s="242">
        <v>56.011395165956941</v>
      </c>
      <c r="G86" s="242">
        <v>46.35499379989993</v>
      </c>
      <c r="H86" s="242">
        <v>53.64500620010007</v>
      </c>
      <c r="I86" s="247">
        <v>152929</v>
      </c>
      <c r="J86" s="247">
        <f t="shared" si="0"/>
        <v>226482</v>
      </c>
      <c r="K86" s="247">
        <v>379411</v>
      </c>
      <c r="L86" s="242">
        <v>40.30694945586712</v>
      </c>
      <c r="M86" s="242">
        <v>59.69305054413288</v>
      </c>
      <c r="N86" s="236"/>
      <c r="O86" s="57"/>
      <c r="P86" s="152"/>
    </row>
    <row r="87" spans="2:16" s="3" customFormat="1" ht="12.75" customHeight="1">
      <c r="B87" s="211" t="s">
        <v>111</v>
      </c>
      <c r="C87" s="242">
        <v>21.553238619003974</v>
      </c>
      <c r="D87" s="242">
        <v>78.446761380996023</v>
      </c>
      <c r="E87" s="242">
        <v>45.572725042923715</v>
      </c>
      <c r="F87" s="242">
        <v>54.427274957076285</v>
      </c>
      <c r="G87" s="242">
        <v>44.854364510031651</v>
      </c>
      <c r="H87" s="242">
        <v>55.145635489968349</v>
      </c>
      <c r="I87" s="247">
        <v>36673</v>
      </c>
      <c r="J87" s="247">
        <f t="shared" si="0"/>
        <v>72088</v>
      </c>
      <c r="K87" s="247">
        <v>108761</v>
      </c>
      <c r="L87" s="242">
        <v>33.718888204411506</v>
      </c>
      <c r="M87" s="242">
        <v>66.281111795588487</v>
      </c>
      <c r="N87" s="236"/>
      <c r="O87" s="57"/>
      <c r="P87" s="152"/>
    </row>
    <row r="88" spans="2:16" s="6" customFormat="1" ht="12.75" customHeight="1">
      <c r="B88" s="30" t="s">
        <v>112</v>
      </c>
      <c r="C88" s="250">
        <v>23.329272902927713</v>
      </c>
      <c r="D88" s="250">
        <v>76.670727097072287</v>
      </c>
      <c r="E88" s="250">
        <v>35.981735159817354</v>
      </c>
      <c r="F88" s="250">
        <v>64.018264840182638</v>
      </c>
      <c r="G88" s="250">
        <v>38.783418967168856</v>
      </c>
      <c r="H88" s="250">
        <v>61.216581032831144</v>
      </c>
      <c r="I88" s="339">
        <v>23762</v>
      </c>
      <c r="J88" s="339">
        <f t="shared" si="0"/>
        <v>47072</v>
      </c>
      <c r="K88" s="339">
        <v>70834</v>
      </c>
      <c r="L88" s="250">
        <v>33.546037213767399</v>
      </c>
      <c r="M88" s="250">
        <v>66.453962786232609</v>
      </c>
      <c r="N88" s="362"/>
    </row>
    <row r="89" spans="2:16" s="3" customFormat="1" ht="11.25" customHeight="1">
      <c r="B89" s="58" t="s">
        <v>15</v>
      </c>
      <c r="C89" s="241">
        <v>20.167749616806734</v>
      </c>
      <c r="D89" s="241">
        <v>79.832250383193269</v>
      </c>
      <c r="E89" s="241">
        <v>42.494628755380226</v>
      </c>
      <c r="F89" s="241">
        <v>57.505371244619774</v>
      </c>
      <c r="G89" s="241">
        <v>42.117930119814929</v>
      </c>
      <c r="H89" s="241">
        <v>57.882069880185071</v>
      </c>
      <c r="I89" s="251">
        <v>957481</v>
      </c>
      <c r="J89" s="251">
        <f t="shared" si="0"/>
        <v>1907202</v>
      </c>
      <c r="K89" s="252">
        <v>2864683</v>
      </c>
      <c r="L89" s="241">
        <v>33.423628373540808</v>
      </c>
      <c r="M89" s="241">
        <v>66.576371626459192</v>
      </c>
      <c r="N89" s="236"/>
    </row>
    <row r="90" spans="2:16" s="74" customFormat="1" ht="12.75" customHeight="1">
      <c r="B90" s="72" t="s">
        <v>70</v>
      </c>
      <c r="C90" s="73"/>
      <c r="D90" s="73"/>
      <c r="E90" s="73"/>
      <c r="F90" s="73"/>
      <c r="G90" s="82"/>
      <c r="H90" s="83"/>
      <c r="I90" s="234"/>
      <c r="J90" s="235"/>
      <c r="K90" s="235"/>
      <c r="L90" s="238"/>
      <c r="M90" s="236"/>
    </row>
    <row r="91" spans="2:16" s="79" customFormat="1" ht="12.75" customHeight="1">
      <c r="B91" s="72" t="s">
        <v>188</v>
      </c>
      <c r="C91" s="72"/>
      <c r="D91" s="72"/>
      <c r="E91" s="72"/>
      <c r="F91" s="72"/>
      <c r="G91" s="72"/>
      <c r="H91" s="72"/>
      <c r="L91" s="172"/>
    </row>
    <row r="92" spans="2:16" s="74" customFormat="1" ht="12.75" customHeight="1">
      <c r="B92" s="72" t="s">
        <v>59</v>
      </c>
      <c r="C92" s="73"/>
      <c r="D92" s="73"/>
      <c r="E92" s="73"/>
      <c r="F92" s="73"/>
      <c r="G92" s="73"/>
      <c r="H92" s="73"/>
    </row>
    <row r="93" spans="2:16" s="74" customFormat="1" ht="12.75" customHeight="1">
      <c r="B93" s="75"/>
      <c r="C93" s="73"/>
      <c r="D93" s="73"/>
      <c r="E93" s="73"/>
      <c r="F93" s="73"/>
      <c r="G93" s="73"/>
      <c r="H93" s="73"/>
    </row>
    <row r="94" spans="2:16" s="2" customFormat="1" ht="13">
      <c r="B94" s="20" t="s">
        <v>68</v>
      </c>
    </row>
    <row r="95" spans="2:16">
      <c r="B95" s="3" t="s">
        <v>237</v>
      </c>
    </row>
    <row r="96" spans="2:16" s="3" customFormat="1" ht="11.25" customHeight="1">
      <c r="B96" s="10"/>
      <c r="C96" s="10"/>
      <c r="D96" s="10"/>
      <c r="E96" s="10"/>
      <c r="F96" s="10"/>
      <c r="G96" s="10"/>
      <c r="H96" s="10"/>
      <c r="L96" s="10"/>
      <c r="M96" s="10"/>
    </row>
    <row r="97" spans="2:16" s="69" customFormat="1" ht="39.75" customHeight="1">
      <c r="B97" s="22" t="s">
        <v>31</v>
      </c>
      <c r="C97" s="820" t="s">
        <v>98</v>
      </c>
      <c r="D97" s="821"/>
      <c r="E97" s="829" t="s">
        <v>117</v>
      </c>
      <c r="F97" s="822"/>
      <c r="G97" s="829" t="s">
        <v>99</v>
      </c>
      <c r="H97" s="822"/>
      <c r="I97" s="824" t="s">
        <v>120</v>
      </c>
      <c r="J97" s="830"/>
      <c r="K97" s="821"/>
      <c r="L97" s="825" t="s">
        <v>118</v>
      </c>
      <c r="M97" s="826"/>
      <c r="N97" s="530"/>
    </row>
    <row r="98" spans="2:16" s="69" customFormat="1" ht="10.5">
      <c r="B98" s="22"/>
      <c r="C98" s="245" t="s">
        <v>56</v>
      </c>
      <c r="D98" s="244" t="s">
        <v>57</v>
      </c>
      <c r="E98" s="245" t="s">
        <v>56</v>
      </c>
      <c r="F98" s="244" t="s">
        <v>57</v>
      </c>
      <c r="G98" s="245" t="s">
        <v>56</v>
      </c>
      <c r="H98" s="244" t="s">
        <v>57</v>
      </c>
      <c r="I98" s="245" t="s">
        <v>56</v>
      </c>
      <c r="J98" s="243" t="s">
        <v>57</v>
      </c>
      <c r="K98" s="243" t="s">
        <v>0</v>
      </c>
      <c r="L98" s="245" t="s">
        <v>56</v>
      </c>
      <c r="M98" s="529" t="s">
        <v>57</v>
      </c>
      <c r="N98" s="530"/>
    </row>
    <row r="99" spans="2:16" s="3" customFormat="1" ht="12.75" customHeight="1">
      <c r="B99" s="211" t="s">
        <v>100</v>
      </c>
      <c r="C99" s="254">
        <v>14.163276627218934</v>
      </c>
      <c r="D99" s="254">
        <v>85.836723372781066</v>
      </c>
      <c r="E99" s="254">
        <v>33.45882792202741</v>
      </c>
      <c r="F99" s="254">
        <v>66.54117207797259</v>
      </c>
      <c r="G99" s="254">
        <v>36.3421716491792</v>
      </c>
      <c r="H99" s="254">
        <v>63.6578283508208</v>
      </c>
      <c r="I99" s="246">
        <v>139879</v>
      </c>
      <c r="J99" s="247">
        <v>382131</v>
      </c>
      <c r="K99" s="247">
        <v>522010</v>
      </c>
      <c r="L99" s="254">
        <v>26.796229957280509</v>
      </c>
      <c r="M99" s="254">
        <v>73.203770042719484</v>
      </c>
      <c r="N99" s="236"/>
      <c r="O99" s="57"/>
      <c r="P99" s="152"/>
    </row>
    <row r="100" spans="2:16" s="25" customFormat="1">
      <c r="B100" s="211" t="s">
        <v>101</v>
      </c>
      <c r="C100" s="242">
        <v>16.341561848389048</v>
      </c>
      <c r="D100" s="242">
        <v>83.658438151610952</v>
      </c>
      <c r="E100" s="242">
        <v>43.961642193587053</v>
      </c>
      <c r="F100" s="242">
        <v>56.038357806412947</v>
      </c>
      <c r="G100" s="242">
        <v>38.940264933766564</v>
      </c>
      <c r="H100" s="242">
        <v>61.059735066233436</v>
      </c>
      <c r="I100" s="246">
        <v>19020</v>
      </c>
      <c r="J100" s="247">
        <v>46589</v>
      </c>
      <c r="K100" s="247">
        <v>65609</v>
      </c>
      <c r="L100" s="242">
        <v>28.989925162706339</v>
      </c>
      <c r="M100" s="242">
        <v>71.010074837293672</v>
      </c>
      <c r="N100" s="236"/>
      <c r="O100" s="57"/>
      <c r="P100" s="152"/>
    </row>
    <row r="101" spans="2:16" s="3" customFormat="1" ht="12.75" customHeight="1">
      <c r="B101" s="211" t="s">
        <v>102</v>
      </c>
      <c r="C101" s="242">
        <v>26.090026478375993</v>
      </c>
      <c r="D101" s="242">
        <v>73.909973521624011</v>
      </c>
      <c r="E101" s="242">
        <v>33.499222395023324</v>
      </c>
      <c r="F101" s="242">
        <v>66.500777604976676</v>
      </c>
      <c r="G101" s="242">
        <v>40.101425700889862</v>
      </c>
      <c r="H101" s="242">
        <v>59.898574299110138</v>
      </c>
      <c r="I101" s="246">
        <v>21153</v>
      </c>
      <c r="J101" s="247">
        <v>42054</v>
      </c>
      <c r="K101" s="247">
        <v>63207</v>
      </c>
      <c r="L101" s="242">
        <v>33.4662300061702</v>
      </c>
      <c r="M101" s="242">
        <v>66.533769993829793</v>
      </c>
      <c r="N101" s="236"/>
      <c r="O101" s="57"/>
      <c r="P101" s="152"/>
    </row>
    <row r="102" spans="2:16" s="3" customFormat="1" ht="12.75" customHeight="1">
      <c r="B102" s="517" t="s">
        <v>113</v>
      </c>
      <c r="C102" s="242">
        <v>12.756856830496439</v>
      </c>
      <c r="D102" s="242">
        <v>87.243143169503554</v>
      </c>
      <c r="E102" s="242">
        <v>22.08350906790384</v>
      </c>
      <c r="F102" s="242">
        <v>77.916490932096167</v>
      </c>
      <c r="G102" s="242">
        <v>27.344125326370754</v>
      </c>
      <c r="H102" s="242">
        <v>72.655874673629242</v>
      </c>
      <c r="I102" s="247">
        <v>65067</v>
      </c>
      <c r="J102" s="247">
        <v>310109</v>
      </c>
      <c r="K102" s="247">
        <v>375176</v>
      </c>
      <c r="L102" s="242">
        <v>17.343060323688082</v>
      </c>
      <c r="M102" s="242">
        <v>82.656939676311907</v>
      </c>
      <c r="N102" s="236"/>
      <c r="O102" s="57"/>
      <c r="P102" s="152"/>
    </row>
    <row r="103" spans="2:16" s="3" customFormat="1" ht="12.75" customHeight="1">
      <c r="B103" s="211" t="s">
        <v>103</v>
      </c>
      <c r="C103" s="242">
        <v>27.006511368780252</v>
      </c>
      <c r="D103" s="242">
        <v>72.993488631219748</v>
      </c>
      <c r="E103" s="242">
        <v>36.751717369970564</v>
      </c>
      <c r="F103" s="242">
        <v>63.248282630029436</v>
      </c>
      <c r="G103" s="242">
        <v>39.368616527390898</v>
      </c>
      <c r="H103" s="242">
        <v>60.631383472609102</v>
      </c>
      <c r="I103" s="247">
        <v>18831</v>
      </c>
      <c r="J103" s="247">
        <v>38014</v>
      </c>
      <c r="K103" s="247">
        <v>56845</v>
      </c>
      <c r="L103" s="242">
        <v>33.126924091828656</v>
      </c>
      <c r="M103" s="242">
        <v>66.873075908171344</v>
      </c>
      <c r="N103" s="236"/>
      <c r="O103" s="57"/>
      <c r="P103" s="152"/>
    </row>
    <row r="104" spans="2:16" s="3" customFormat="1" ht="12.75" customHeight="1">
      <c r="B104" s="211" t="s">
        <v>104</v>
      </c>
      <c r="C104" s="242">
        <v>29.366402316849356</v>
      </c>
      <c r="D104" s="242">
        <v>70.63359768315064</v>
      </c>
      <c r="E104" s="242">
        <v>48.142917242622751</v>
      </c>
      <c r="F104" s="242">
        <v>51.857082757377249</v>
      </c>
      <c r="G104" s="242">
        <v>40.553173073140023</v>
      </c>
      <c r="H104" s="242">
        <v>59.446826926859977</v>
      </c>
      <c r="I104" s="247">
        <v>85237</v>
      </c>
      <c r="J104" s="247">
        <v>135017</v>
      </c>
      <c r="K104" s="247">
        <v>220254</v>
      </c>
      <c r="L104" s="242">
        <v>38.699410680396269</v>
      </c>
      <c r="M104" s="242">
        <v>61.300589319603723</v>
      </c>
      <c r="N104" s="236"/>
      <c r="O104" s="57"/>
      <c r="P104" s="152"/>
    </row>
    <row r="105" spans="2:16" s="3" customFormat="1" ht="12.75" customHeight="1">
      <c r="B105" s="517" t="s">
        <v>105</v>
      </c>
      <c r="C105" s="242">
        <v>16.816881258941343</v>
      </c>
      <c r="D105" s="242">
        <v>83.183118741058649</v>
      </c>
      <c r="E105" s="242">
        <v>42.967828869799561</v>
      </c>
      <c r="F105" s="242">
        <v>57.032171130200439</v>
      </c>
      <c r="G105" s="242">
        <v>47.049101900578435</v>
      </c>
      <c r="H105" s="242">
        <v>52.950898099421565</v>
      </c>
      <c r="I105" s="247">
        <v>18452</v>
      </c>
      <c r="J105" s="247">
        <v>39097</v>
      </c>
      <c r="K105" s="247">
        <v>57549</v>
      </c>
      <c r="L105" s="242">
        <v>32.063111435472379</v>
      </c>
      <c r="M105" s="242">
        <v>67.936888564527621</v>
      </c>
      <c r="N105" s="236"/>
      <c r="O105" s="57"/>
      <c r="P105" s="152"/>
    </row>
    <row r="106" spans="2:16" s="3" customFormat="1" ht="12.75" customHeight="1">
      <c r="B106" s="517" t="s">
        <v>106</v>
      </c>
      <c r="C106" s="242">
        <v>19.638579896070151</v>
      </c>
      <c r="D106" s="242">
        <v>80.361420103929845</v>
      </c>
      <c r="E106" s="242">
        <v>35.16252805328314</v>
      </c>
      <c r="F106" s="242">
        <v>64.83747194671686</v>
      </c>
      <c r="G106" s="242">
        <v>33.313057767206239</v>
      </c>
      <c r="H106" s="242">
        <v>66.686942232793768</v>
      </c>
      <c r="I106" s="248">
        <v>86635</v>
      </c>
      <c r="J106" s="247">
        <v>251835</v>
      </c>
      <c r="K106" s="247">
        <v>338470</v>
      </c>
      <c r="L106" s="242">
        <v>25.596064643838449</v>
      </c>
      <c r="M106" s="242">
        <v>74.403935356161554</v>
      </c>
      <c r="N106" s="236"/>
      <c r="O106" s="57"/>
      <c r="P106" s="152"/>
    </row>
    <row r="107" spans="2:16" s="3" customFormat="1" ht="12.75" customHeight="1">
      <c r="B107" s="517" t="s">
        <v>107</v>
      </c>
      <c r="C107" s="242">
        <v>20.760833193909988</v>
      </c>
      <c r="D107" s="242">
        <v>79.239166806090012</v>
      </c>
      <c r="E107" s="242">
        <v>46.067889521399955</v>
      </c>
      <c r="F107" s="242">
        <v>53.932110478600045</v>
      </c>
      <c r="G107" s="242">
        <v>39.155038863396165</v>
      </c>
      <c r="H107" s="242">
        <v>60.844961136603835</v>
      </c>
      <c r="I107" s="247">
        <v>52833</v>
      </c>
      <c r="J107" s="247">
        <v>98764</v>
      </c>
      <c r="K107" s="247">
        <v>151597</v>
      </c>
      <c r="L107" s="242">
        <v>34.850953514911239</v>
      </c>
      <c r="M107" s="242">
        <v>65.149046485088761</v>
      </c>
      <c r="N107" s="236"/>
      <c r="O107" s="57"/>
      <c r="P107" s="152"/>
    </row>
    <row r="108" spans="2:16" s="3" customFormat="1" ht="12.75" customHeight="1">
      <c r="B108" s="211" t="s">
        <v>114</v>
      </c>
      <c r="C108" s="242">
        <v>25.544267053701013</v>
      </c>
      <c r="D108" s="242">
        <v>74.45573294629898</v>
      </c>
      <c r="E108" s="242">
        <v>42.292490118577078</v>
      </c>
      <c r="F108" s="242">
        <v>57.707509881422922</v>
      </c>
      <c r="G108" s="242">
        <v>47.251908396946561</v>
      </c>
      <c r="H108" s="242">
        <v>52.748091603053439</v>
      </c>
      <c r="I108" s="247">
        <v>1221</v>
      </c>
      <c r="J108" s="247">
        <v>2049</v>
      </c>
      <c r="K108" s="247">
        <v>3270</v>
      </c>
      <c r="L108" s="242">
        <v>37.339449541284402</v>
      </c>
      <c r="M108" s="242">
        <v>62.660550458715591</v>
      </c>
      <c r="N108" s="236"/>
      <c r="O108" s="57"/>
      <c r="P108" s="152"/>
    </row>
    <row r="109" spans="2:16" s="3" customFormat="1" ht="12.75" customHeight="1">
      <c r="B109" s="211" t="s">
        <v>108</v>
      </c>
      <c r="C109" s="242">
        <v>7.6050461013856578</v>
      </c>
      <c r="D109" s="242">
        <v>92.394953898614347</v>
      </c>
      <c r="E109" s="242">
        <v>15.351648975421467</v>
      </c>
      <c r="F109" s="242">
        <v>84.648351024578531</v>
      </c>
      <c r="G109" s="242">
        <v>24.666148474731774</v>
      </c>
      <c r="H109" s="242">
        <v>75.33385152526823</v>
      </c>
      <c r="I109" s="247">
        <v>124686</v>
      </c>
      <c r="J109" s="247">
        <v>767998</v>
      </c>
      <c r="K109" s="247">
        <v>892684</v>
      </c>
      <c r="L109" s="242">
        <v>13.967540585470333</v>
      </c>
      <c r="M109" s="242">
        <v>86.032459414529654</v>
      </c>
      <c r="N109" s="236"/>
      <c r="O109" s="57"/>
      <c r="P109" s="152"/>
    </row>
    <row r="110" spans="2:16" s="3" customFormat="1" ht="12.75" customHeight="1">
      <c r="B110" s="211" t="s">
        <v>109</v>
      </c>
      <c r="C110" s="242">
        <v>22.715107340128693</v>
      </c>
      <c r="D110" s="242">
        <v>77.284892659871304</v>
      </c>
      <c r="E110" s="242">
        <v>43.980660757453663</v>
      </c>
      <c r="F110" s="242">
        <v>56.019339242546337</v>
      </c>
      <c r="G110" s="242">
        <v>44.851457913075372</v>
      </c>
      <c r="H110" s="242">
        <v>55.148542086924628</v>
      </c>
      <c r="I110" s="247">
        <v>16501</v>
      </c>
      <c r="J110" s="247">
        <v>29077</v>
      </c>
      <c r="K110" s="247">
        <v>45578</v>
      </c>
      <c r="L110" s="242">
        <v>36.203870288296983</v>
      </c>
      <c r="M110" s="242">
        <v>63.796129711703017</v>
      </c>
      <c r="N110" s="236"/>
      <c r="O110" s="57"/>
      <c r="P110" s="152"/>
    </row>
    <row r="111" spans="2:16" s="3" customFormat="1" ht="12.75" customHeight="1">
      <c r="B111" s="211" t="s">
        <v>110</v>
      </c>
      <c r="C111" s="242">
        <v>14.943977048036288</v>
      </c>
      <c r="D111" s="242">
        <v>85.056022951963712</v>
      </c>
      <c r="E111" s="242">
        <v>33.563757560794969</v>
      </c>
      <c r="F111" s="242">
        <v>66.436242439205031</v>
      </c>
      <c r="G111" s="242">
        <v>40.787369284396149</v>
      </c>
      <c r="H111" s="242">
        <v>59.212630715603851</v>
      </c>
      <c r="I111" s="247">
        <v>20373</v>
      </c>
      <c r="J111" s="247">
        <v>63699</v>
      </c>
      <c r="K111" s="247">
        <v>84072</v>
      </c>
      <c r="L111" s="242">
        <v>24.232800456751356</v>
      </c>
      <c r="M111" s="242">
        <v>75.767199543248637</v>
      </c>
      <c r="N111" s="236"/>
      <c r="O111" s="57"/>
      <c r="P111" s="152"/>
    </row>
    <row r="112" spans="2:16" s="3" customFormat="1" ht="12.75" customHeight="1">
      <c r="B112" s="211" t="s">
        <v>2</v>
      </c>
      <c r="C112" s="242">
        <v>30.39969798499363</v>
      </c>
      <c r="D112" s="242">
        <v>69.600302015006378</v>
      </c>
      <c r="E112" s="242">
        <v>61.099191285690715</v>
      </c>
      <c r="F112" s="242">
        <v>38.900808714309285</v>
      </c>
      <c r="G112" s="242">
        <v>47.935852989344276</v>
      </c>
      <c r="H112" s="242">
        <v>52.064147010655724</v>
      </c>
      <c r="I112" s="247">
        <v>36199</v>
      </c>
      <c r="J112" s="247">
        <v>46155</v>
      </c>
      <c r="K112" s="247">
        <v>82354</v>
      </c>
      <c r="L112" s="242">
        <v>43.955363431041597</v>
      </c>
      <c r="M112" s="242">
        <v>56.044636568958396</v>
      </c>
      <c r="N112" s="236"/>
      <c r="O112" s="57"/>
      <c r="P112" s="152"/>
    </row>
    <row r="113" spans="2:16" s="3" customFormat="1" ht="12.75" customHeight="1">
      <c r="B113" s="211" t="s">
        <v>116</v>
      </c>
      <c r="C113" s="242">
        <v>19.099571882336694</v>
      </c>
      <c r="D113" s="242">
        <v>80.90042811766331</v>
      </c>
      <c r="E113" s="242">
        <v>33.352674944876412</v>
      </c>
      <c r="F113" s="242">
        <v>66.647325055123588</v>
      </c>
      <c r="G113" s="242">
        <v>44.394834969794665</v>
      </c>
      <c r="H113" s="242">
        <v>55.605165030205335</v>
      </c>
      <c r="I113" s="247">
        <v>161848</v>
      </c>
      <c r="J113" s="247">
        <v>267161</v>
      </c>
      <c r="K113" s="247">
        <v>429009</v>
      </c>
      <c r="L113" s="242">
        <v>37.726015071944879</v>
      </c>
      <c r="M113" s="242">
        <v>62.273984928055128</v>
      </c>
      <c r="N113" s="236"/>
      <c r="O113" s="57"/>
      <c r="P113" s="152"/>
    </row>
    <row r="114" spans="2:16" s="3" customFormat="1" ht="12.75" customHeight="1">
      <c r="B114" s="211" t="s">
        <v>115</v>
      </c>
      <c r="C114" s="242">
        <v>38.398991023072924</v>
      </c>
      <c r="D114" s="242">
        <v>61.601008976927076</v>
      </c>
      <c r="E114" s="242">
        <v>45.082623118935338</v>
      </c>
      <c r="F114" s="242">
        <v>54.917376881064662</v>
      </c>
      <c r="G114" s="242">
        <v>44.922427587486375</v>
      </c>
      <c r="H114" s="242">
        <v>55.077572412513625</v>
      </c>
      <c r="I114" s="247">
        <v>155318</v>
      </c>
      <c r="J114" s="247">
        <v>219473</v>
      </c>
      <c r="K114" s="247">
        <v>374791</v>
      </c>
      <c r="L114" s="242">
        <v>41.4412299121377</v>
      </c>
      <c r="M114" s="242">
        <v>58.5587700878623</v>
      </c>
      <c r="N114" s="236"/>
      <c r="O114" s="57"/>
      <c r="P114" s="152"/>
    </row>
    <row r="115" spans="2:16" s="3" customFormat="1" ht="12.75" customHeight="1">
      <c r="B115" s="211" t="s">
        <v>111</v>
      </c>
      <c r="C115" s="242">
        <v>25.657370517928285</v>
      </c>
      <c r="D115" s="242">
        <v>74.342629482071715</v>
      </c>
      <c r="E115" s="242">
        <v>50.031279324366594</v>
      </c>
      <c r="F115" s="242">
        <v>49.968720675633406</v>
      </c>
      <c r="G115" s="242">
        <v>44.454779096805773</v>
      </c>
      <c r="H115" s="242">
        <v>55.545220903194227</v>
      </c>
      <c r="I115" s="247">
        <v>29847</v>
      </c>
      <c r="J115" s="247">
        <v>50307</v>
      </c>
      <c r="K115" s="247">
        <v>80154</v>
      </c>
      <c r="L115" s="242">
        <v>37.237068642862489</v>
      </c>
      <c r="M115" s="242">
        <v>62.762931357137511</v>
      </c>
      <c r="N115" s="236"/>
      <c r="O115" s="57"/>
      <c r="P115" s="152"/>
    </row>
    <row r="116" spans="2:16" s="6" customFormat="1" ht="12.75" customHeight="1">
      <c r="B116" s="30" t="s">
        <v>112</v>
      </c>
      <c r="C116" s="250">
        <v>23.329342645946326</v>
      </c>
      <c r="D116" s="250">
        <v>76.670657354053674</v>
      </c>
      <c r="E116" s="250">
        <v>33.265306122448976</v>
      </c>
      <c r="F116" s="250">
        <v>66.734693877551024</v>
      </c>
      <c r="G116" s="250">
        <v>36.325643193622419</v>
      </c>
      <c r="H116" s="250">
        <v>63.674356806377581</v>
      </c>
      <c r="I116" s="339">
        <v>19539.869899999998</v>
      </c>
      <c r="J116" s="339">
        <v>40739.063199999997</v>
      </c>
      <c r="K116" s="339">
        <v>60278.933099999995</v>
      </c>
      <c r="L116" s="250">
        <v>32.415752726718381</v>
      </c>
      <c r="M116" s="250">
        <v>67.584247273281619</v>
      </c>
      <c r="N116" s="7"/>
    </row>
    <row r="117" spans="2:16" s="3" customFormat="1" ht="11.25" customHeight="1">
      <c r="B117" s="58" t="s">
        <v>15</v>
      </c>
      <c r="C117" s="241">
        <v>19.721199893222753</v>
      </c>
      <c r="D117" s="241">
        <v>80.278800106777254</v>
      </c>
      <c r="E117" s="241">
        <v>40.947648485797011</v>
      </c>
      <c r="F117" s="241">
        <v>59.052351514202989</v>
      </c>
      <c r="G117" s="241">
        <v>40.676671616451934</v>
      </c>
      <c r="H117" s="241">
        <v>59.323328383548066</v>
      </c>
      <c r="I117" s="251">
        <v>835357</v>
      </c>
      <c r="J117" s="251">
        <v>1694596</v>
      </c>
      <c r="K117" s="252">
        <v>2529953</v>
      </c>
      <c r="L117" s="241">
        <v>33.018676631542164</v>
      </c>
      <c r="M117" s="241">
        <v>66.981323368457836</v>
      </c>
      <c r="N117" s="1"/>
    </row>
    <row r="118" spans="2:16" s="74" customFormat="1" ht="12.75" customHeight="1">
      <c r="B118" s="72" t="s">
        <v>72</v>
      </c>
      <c r="C118" s="73"/>
      <c r="D118" s="73"/>
      <c r="E118" s="73"/>
      <c r="F118" s="73"/>
      <c r="G118" s="82"/>
      <c r="H118" s="83"/>
      <c r="L118" s="81"/>
    </row>
    <row r="119" spans="2:16" s="79" customFormat="1" ht="12.75" customHeight="1">
      <c r="B119" s="72" t="s">
        <v>188</v>
      </c>
      <c r="C119" s="72"/>
      <c r="D119" s="72"/>
      <c r="E119" s="72"/>
      <c r="F119" s="72"/>
      <c r="G119" s="72"/>
      <c r="H119" s="72"/>
      <c r="L119" s="172"/>
    </row>
    <row r="120" spans="2:16" s="74" customFormat="1" ht="12.75" customHeight="1">
      <c r="B120" s="72" t="s">
        <v>59</v>
      </c>
      <c r="C120" s="73"/>
      <c r="D120" s="73"/>
      <c r="E120" s="73"/>
      <c r="F120" s="73"/>
      <c r="G120" s="73"/>
      <c r="H120" s="73"/>
    </row>
    <row r="121" spans="2:16" ht="12.75" customHeight="1">
      <c r="B121" s="32"/>
      <c r="C121" s="35"/>
      <c r="D121" s="35"/>
      <c r="E121" s="35"/>
      <c r="F121" s="35"/>
      <c r="G121" s="35"/>
      <c r="H121" s="520"/>
    </row>
    <row r="122" spans="2:16" s="2" customFormat="1" ht="13">
      <c r="B122" s="20" t="s">
        <v>69</v>
      </c>
    </row>
    <row r="123" spans="2:16">
      <c r="B123" s="3" t="s">
        <v>239</v>
      </c>
    </row>
    <row r="124" spans="2:16" s="3" customFormat="1" ht="11.25" customHeight="1">
      <c r="B124" s="10"/>
      <c r="C124" s="10"/>
      <c r="D124" s="10"/>
      <c r="E124" s="10"/>
      <c r="F124" s="10"/>
      <c r="G124" s="10"/>
      <c r="H124" s="10"/>
      <c r="L124" s="10"/>
      <c r="M124" s="10"/>
    </row>
    <row r="125" spans="2:16" s="69" customFormat="1" ht="39.75" customHeight="1">
      <c r="B125" s="22" t="s">
        <v>30</v>
      </c>
      <c r="C125" s="820" t="s">
        <v>98</v>
      </c>
      <c r="D125" s="821"/>
      <c r="E125" s="829" t="s">
        <v>117</v>
      </c>
      <c r="F125" s="822"/>
      <c r="G125" s="829" t="s">
        <v>99</v>
      </c>
      <c r="H125" s="822"/>
      <c r="I125" s="827" t="s">
        <v>119</v>
      </c>
      <c r="J125" s="835"/>
      <c r="K125" s="828"/>
      <c r="L125" s="825" t="s">
        <v>118</v>
      </c>
      <c r="M125" s="826"/>
      <c r="N125" s="836"/>
    </row>
    <row r="126" spans="2:16" s="69" customFormat="1" ht="10.5">
      <c r="B126" s="22"/>
      <c r="C126" s="245" t="s">
        <v>56</v>
      </c>
      <c r="D126" s="244" t="s">
        <v>57</v>
      </c>
      <c r="E126" s="245" t="s">
        <v>56</v>
      </c>
      <c r="F126" s="244" t="s">
        <v>57</v>
      </c>
      <c r="G126" s="245" t="s">
        <v>56</v>
      </c>
      <c r="H126" s="244" t="s">
        <v>57</v>
      </c>
      <c r="I126" s="245" t="s">
        <v>56</v>
      </c>
      <c r="J126" s="243" t="s">
        <v>57</v>
      </c>
      <c r="K126" s="243" t="s">
        <v>0</v>
      </c>
      <c r="L126" s="245" t="s">
        <v>56</v>
      </c>
      <c r="M126" s="518" t="s">
        <v>57</v>
      </c>
      <c r="N126" s="70"/>
    </row>
    <row r="127" spans="2:16" s="3" customFormat="1" ht="12.75" customHeight="1">
      <c r="B127" s="211" t="s">
        <v>100</v>
      </c>
      <c r="C127" s="254">
        <v>12.722102419488612</v>
      </c>
      <c r="D127" s="254">
        <v>87.277897580511393</v>
      </c>
      <c r="E127" s="254">
        <v>32.448621295053186</v>
      </c>
      <c r="F127" s="254">
        <v>67.551378704946814</v>
      </c>
      <c r="G127" s="254">
        <v>34.809076323630528</v>
      </c>
      <c r="H127" s="254">
        <v>65.190923676369465</v>
      </c>
      <c r="I127" s="246">
        <v>121631</v>
      </c>
      <c r="J127" s="247">
        <v>365611</v>
      </c>
      <c r="K127" s="247">
        <v>487242</v>
      </c>
      <c r="L127" s="242">
        <v>24.963159990312821</v>
      </c>
      <c r="M127" s="242">
        <v>75.036840009687182</v>
      </c>
      <c r="N127" s="1"/>
    </row>
    <row r="128" spans="2:16" s="25" customFormat="1">
      <c r="B128" s="211" t="s">
        <v>101</v>
      </c>
      <c r="C128" s="242">
        <v>16.348099842590511</v>
      </c>
      <c r="D128" s="242">
        <v>83.651900157409486</v>
      </c>
      <c r="E128" s="242">
        <v>43.08426073131956</v>
      </c>
      <c r="F128" s="242">
        <v>56.91573926868044</v>
      </c>
      <c r="G128" s="242">
        <v>37.759564723303143</v>
      </c>
      <c r="H128" s="242">
        <v>62.240435276696857</v>
      </c>
      <c r="I128" s="246">
        <v>16877</v>
      </c>
      <c r="J128" s="247">
        <v>42464</v>
      </c>
      <c r="K128" s="247">
        <v>59341</v>
      </c>
      <c r="L128" s="242">
        <v>28.440707099644431</v>
      </c>
      <c r="M128" s="242">
        <v>71.559292900355572</v>
      </c>
      <c r="N128" s="253"/>
    </row>
    <row r="129" spans="2:14" s="3" customFormat="1" ht="12.75" customHeight="1">
      <c r="B129" s="211" t="s">
        <v>102</v>
      </c>
      <c r="C129" s="242">
        <v>23.972290584267615</v>
      </c>
      <c r="D129" s="242">
        <v>76.027709415732389</v>
      </c>
      <c r="E129" s="242">
        <v>32.482313134420174</v>
      </c>
      <c r="F129" s="242">
        <v>67.517686865579833</v>
      </c>
      <c r="G129" s="242">
        <v>38.989918956315478</v>
      </c>
      <c r="H129" s="242">
        <v>61.010081043684522</v>
      </c>
      <c r="I129" s="246">
        <v>18270</v>
      </c>
      <c r="J129" s="247">
        <v>37588</v>
      </c>
      <c r="K129" s="247">
        <v>55858</v>
      </c>
      <c r="L129" s="242">
        <v>32.707937985606364</v>
      </c>
      <c r="M129" s="242">
        <v>67.292062014393636</v>
      </c>
      <c r="N129" s="1"/>
    </row>
    <row r="130" spans="2:14" s="3" customFormat="1" ht="12.75" customHeight="1">
      <c r="B130" s="517" t="s">
        <v>113</v>
      </c>
      <c r="C130" s="242">
        <v>11.428748044488191</v>
      </c>
      <c r="D130" s="242">
        <v>88.571251955511812</v>
      </c>
      <c r="E130" s="242">
        <v>18.382103168826127</v>
      </c>
      <c r="F130" s="242">
        <v>81.61789683117388</v>
      </c>
      <c r="G130" s="242">
        <v>24.964428484314656</v>
      </c>
      <c r="H130" s="242">
        <v>75.035571515685348</v>
      </c>
      <c r="I130" s="247">
        <v>17160</v>
      </c>
      <c r="J130" s="247">
        <v>306015</v>
      </c>
      <c r="K130" s="247">
        <v>323175</v>
      </c>
      <c r="L130" s="242">
        <v>5.3098166627987933</v>
      </c>
      <c r="M130" s="242">
        <v>94.690183337201205</v>
      </c>
      <c r="N130" s="1"/>
    </row>
    <row r="131" spans="2:14" s="3" customFormat="1" ht="12.75" customHeight="1">
      <c r="B131" s="211" t="s">
        <v>103</v>
      </c>
      <c r="C131" s="242">
        <v>23.938103645238343</v>
      </c>
      <c r="D131" s="242">
        <v>76.061896354761657</v>
      </c>
      <c r="E131" s="242">
        <v>36.225266362252661</v>
      </c>
      <c r="F131" s="242">
        <v>63.774733637747339</v>
      </c>
      <c r="G131" s="242">
        <v>40.969047929998695</v>
      </c>
      <c r="H131" s="242">
        <v>59.030952070001305</v>
      </c>
      <c r="I131" s="247">
        <v>51073</v>
      </c>
      <c r="J131" s="247">
        <v>2976</v>
      </c>
      <c r="K131" s="247">
        <v>54049</v>
      </c>
      <c r="L131" s="242">
        <v>94.493885178264165</v>
      </c>
      <c r="M131" s="242">
        <v>5.5061148217358324</v>
      </c>
      <c r="N131" s="1"/>
    </row>
    <row r="132" spans="2:14" s="3" customFormat="1" ht="12.75" customHeight="1">
      <c r="B132" s="211" t="s">
        <v>104</v>
      </c>
      <c r="C132" s="242">
        <v>28.778061391452319</v>
      </c>
      <c r="D132" s="242">
        <v>71.221938608547674</v>
      </c>
      <c r="E132" s="242">
        <v>48.481489045132307</v>
      </c>
      <c r="F132" s="242">
        <v>51.518510954867693</v>
      </c>
      <c r="G132" s="242">
        <v>39.790617757532168</v>
      </c>
      <c r="H132" s="242">
        <v>60.209382242467832</v>
      </c>
      <c r="I132" s="247">
        <v>84352</v>
      </c>
      <c r="J132" s="247">
        <v>136962</v>
      </c>
      <c r="K132" s="247">
        <v>221314</v>
      </c>
      <c r="L132" s="242">
        <v>38.114172623512296</v>
      </c>
      <c r="M132" s="242">
        <v>61.885827376487704</v>
      </c>
      <c r="N132" s="1"/>
    </row>
    <row r="133" spans="2:14" s="3" customFormat="1" ht="12.75" customHeight="1">
      <c r="B133" s="517" t="s">
        <v>105</v>
      </c>
      <c r="C133" s="242">
        <v>17.04192685102587</v>
      </c>
      <c r="D133" s="242">
        <v>82.958073148974137</v>
      </c>
      <c r="E133" s="242">
        <v>42.4158278375564</v>
      </c>
      <c r="F133" s="242">
        <v>57.5841721624436</v>
      </c>
      <c r="G133" s="242">
        <v>46.55944055944056</v>
      </c>
      <c r="H133" s="242">
        <v>53.44055944055944</v>
      </c>
      <c r="I133" s="247">
        <v>17530</v>
      </c>
      <c r="J133" s="247">
        <v>38267</v>
      </c>
      <c r="K133" s="247">
        <v>55797</v>
      </c>
      <c r="L133" s="242">
        <v>31.417459720056634</v>
      </c>
      <c r="M133" s="242">
        <v>68.582540279943373</v>
      </c>
      <c r="N133" s="1"/>
    </row>
    <row r="134" spans="2:14" s="3" customFormat="1" ht="12.75" customHeight="1">
      <c r="B134" s="517" t="s">
        <v>106</v>
      </c>
      <c r="C134" s="242">
        <v>19.924501214517814</v>
      </c>
      <c r="D134" s="242">
        <v>80.075498785482182</v>
      </c>
      <c r="E134" s="242">
        <v>35.073965952701151</v>
      </c>
      <c r="F134" s="242">
        <v>64.926034047298856</v>
      </c>
      <c r="G134" s="242">
        <v>34.357584259013535</v>
      </c>
      <c r="H134" s="242">
        <v>65.642415740986465</v>
      </c>
      <c r="I134" s="248">
        <v>79723</v>
      </c>
      <c r="J134" s="247">
        <v>216370</v>
      </c>
      <c r="K134" s="249">
        <v>296093</v>
      </c>
      <c r="L134" s="242">
        <v>26.924986406298025</v>
      </c>
      <c r="M134" s="242">
        <v>73.075013593701982</v>
      </c>
      <c r="N134" s="1"/>
    </row>
    <row r="135" spans="2:14" s="3" customFormat="1" ht="12.75" customHeight="1">
      <c r="B135" s="517" t="s">
        <v>107</v>
      </c>
      <c r="C135" s="242">
        <v>20.701310595983166</v>
      </c>
      <c r="D135" s="242">
        <v>79.298689404016841</v>
      </c>
      <c r="E135" s="242">
        <v>43.765363667036198</v>
      </c>
      <c r="F135" s="242">
        <v>56.234636332963802</v>
      </c>
      <c r="G135" s="242">
        <v>37.841343970941175</v>
      </c>
      <c r="H135" s="242">
        <v>62.158656029058825</v>
      </c>
      <c r="I135" s="247">
        <v>50525</v>
      </c>
      <c r="J135" s="247">
        <v>98789</v>
      </c>
      <c r="K135" s="247">
        <v>149314</v>
      </c>
      <c r="L135" s="242">
        <v>33.83808618080019</v>
      </c>
      <c r="M135" s="242">
        <v>66.161913819199796</v>
      </c>
      <c r="N135" s="1"/>
    </row>
    <row r="136" spans="2:14" s="3" customFormat="1" ht="12.75" customHeight="1">
      <c r="B136" s="211" t="s">
        <v>114</v>
      </c>
      <c r="C136" s="242">
        <v>33.240482822655522</v>
      </c>
      <c r="D136" s="242">
        <v>66.759517177344478</v>
      </c>
      <c r="E136" s="242">
        <v>46.829268292682933</v>
      </c>
      <c r="F136" s="242">
        <v>53.170731707317067</v>
      </c>
      <c r="G136" s="242">
        <v>45.885841363973313</v>
      </c>
      <c r="H136" s="242">
        <v>54.114158636026687</v>
      </c>
      <c r="I136" s="247">
        <v>1599</v>
      </c>
      <c r="J136" s="247">
        <v>2155</v>
      </c>
      <c r="K136" s="247">
        <v>3754</v>
      </c>
      <c r="L136" s="242">
        <v>42.594565796483749</v>
      </c>
      <c r="M136" s="242">
        <v>57.405434203516251</v>
      </c>
      <c r="N136" s="1"/>
    </row>
    <row r="137" spans="2:14" s="3" customFormat="1" ht="12.75" customHeight="1">
      <c r="B137" s="211" t="s">
        <v>108</v>
      </c>
      <c r="C137" s="242">
        <v>7.6068900495353251</v>
      </c>
      <c r="D137" s="242">
        <v>92.393109950464677</v>
      </c>
      <c r="E137" s="242">
        <v>14.647910817047066</v>
      </c>
      <c r="F137" s="242">
        <v>85.352089182952938</v>
      </c>
      <c r="G137" s="242">
        <v>23.942754873182366</v>
      </c>
      <c r="H137" s="242">
        <v>76.057245126817634</v>
      </c>
      <c r="I137" s="247">
        <v>121141</v>
      </c>
      <c r="J137" s="247">
        <v>768200</v>
      </c>
      <c r="K137" s="247">
        <v>889341</v>
      </c>
      <c r="L137" s="242">
        <v>13.621434297980189</v>
      </c>
      <c r="M137" s="242">
        <v>86.378565702019799</v>
      </c>
      <c r="N137" s="1"/>
    </row>
    <row r="138" spans="2:14" s="3" customFormat="1" ht="12.75" customHeight="1">
      <c r="B138" s="211" t="s">
        <v>109</v>
      </c>
      <c r="C138" s="242">
        <v>22.141425708559979</v>
      </c>
      <c r="D138" s="242">
        <v>77.858574291440021</v>
      </c>
      <c r="E138" s="242">
        <v>41.975927783350045</v>
      </c>
      <c r="F138" s="242">
        <v>58.024072216649955</v>
      </c>
      <c r="G138" s="242">
        <v>44.062866525920711</v>
      </c>
      <c r="H138" s="242">
        <v>55.937133474079289</v>
      </c>
      <c r="I138" s="247">
        <v>15770</v>
      </c>
      <c r="J138" s="247">
        <v>28992</v>
      </c>
      <c r="K138" s="247">
        <v>44762</v>
      </c>
      <c r="L138" s="242">
        <v>35.230776104731696</v>
      </c>
      <c r="M138" s="242">
        <v>64.769223895268311</v>
      </c>
      <c r="N138" s="1"/>
    </row>
    <row r="139" spans="2:14" s="3" customFormat="1" ht="12.75" customHeight="1">
      <c r="B139" s="211" t="s">
        <v>110</v>
      </c>
      <c r="C139" s="242">
        <v>14.166528993887329</v>
      </c>
      <c r="D139" s="242">
        <v>85.833471006112674</v>
      </c>
      <c r="E139" s="242">
        <v>30.416235780765255</v>
      </c>
      <c r="F139" s="242">
        <v>69.583764219234752</v>
      </c>
      <c r="G139" s="242">
        <v>36.88877066985858</v>
      </c>
      <c r="H139" s="242">
        <v>63.11122933014142</v>
      </c>
      <c r="I139" s="247">
        <v>14104</v>
      </c>
      <c r="J139" s="247">
        <v>40401</v>
      </c>
      <c r="K139" s="247">
        <v>54505</v>
      </c>
      <c r="L139" s="242">
        <v>25.876525089441337</v>
      </c>
      <c r="M139" s="242">
        <v>74.123474910558656</v>
      </c>
      <c r="N139" s="1"/>
    </row>
    <row r="140" spans="2:14" s="3" customFormat="1" ht="12.75" customHeight="1">
      <c r="B140" s="211" t="s">
        <v>2</v>
      </c>
      <c r="C140" s="242">
        <v>30.205230056272757</v>
      </c>
      <c r="D140" s="242">
        <v>69.794769943727246</v>
      </c>
      <c r="E140" s="242">
        <v>60.429378531073439</v>
      </c>
      <c r="F140" s="242">
        <v>39.570621468926561</v>
      </c>
      <c r="G140" s="242">
        <v>48.147355352441295</v>
      </c>
      <c r="H140" s="242">
        <v>51.852644647558705</v>
      </c>
      <c r="I140" s="247">
        <v>33342</v>
      </c>
      <c r="J140" s="247">
        <v>41864</v>
      </c>
      <c r="K140" s="247">
        <v>75206</v>
      </c>
      <c r="L140" s="242">
        <v>44.334228651969262</v>
      </c>
      <c r="M140" s="242">
        <v>55.665771348030745</v>
      </c>
      <c r="N140" s="1"/>
    </row>
    <row r="141" spans="2:14" s="3" customFormat="1" ht="12.75" customHeight="1">
      <c r="B141" s="211" t="s">
        <v>116</v>
      </c>
      <c r="C141" s="242">
        <v>19.142132156140292</v>
      </c>
      <c r="D141" s="242">
        <v>80.857867843859708</v>
      </c>
      <c r="E141" s="242">
        <v>35.342633133082167</v>
      </c>
      <c r="F141" s="242">
        <v>64.65736686691784</v>
      </c>
      <c r="G141" s="242">
        <v>43.728476099016099</v>
      </c>
      <c r="H141" s="242">
        <v>56.271523900983901</v>
      </c>
      <c r="I141" s="247">
        <v>146211</v>
      </c>
      <c r="J141" s="247">
        <v>239278</v>
      </c>
      <c r="K141" s="247">
        <v>385489</v>
      </c>
      <c r="L141" s="242">
        <v>37.928708730988433</v>
      </c>
      <c r="M141" s="242">
        <v>62.071291269011567</v>
      </c>
      <c r="N141" s="1"/>
    </row>
    <row r="142" spans="2:14" s="3" customFormat="1" ht="12.75" customHeight="1">
      <c r="B142" s="211" t="s">
        <v>115</v>
      </c>
      <c r="C142" s="242">
        <v>39.944364004204928</v>
      </c>
      <c r="D142" s="242">
        <v>60.055635995795072</v>
      </c>
      <c r="E142" s="242">
        <v>45.219811214320629</v>
      </c>
      <c r="F142" s="242">
        <v>54.780188785679371</v>
      </c>
      <c r="G142" s="242">
        <v>40.66534700268857</v>
      </c>
      <c r="H142" s="242">
        <v>59.33465299731143</v>
      </c>
      <c r="I142" s="247">
        <v>154725</v>
      </c>
      <c r="J142" s="247">
        <v>214512</v>
      </c>
      <c r="K142" s="247">
        <v>369237</v>
      </c>
      <c r="L142" s="242">
        <v>41.903980370331254</v>
      </c>
      <c r="M142" s="242">
        <v>58.096019629668746</v>
      </c>
      <c r="N142" s="1"/>
    </row>
    <row r="143" spans="2:14" s="3" customFormat="1" ht="12.75" customHeight="1">
      <c r="B143" s="211" t="s">
        <v>111</v>
      </c>
      <c r="C143" s="242">
        <v>25.524855212355213</v>
      </c>
      <c r="D143" s="242">
        <v>74.47514478764478</v>
      </c>
      <c r="E143" s="242">
        <v>38.881371222372572</v>
      </c>
      <c r="F143" s="242">
        <v>61.118628777627428</v>
      </c>
      <c r="G143" s="242">
        <v>44.487036149709844</v>
      </c>
      <c r="H143" s="242">
        <v>55.512963850290156</v>
      </c>
      <c r="I143" s="247">
        <v>26073</v>
      </c>
      <c r="J143" s="247">
        <v>46952</v>
      </c>
      <c r="K143" s="247">
        <v>73025</v>
      </c>
      <c r="L143" s="242">
        <v>35.704210886682638</v>
      </c>
      <c r="M143" s="242">
        <v>64.295789113317355</v>
      </c>
      <c r="N143" s="1"/>
    </row>
    <row r="144" spans="2:14" s="6" customFormat="1" ht="12.75" customHeight="1">
      <c r="B144" s="30" t="s">
        <v>112</v>
      </c>
      <c r="C144" s="250">
        <v>18.697161164011746</v>
      </c>
      <c r="D144" s="250">
        <v>81.302838835988254</v>
      </c>
      <c r="E144" s="250">
        <v>32.591876208897489</v>
      </c>
      <c r="F144" s="250">
        <v>67.408123791102511</v>
      </c>
      <c r="G144" s="250">
        <v>33.949349760438061</v>
      </c>
      <c r="H144" s="250">
        <v>66.050650239561946</v>
      </c>
      <c r="I144" s="339">
        <v>13846</v>
      </c>
      <c r="J144" s="339">
        <v>32028</v>
      </c>
      <c r="K144" s="339">
        <v>45874</v>
      </c>
      <c r="L144" s="250">
        <v>30.182674281728211</v>
      </c>
      <c r="M144" s="250">
        <v>69.817325718271789</v>
      </c>
      <c r="N144" s="7"/>
    </row>
    <row r="145" spans="2:14" s="3" customFormat="1" ht="12.75" customHeight="1">
      <c r="B145" s="58" t="s">
        <v>15</v>
      </c>
      <c r="C145" s="241">
        <v>19.392915716898145</v>
      </c>
      <c r="D145" s="241">
        <v>80.607084283101855</v>
      </c>
      <c r="E145" s="241">
        <v>40.144398087322543</v>
      </c>
      <c r="F145" s="241">
        <v>59.855601912677457</v>
      </c>
      <c r="G145" s="241">
        <v>40.020295584508027</v>
      </c>
      <c r="H145" s="241">
        <v>59.979704415491973</v>
      </c>
      <c r="I145" s="251">
        <v>765775</v>
      </c>
      <c r="J145" s="251">
        <v>1565249</v>
      </c>
      <c r="K145" s="252">
        <v>2331024</v>
      </c>
      <c r="L145" s="241">
        <v>32.851442112994114</v>
      </c>
      <c r="M145" s="241">
        <v>67.148557887005879</v>
      </c>
      <c r="N145" s="1"/>
    </row>
    <row r="146" spans="2:14" s="74" customFormat="1" ht="12.75" customHeight="1">
      <c r="B146" s="72" t="s">
        <v>71</v>
      </c>
      <c r="C146" s="73"/>
      <c r="D146" s="73"/>
      <c r="E146" s="73"/>
      <c r="F146" s="73"/>
      <c r="G146" s="73"/>
      <c r="H146" s="73"/>
    </row>
    <row r="147" spans="2:14" s="79" customFormat="1" ht="12.75" customHeight="1">
      <c r="B147" s="72" t="s">
        <v>188</v>
      </c>
      <c r="C147" s="72"/>
      <c r="D147" s="72"/>
      <c r="E147" s="72"/>
      <c r="F147" s="72"/>
      <c r="G147" s="72"/>
      <c r="H147" s="72"/>
    </row>
    <row r="148" spans="2:14" s="74" customFormat="1" ht="12.75" customHeight="1">
      <c r="B148" s="72" t="s">
        <v>59</v>
      </c>
      <c r="C148" s="73"/>
      <c r="D148" s="73"/>
      <c r="E148" s="73"/>
      <c r="F148" s="73"/>
      <c r="G148" s="73"/>
      <c r="H148" s="73"/>
    </row>
    <row r="149" spans="2:14" s="74" customFormat="1" ht="12.75" customHeight="1"/>
    <row r="150" spans="2:14" ht="12.75" customHeight="1"/>
    <row r="151" spans="2:14" ht="12.75" customHeight="1"/>
    <row r="152" spans="2:14" ht="12.75" customHeight="1"/>
  </sheetData>
  <mergeCells count="26">
    <mergeCell ref="C97:D97"/>
    <mergeCell ref="E97:F97"/>
    <mergeCell ref="G97:H97"/>
    <mergeCell ref="I97:K97"/>
    <mergeCell ref="L97:M97"/>
    <mergeCell ref="C125:D125"/>
    <mergeCell ref="E125:F125"/>
    <mergeCell ref="G125:H125"/>
    <mergeCell ref="I125:K125"/>
    <mergeCell ref="L125:M125"/>
    <mergeCell ref="C41:D41"/>
    <mergeCell ref="E41:F41"/>
    <mergeCell ref="G41:H41"/>
    <mergeCell ref="I41:K41"/>
    <mergeCell ref="L41:M41"/>
    <mergeCell ref="C69:D69"/>
    <mergeCell ref="E69:F69"/>
    <mergeCell ref="G69:H69"/>
    <mergeCell ref="I69:K69"/>
    <mergeCell ref="L69:M69"/>
    <mergeCell ref="J1:K1"/>
    <mergeCell ref="C12:D12"/>
    <mergeCell ref="E12:F12"/>
    <mergeCell ref="G12:H12"/>
    <mergeCell ref="I12:K12"/>
    <mergeCell ref="L12:M12"/>
  </mergeCells>
  <hyperlinks>
    <hyperlink ref="J1" location="Index!A1" display="retour à l'index"/>
  </hyperlinks>
  <pageMargins left="0" right="0" top="0" bottom="0" header="0.51181102362204722" footer="0.51181102362204722"/>
  <pageSetup paperSize="9" scale="99" orientation="landscape" r:id="rId1"/>
  <headerFooter alignWithMargins="0"/>
  <rowBreaks count="4" manualBreakCount="4">
    <brk id="36" max="16383" man="1"/>
    <brk id="64" max="16383" man="1"/>
    <brk id="92" max="16383" man="1"/>
    <brk id="12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B1:K28"/>
  <sheetViews>
    <sheetView showGridLines="0" zoomScaleNormal="100" workbookViewId="0"/>
  </sheetViews>
  <sheetFormatPr baseColWidth="10" defaultColWidth="9.453125" defaultRowHeight="14"/>
  <cols>
    <col min="1" max="1" width="2.54296875" style="84" customWidth="1"/>
    <col min="2" max="2" width="18" style="84" customWidth="1"/>
    <col min="3" max="6" width="10.54296875" style="84" customWidth="1"/>
    <col min="7" max="16384" width="9.453125" style="84"/>
  </cols>
  <sheetData>
    <row r="1" spans="2:11" s="145" customFormat="1" ht="13.4" customHeight="1">
      <c r="B1" s="105" t="s">
        <v>258</v>
      </c>
      <c r="J1" s="782" t="s">
        <v>261</v>
      </c>
      <c r="K1" s="783"/>
    </row>
    <row r="2" spans="2:11" s="145" customFormat="1" ht="13.4" customHeight="1">
      <c r="B2" s="105" t="s">
        <v>44</v>
      </c>
    </row>
    <row r="3" spans="2:11" s="145" customFormat="1" ht="13.4" customHeight="1">
      <c r="B3" s="105"/>
    </row>
    <row r="4" spans="2:11" s="145" customFormat="1" ht="13.4" customHeight="1">
      <c r="B4" s="107" t="s">
        <v>242</v>
      </c>
    </row>
    <row r="5" spans="2:11" ht="13.4" customHeight="1">
      <c r="B5" s="32" t="s">
        <v>85</v>
      </c>
    </row>
    <row r="6" spans="2:11" ht="13.4" customHeight="1">
      <c r="B6" s="89"/>
    </row>
    <row r="7" spans="2:11" s="297" customFormat="1" ht="10">
      <c r="B7" s="317" t="s">
        <v>123</v>
      </c>
      <c r="C7" s="306" t="s">
        <v>56</v>
      </c>
      <c r="D7" s="306" t="s">
        <v>57</v>
      </c>
      <c r="E7" s="306" t="s">
        <v>0</v>
      </c>
      <c r="F7" s="672" t="s">
        <v>124</v>
      </c>
    </row>
    <row r="8" spans="2:11" s="146" customFormat="1" ht="10">
      <c r="B8" s="307" t="s">
        <v>100</v>
      </c>
      <c r="C8" s="308">
        <v>13248</v>
      </c>
      <c r="D8" s="308">
        <v>16055</v>
      </c>
      <c r="E8" s="308">
        <v>29303</v>
      </c>
      <c r="F8" s="673">
        <v>0.45210388014879022</v>
      </c>
      <c r="H8" s="211"/>
    </row>
    <row r="9" spans="2:11" s="146" customFormat="1" ht="13.5" customHeight="1">
      <c r="B9" s="305" t="s">
        <v>101</v>
      </c>
      <c r="C9" s="309">
        <v>947</v>
      </c>
      <c r="D9" s="309">
        <v>1292</v>
      </c>
      <c r="E9" s="309">
        <v>2239</v>
      </c>
      <c r="F9" s="674">
        <v>0.42295667708798573</v>
      </c>
      <c r="H9" s="211"/>
    </row>
    <row r="10" spans="2:11" s="146" customFormat="1" ht="10">
      <c r="B10" s="305" t="s">
        <v>102</v>
      </c>
      <c r="C10" s="309">
        <v>1353</v>
      </c>
      <c r="D10" s="309">
        <v>1537</v>
      </c>
      <c r="E10" s="309">
        <v>2890</v>
      </c>
      <c r="F10" s="674">
        <v>0.46816608996539794</v>
      </c>
      <c r="H10" s="211"/>
    </row>
    <row r="11" spans="2:11" s="146" customFormat="1" ht="10">
      <c r="B11" s="305" t="s">
        <v>103</v>
      </c>
      <c r="C11" s="309">
        <v>1065</v>
      </c>
      <c r="D11" s="309">
        <v>1133</v>
      </c>
      <c r="E11" s="309">
        <v>2198</v>
      </c>
      <c r="F11" s="674">
        <v>0.48453139217470426</v>
      </c>
      <c r="H11" s="517"/>
    </row>
    <row r="12" spans="2:11" s="146" customFormat="1" ht="10">
      <c r="B12" s="305" t="s">
        <v>104</v>
      </c>
      <c r="C12" s="309">
        <v>7463</v>
      </c>
      <c r="D12" s="309">
        <v>7231</v>
      </c>
      <c r="E12" s="309">
        <v>14694</v>
      </c>
      <c r="F12" s="674">
        <v>0.50789437865795561</v>
      </c>
      <c r="H12" s="211"/>
    </row>
    <row r="13" spans="2:11" s="146" customFormat="1" ht="13.5" customHeight="1">
      <c r="B13" s="305" t="s">
        <v>105</v>
      </c>
      <c r="C13" s="309">
        <v>1036</v>
      </c>
      <c r="D13" s="309">
        <v>973</v>
      </c>
      <c r="E13" s="309">
        <v>2009</v>
      </c>
      <c r="F13" s="674">
        <v>0.51567944250871078</v>
      </c>
      <c r="H13" s="211"/>
    </row>
    <row r="14" spans="2:11" s="146" customFormat="1" ht="10">
      <c r="B14" s="305" t="s">
        <v>106</v>
      </c>
      <c r="C14" s="309">
        <v>5797</v>
      </c>
      <c r="D14" s="309">
        <v>7219</v>
      </c>
      <c r="E14" s="309">
        <v>13016</v>
      </c>
      <c r="F14" s="674">
        <v>0.44537492317148125</v>
      </c>
      <c r="H14" s="517"/>
    </row>
    <row r="15" spans="2:11" s="146" customFormat="1" ht="10">
      <c r="B15" s="305" t="s">
        <v>107</v>
      </c>
      <c r="C15" s="309">
        <v>5077</v>
      </c>
      <c r="D15" s="309">
        <v>4726</v>
      </c>
      <c r="E15" s="309">
        <v>9803</v>
      </c>
      <c r="F15" s="674">
        <v>0.5179026828521881</v>
      </c>
      <c r="H15" s="517"/>
    </row>
    <row r="16" spans="2:11" s="146" customFormat="1" ht="13.5" customHeight="1">
      <c r="B16" s="305" t="s">
        <v>114</v>
      </c>
      <c r="C16" s="309">
        <v>46</v>
      </c>
      <c r="D16" s="309">
        <v>26</v>
      </c>
      <c r="E16" s="309">
        <v>72</v>
      </c>
      <c r="F16" s="674">
        <v>0.63888888888888884</v>
      </c>
      <c r="H16" s="517"/>
    </row>
    <row r="17" spans="2:8" s="146" customFormat="1" ht="13.5" customHeight="1">
      <c r="B17" s="305" t="s">
        <v>109</v>
      </c>
      <c r="C17" s="309">
        <v>686</v>
      </c>
      <c r="D17" s="309">
        <v>682</v>
      </c>
      <c r="E17" s="309">
        <v>1368</v>
      </c>
      <c r="F17" s="674">
        <v>0.50146198830409361</v>
      </c>
      <c r="H17" s="211"/>
    </row>
    <row r="18" spans="2:8" s="146" customFormat="1" ht="13.5" customHeight="1">
      <c r="B18" s="305" t="s">
        <v>110</v>
      </c>
      <c r="C18" s="310" t="s">
        <v>28</v>
      </c>
      <c r="D18" s="310" t="s">
        <v>28</v>
      </c>
      <c r="E18" s="310" t="s">
        <v>28</v>
      </c>
      <c r="F18" s="675" t="s">
        <v>28</v>
      </c>
      <c r="H18" s="211"/>
    </row>
    <row r="19" spans="2:8" s="146" customFormat="1" ht="13.5" customHeight="1">
      <c r="B19" s="305" t="s">
        <v>2</v>
      </c>
      <c r="C19" s="309" t="s">
        <v>29</v>
      </c>
      <c r="D19" s="311">
        <v>1055</v>
      </c>
      <c r="E19" s="310" t="s">
        <v>28</v>
      </c>
      <c r="F19" s="675" t="s">
        <v>28</v>
      </c>
      <c r="H19" s="211"/>
    </row>
    <row r="20" spans="2:8" s="146" customFormat="1" ht="13.5" customHeight="1">
      <c r="B20" s="305" t="s">
        <v>116</v>
      </c>
      <c r="C20" s="309">
        <v>12647</v>
      </c>
      <c r="D20" s="309">
        <v>14719</v>
      </c>
      <c r="E20" s="309">
        <v>27366</v>
      </c>
      <c r="F20" s="674">
        <v>0.46214280494043702</v>
      </c>
      <c r="H20" s="211"/>
    </row>
    <row r="21" spans="2:8" s="146" customFormat="1" ht="13.5" customHeight="1">
      <c r="B21" s="305" t="s">
        <v>111</v>
      </c>
      <c r="C21" s="309">
        <v>1598</v>
      </c>
      <c r="D21" s="309">
        <v>1935</v>
      </c>
      <c r="E21" s="309">
        <v>3533</v>
      </c>
      <c r="F21" s="674">
        <v>0.45230682139824513</v>
      </c>
      <c r="H21" s="211"/>
    </row>
    <row r="22" spans="2:8" s="298" customFormat="1" ht="13.5" customHeight="1">
      <c r="B22" s="312" t="s">
        <v>112</v>
      </c>
      <c r="C22" s="313">
        <v>1743</v>
      </c>
      <c r="D22" s="313">
        <v>2192</v>
      </c>
      <c r="E22" s="313">
        <v>3935</v>
      </c>
      <c r="F22" s="676">
        <v>0.44294790343074969</v>
      </c>
      <c r="H22" s="211"/>
    </row>
    <row r="23" spans="2:8" ht="13.5" customHeight="1">
      <c r="B23" s="305" t="s">
        <v>121</v>
      </c>
      <c r="C23" s="311" t="s">
        <v>16</v>
      </c>
      <c r="D23" s="311" t="s">
        <v>16</v>
      </c>
      <c r="E23" s="310" t="s">
        <v>28</v>
      </c>
      <c r="F23" s="675" t="s">
        <v>28</v>
      </c>
      <c r="H23" s="211"/>
    </row>
    <row r="24" spans="2:8" s="147" customFormat="1" ht="10">
      <c r="B24" s="314" t="s">
        <v>15</v>
      </c>
      <c r="C24" s="315">
        <v>61683</v>
      </c>
      <c r="D24" s="315">
        <v>67104</v>
      </c>
      <c r="E24" s="316">
        <f>C24+D24</f>
        <v>128787</v>
      </c>
      <c r="F24" s="677">
        <f>C24/E24</f>
        <v>0.47895362109529688</v>
      </c>
      <c r="H24" s="211"/>
    </row>
    <row r="25" spans="2:8" s="147" customFormat="1" ht="10.5">
      <c r="B25" s="505"/>
      <c r="C25" s="506"/>
      <c r="D25" s="506"/>
      <c r="E25" s="507"/>
      <c r="F25" s="604"/>
      <c r="H25" s="30"/>
    </row>
    <row r="26" spans="2:8">
      <c r="B26" s="72" t="s">
        <v>122</v>
      </c>
      <c r="H26" s="366"/>
    </row>
    <row r="27" spans="2:8" s="145" customFormat="1" ht="11.5">
      <c r="B27" s="72" t="s">
        <v>189</v>
      </c>
    </row>
    <row r="28" spans="2:8">
      <c r="B28" s="72" t="s">
        <v>59</v>
      </c>
    </row>
  </sheetData>
  <mergeCells count="1">
    <mergeCell ref="J1:K1"/>
  </mergeCells>
  <hyperlinks>
    <hyperlink ref="J1" location="Index!A1" display="retour à l'index"/>
  </hyperlink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K38"/>
  <sheetViews>
    <sheetView showGridLines="0" zoomScaleNormal="100" workbookViewId="0"/>
  </sheetViews>
  <sheetFormatPr baseColWidth="10" defaultColWidth="9.453125" defaultRowHeight="14.5"/>
  <cols>
    <col min="1" max="1" width="2.453125" style="86" customWidth="1"/>
    <col min="2" max="2" width="16.453125" style="86" customWidth="1"/>
    <col min="3" max="3" width="18" style="86" customWidth="1"/>
    <col min="4" max="4" width="13.453125" style="86" customWidth="1"/>
    <col min="5" max="5" width="11.54296875" style="86" customWidth="1"/>
    <col min="6" max="6" width="12.453125" style="87" customWidth="1"/>
    <col min="7" max="7" width="13" style="87" customWidth="1"/>
    <col min="8" max="8" width="10.54296875" style="86" customWidth="1"/>
    <col min="9" max="9" width="11.54296875" style="86" bestFit="1" customWidth="1"/>
    <col min="10" max="10" width="11.453125" style="86" customWidth="1"/>
    <col min="11" max="11" width="9.453125" style="86" bestFit="1" customWidth="1"/>
    <col min="12" max="16384" width="9.453125" style="86"/>
  </cols>
  <sheetData>
    <row r="1" spans="1:11" s="256" customFormat="1" ht="14">
      <c r="B1" s="105" t="s">
        <v>258</v>
      </c>
      <c r="F1" s="257"/>
      <c r="G1" s="257"/>
      <c r="J1" s="782" t="s">
        <v>261</v>
      </c>
      <c r="K1" s="783"/>
    </row>
    <row r="2" spans="1:11" s="256" customFormat="1" ht="11.25" customHeight="1">
      <c r="B2" s="105" t="s">
        <v>47</v>
      </c>
      <c r="F2" s="257"/>
      <c r="G2" s="257"/>
    </row>
    <row r="3" spans="1:11" s="256" customFormat="1" ht="11.25" customHeight="1">
      <c r="B3" s="105"/>
      <c r="F3" s="257"/>
      <c r="G3" s="257"/>
    </row>
    <row r="4" spans="1:11" s="256" customFormat="1" ht="18" customHeight="1">
      <c r="B4" s="107" t="s">
        <v>190</v>
      </c>
      <c r="F4" s="257"/>
      <c r="G4" s="257"/>
    </row>
    <row r="5" spans="1:11" s="256" customFormat="1" ht="14">
      <c r="B5" s="32" t="s">
        <v>85</v>
      </c>
      <c r="F5" s="257"/>
      <c r="G5" s="257"/>
    </row>
    <row r="6" spans="1:11" s="259" customFormat="1" ht="59.25" customHeight="1">
      <c r="A6" s="258"/>
      <c r="B6" s="289" t="s">
        <v>123</v>
      </c>
      <c r="C6" s="264" t="s">
        <v>243</v>
      </c>
      <c r="D6" s="263" t="s">
        <v>191</v>
      </c>
      <c r="E6" s="678" t="s">
        <v>245</v>
      </c>
      <c r="F6" s="263" t="s">
        <v>192</v>
      </c>
      <c r="G6" s="263" t="s">
        <v>246</v>
      </c>
      <c r="H6" s="264" t="s">
        <v>193</v>
      </c>
      <c r="I6" s="264" t="s">
        <v>244</v>
      </c>
      <c r="J6" s="683" t="s">
        <v>247</v>
      </c>
      <c r="K6" s="291"/>
    </row>
    <row r="7" spans="1:11" s="259" customFormat="1" ht="12.75" customHeight="1">
      <c r="A7" s="260"/>
      <c r="B7" s="307" t="s">
        <v>100</v>
      </c>
      <c r="C7" s="265" t="s">
        <v>248</v>
      </c>
      <c r="D7" s="266">
        <v>2935</v>
      </c>
      <c r="E7" s="679">
        <v>3.1029634093480079</v>
      </c>
      <c r="F7" s="266">
        <v>12230</v>
      </c>
      <c r="G7" s="267">
        <v>8.2740797369613901</v>
      </c>
      <c r="H7" s="268">
        <v>15165</v>
      </c>
      <c r="I7" s="267">
        <v>6.256239737951633</v>
      </c>
      <c r="J7" s="684">
        <v>19.353775140125286</v>
      </c>
      <c r="K7" s="291"/>
    </row>
    <row r="8" spans="1:11" s="259" customFormat="1" ht="21.75" customHeight="1">
      <c r="A8" s="260"/>
      <c r="B8" s="305" t="s">
        <v>101</v>
      </c>
      <c r="C8" s="304" t="s">
        <v>62</v>
      </c>
      <c r="D8" s="269">
        <v>580</v>
      </c>
      <c r="E8" s="680">
        <v>4.812479256554929</v>
      </c>
      <c r="F8" s="269">
        <v>1970</v>
      </c>
      <c r="G8" s="270">
        <v>10.600516573396471</v>
      </c>
      <c r="H8" s="271">
        <v>2550</v>
      </c>
      <c r="I8" s="270">
        <v>8.3235409322365843</v>
      </c>
      <c r="J8" s="685">
        <v>22.745098039215687</v>
      </c>
      <c r="K8" s="291"/>
    </row>
    <row r="9" spans="1:11" s="259" customFormat="1" ht="22.4" customHeight="1">
      <c r="B9" s="305" t="s">
        <v>102</v>
      </c>
      <c r="C9" s="304" t="s">
        <v>62</v>
      </c>
      <c r="D9" s="269">
        <v>472</v>
      </c>
      <c r="E9" s="680">
        <v>3.3568025033781379</v>
      </c>
      <c r="F9" s="269">
        <v>2109</v>
      </c>
      <c r="G9" s="270">
        <v>10.524477269324816</v>
      </c>
      <c r="H9" s="271">
        <v>2581</v>
      </c>
      <c r="I9" s="270">
        <v>7.5689149560117306</v>
      </c>
      <c r="J9" s="685">
        <v>18.287485470747772</v>
      </c>
      <c r="K9" s="291"/>
    </row>
    <row r="10" spans="1:11" s="259" customFormat="1" ht="22.4" customHeight="1">
      <c r="A10" s="260"/>
      <c r="B10" s="305" t="s">
        <v>103</v>
      </c>
      <c r="C10" s="304" t="s">
        <v>62</v>
      </c>
      <c r="D10" s="269">
        <v>554</v>
      </c>
      <c r="E10" s="680">
        <v>4.7394986739669775</v>
      </c>
      <c r="F10" s="269">
        <v>2121</v>
      </c>
      <c r="G10" s="270">
        <v>14.565306963329213</v>
      </c>
      <c r="H10" s="271">
        <v>2675</v>
      </c>
      <c r="I10" s="270">
        <v>10.190087996647748</v>
      </c>
      <c r="J10" s="685">
        <v>20.710280373831775</v>
      </c>
      <c r="K10" s="291"/>
    </row>
    <row r="11" spans="1:11" s="259" customFormat="1" ht="22.4" customHeight="1">
      <c r="A11" s="260"/>
      <c r="B11" s="305" t="s">
        <v>104</v>
      </c>
      <c r="C11" s="304" t="s">
        <v>62</v>
      </c>
      <c r="D11" s="269">
        <v>2136</v>
      </c>
      <c r="E11" s="680">
        <v>7.3472757292239956</v>
      </c>
      <c r="F11" s="269">
        <v>7881</v>
      </c>
      <c r="G11" s="270">
        <v>18.967509025270758</v>
      </c>
      <c r="H11" s="271">
        <v>10017</v>
      </c>
      <c r="I11" s="270">
        <v>14.18396533658067</v>
      </c>
      <c r="J11" s="685">
        <v>21.323749625636417</v>
      </c>
      <c r="K11" s="291"/>
    </row>
    <row r="12" spans="1:11" s="259" customFormat="1" ht="22.4" customHeight="1">
      <c r="A12" s="260"/>
      <c r="B12" s="305" t="s">
        <v>105</v>
      </c>
      <c r="C12" s="304" t="s">
        <v>62</v>
      </c>
      <c r="D12" s="269">
        <v>780</v>
      </c>
      <c r="E12" s="680">
        <v>9.1732329765964948</v>
      </c>
      <c r="F12" s="269">
        <v>1877</v>
      </c>
      <c r="G12" s="270">
        <v>19.221710189452125</v>
      </c>
      <c r="H12" s="271">
        <v>2657</v>
      </c>
      <c r="I12" s="270">
        <v>14.5445587913291</v>
      </c>
      <c r="J12" s="685">
        <v>29.356417011667297</v>
      </c>
      <c r="K12" s="291"/>
    </row>
    <row r="13" spans="1:11" s="259" customFormat="1" ht="22.4" customHeight="1">
      <c r="A13" s="260"/>
      <c r="B13" s="305" t="s">
        <v>106</v>
      </c>
      <c r="C13" s="304" t="s">
        <v>62</v>
      </c>
      <c r="D13" s="269">
        <v>7671</v>
      </c>
      <c r="E13" s="680">
        <v>13.275530865479466</v>
      </c>
      <c r="F13" s="269">
        <v>27366</v>
      </c>
      <c r="G13" s="270">
        <v>27.27762050954906</v>
      </c>
      <c r="H13" s="271">
        <v>35037</v>
      </c>
      <c r="I13" s="270">
        <v>22.160309157722303</v>
      </c>
      <c r="J13" s="685">
        <v>21.893997773782001</v>
      </c>
      <c r="K13" s="291"/>
    </row>
    <row r="14" spans="1:11" s="259" customFormat="1" ht="12.75" customHeight="1">
      <c r="A14" s="260"/>
      <c r="B14" s="305" t="s">
        <v>107</v>
      </c>
      <c r="C14" s="265" t="s">
        <v>248</v>
      </c>
      <c r="D14" s="269">
        <v>2880</v>
      </c>
      <c r="E14" s="680">
        <v>10.556410820321091</v>
      </c>
      <c r="F14" s="269">
        <v>10093</v>
      </c>
      <c r="G14" s="270">
        <v>24.677864984473949</v>
      </c>
      <c r="H14" s="271">
        <v>12973</v>
      </c>
      <c r="I14" s="270">
        <v>19.027294994206596</v>
      </c>
      <c r="J14" s="685">
        <v>22.199953750096356</v>
      </c>
      <c r="K14" s="291"/>
    </row>
    <row r="15" spans="1:11" s="259" customFormat="1" ht="12.75" customHeight="1">
      <c r="A15" s="260"/>
      <c r="B15" s="305" t="s">
        <v>114</v>
      </c>
      <c r="C15" s="265" t="s">
        <v>248</v>
      </c>
      <c r="D15" s="269">
        <v>80</v>
      </c>
      <c r="E15" s="680">
        <v>27.491408934707902</v>
      </c>
      <c r="F15" s="269">
        <v>224</v>
      </c>
      <c r="G15" s="270">
        <v>45.621181262729124</v>
      </c>
      <c r="H15" s="271">
        <v>304</v>
      </c>
      <c r="I15" s="270">
        <v>38.874680306905368</v>
      </c>
      <c r="J15" s="685">
        <v>26.315789473684209</v>
      </c>
      <c r="K15" s="291"/>
    </row>
    <row r="16" spans="1:11" s="259" customFormat="1" ht="22.4" customHeight="1">
      <c r="B16" s="305" t="s">
        <v>109</v>
      </c>
      <c r="C16" s="304" t="s">
        <v>62</v>
      </c>
      <c r="D16" s="269">
        <v>1083</v>
      </c>
      <c r="E16" s="680">
        <v>8.8020156046814044</v>
      </c>
      <c r="F16" s="269">
        <v>2801</v>
      </c>
      <c r="G16" s="270">
        <v>21.166780019647849</v>
      </c>
      <c r="H16" s="271">
        <v>3884</v>
      </c>
      <c r="I16" s="270">
        <v>15.209304146924071</v>
      </c>
      <c r="J16" s="685">
        <v>27.883625128733264</v>
      </c>
      <c r="K16" s="291"/>
    </row>
    <row r="17" spans="1:11" s="259" customFormat="1" ht="12.75" customHeight="1">
      <c r="A17" s="260"/>
      <c r="B17" s="305" t="s">
        <v>110</v>
      </c>
      <c r="C17" s="265" t="s">
        <v>248</v>
      </c>
      <c r="D17" s="269">
        <v>609</v>
      </c>
      <c r="E17" s="680">
        <v>4.9283806749210974</v>
      </c>
      <c r="F17" s="269">
        <v>2648</v>
      </c>
      <c r="G17" s="270">
        <v>14.65493386463003</v>
      </c>
      <c r="H17" s="271">
        <v>3257</v>
      </c>
      <c r="I17" s="270">
        <v>10.704660487740748</v>
      </c>
      <c r="J17" s="685">
        <v>18.698188517040222</v>
      </c>
      <c r="K17" s="291"/>
    </row>
    <row r="18" spans="1:11" s="259" customFormat="1" ht="22.4" customHeight="1">
      <c r="B18" s="305" t="s">
        <v>2</v>
      </c>
      <c r="C18" s="304" t="s">
        <v>62</v>
      </c>
      <c r="D18" s="269">
        <v>496</v>
      </c>
      <c r="E18" s="680">
        <v>1.9322165952473704</v>
      </c>
      <c r="F18" s="269">
        <v>1388</v>
      </c>
      <c r="G18" s="270">
        <v>5.1493229456501579</v>
      </c>
      <c r="H18" s="271">
        <v>1884</v>
      </c>
      <c r="I18" s="270">
        <v>3.5800475059382424</v>
      </c>
      <c r="J18" s="685">
        <v>26.326963906581742</v>
      </c>
      <c r="K18" s="291"/>
    </row>
    <row r="19" spans="1:11" s="259" customFormat="1" ht="22.4" customHeight="1">
      <c r="A19" s="260"/>
      <c r="B19" s="305" t="s">
        <v>116</v>
      </c>
      <c r="C19" s="304" t="s">
        <v>62</v>
      </c>
      <c r="D19" s="269">
        <v>6575</v>
      </c>
      <c r="E19" s="680">
        <v>10.217560217560218</v>
      </c>
      <c r="F19" s="269">
        <v>18325</v>
      </c>
      <c r="G19" s="270">
        <v>21.582945645132796</v>
      </c>
      <c r="H19" s="271">
        <v>24895</v>
      </c>
      <c r="I19" s="270">
        <v>16.680067001675042</v>
      </c>
      <c r="J19" s="685">
        <v>26.410925888732677</v>
      </c>
      <c r="K19" s="291"/>
    </row>
    <row r="20" spans="1:11" s="259" customFormat="1" ht="12.75" customHeight="1">
      <c r="A20" s="260"/>
      <c r="B20" s="305" t="s">
        <v>111</v>
      </c>
      <c r="C20" s="265" t="s">
        <v>248</v>
      </c>
      <c r="D20" s="269">
        <v>1630</v>
      </c>
      <c r="E20" s="680">
        <v>7.9710499290918868</v>
      </c>
      <c r="F20" s="269">
        <v>4798</v>
      </c>
      <c r="G20" s="270">
        <v>19.079810713007515</v>
      </c>
      <c r="H20" s="271">
        <v>6428</v>
      </c>
      <c r="I20" s="270">
        <v>14.097727870865866</v>
      </c>
      <c r="J20" s="685">
        <v>25.357809583074054</v>
      </c>
      <c r="K20" s="291"/>
    </row>
    <row r="21" spans="1:11" s="262" customFormat="1" ht="22.4" customHeight="1">
      <c r="A21" s="261"/>
      <c r="B21" s="312" t="s">
        <v>112</v>
      </c>
      <c r="C21" s="304" t="s">
        <v>62</v>
      </c>
      <c r="D21" s="272">
        <v>1283</v>
      </c>
      <c r="E21" s="681">
        <v>7.3109578893384235</v>
      </c>
      <c r="F21" s="272">
        <v>4215</v>
      </c>
      <c r="G21" s="273">
        <v>15.531154427208078</v>
      </c>
      <c r="H21" s="272">
        <v>5498</v>
      </c>
      <c r="I21" s="273">
        <v>12.303079126387397</v>
      </c>
      <c r="J21" s="686">
        <v>23.335758457620955</v>
      </c>
      <c r="K21" s="292"/>
    </row>
    <row r="22" spans="1:11" s="259" customFormat="1" ht="12.75" customHeight="1">
      <c r="A22" s="288"/>
      <c r="B22" s="305" t="s">
        <v>121</v>
      </c>
      <c r="C22" s="265" t="s">
        <v>248</v>
      </c>
      <c r="D22" s="274">
        <v>142</v>
      </c>
      <c r="E22" s="680">
        <v>3.9346079246328625</v>
      </c>
      <c r="F22" s="274">
        <v>854</v>
      </c>
      <c r="G22" s="270">
        <v>16.608323609490469</v>
      </c>
      <c r="H22" s="275">
        <v>996</v>
      </c>
      <c r="I22" s="270">
        <v>11.381556393555023</v>
      </c>
      <c r="J22" s="685">
        <v>14.257028112449799</v>
      </c>
      <c r="K22" s="291"/>
    </row>
    <row r="23" spans="1:11" s="256" customFormat="1" ht="12.75" customHeight="1">
      <c r="A23" s="257"/>
      <c r="B23" s="290" t="s">
        <v>15</v>
      </c>
      <c r="C23" s="276" t="s">
        <v>32</v>
      </c>
      <c r="D23" s="277">
        <v>35896.416666669997</v>
      </c>
      <c r="E23" s="682">
        <v>7.3587276234692336</v>
      </c>
      <c r="F23" s="278">
        <v>115885.4166667</v>
      </c>
      <c r="G23" s="277">
        <v>16.71944122178175</v>
      </c>
      <c r="H23" s="278">
        <v>151776.83333336998</v>
      </c>
      <c r="I23" s="277">
        <v>12.852421397623752</v>
      </c>
      <c r="J23" s="687">
        <v>23.650787724517464</v>
      </c>
      <c r="K23" s="257"/>
    </row>
    <row r="24" spans="1:11" s="256" customFormat="1" ht="12.75" customHeight="1">
      <c r="A24" s="257"/>
      <c r="B24" s="284"/>
      <c r="C24" s="284"/>
      <c r="D24" s="503"/>
      <c r="E24" s="583"/>
      <c r="F24" s="504"/>
      <c r="G24" s="583"/>
      <c r="H24" s="504"/>
      <c r="I24" s="583"/>
      <c r="J24" s="583"/>
      <c r="K24" s="257"/>
    </row>
    <row r="25" spans="1:11">
      <c r="B25" s="72" t="s">
        <v>122</v>
      </c>
      <c r="F25" s="86"/>
      <c r="G25" s="86"/>
    </row>
    <row r="26" spans="1:11" s="115" customFormat="1" ht="11.5">
      <c r="B26" s="72" t="s">
        <v>189</v>
      </c>
    </row>
    <row r="27" spans="1:11" s="115" customFormat="1" ht="11.5">
      <c r="B27" s="72" t="s">
        <v>59</v>
      </c>
      <c r="F27" s="320"/>
      <c r="G27" s="320"/>
    </row>
    <row r="28" spans="1:11" s="115" customFormat="1" ht="11.5">
      <c r="B28" s="32"/>
      <c r="F28" s="320"/>
      <c r="G28" s="320"/>
    </row>
    <row r="29" spans="1:11" s="115" customFormat="1" ht="13">
      <c r="B29" s="102" t="s">
        <v>208</v>
      </c>
      <c r="C29" s="105" t="s">
        <v>209</v>
      </c>
      <c r="D29" s="96"/>
      <c r="F29" s="96"/>
      <c r="G29" s="96"/>
      <c r="H29" s="96"/>
      <c r="I29" s="96"/>
      <c r="J29" s="96"/>
      <c r="K29" s="96"/>
    </row>
    <row r="30" spans="1:11" s="115" customFormat="1" ht="12.5">
      <c r="B30" s="96"/>
      <c r="C30" s="96" t="s">
        <v>210</v>
      </c>
      <c r="D30" s="96"/>
      <c r="F30" s="96"/>
      <c r="G30" s="96"/>
      <c r="H30" s="96"/>
      <c r="I30" s="96"/>
      <c r="J30" s="96"/>
      <c r="K30" s="96"/>
    </row>
    <row r="31" spans="1:11" s="115" customFormat="1" ht="12.5">
      <c r="B31" s="96"/>
      <c r="C31" s="96" t="s">
        <v>211</v>
      </c>
      <c r="D31" s="96"/>
      <c r="F31" s="96"/>
      <c r="G31" s="96"/>
      <c r="H31" s="96"/>
      <c r="I31" s="96"/>
      <c r="J31" s="96"/>
      <c r="K31" s="96"/>
    </row>
    <row r="32" spans="1:11" s="115" customFormat="1" ht="12.5">
      <c r="B32" s="96"/>
      <c r="C32" s="595" t="s">
        <v>212</v>
      </c>
      <c r="D32" s="96"/>
      <c r="F32" s="96"/>
      <c r="G32" s="96"/>
      <c r="H32" s="96"/>
      <c r="I32" s="96"/>
      <c r="J32" s="96"/>
      <c r="K32" s="96"/>
    </row>
    <row r="33" spans="2:11" s="115" customFormat="1" ht="12.5">
      <c r="B33" s="96"/>
      <c r="C33" s="96" t="s">
        <v>213</v>
      </c>
      <c r="D33" s="96"/>
      <c r="F33" s="96"/>
      <c r="G33" s="96"/>
      <c r="H33" s="96"/>
      <c r="I33" s="96"/>
      <c r="J33" s="96"/>
      <c r="K33" s="96"/>
    </row>
    <row r="34" spans="2:11" s="115" customFormat="1" ht="12.5">
      <c r="B34" s="96"/>
      <c r="C34" s="279" t="s">
        <v>214</v>
      </c>
      <c r="D34" s="96"/>
      <c r="F34" s="96"/>
      <c r="G34" s="96"/>
      <c r="H34" s="96"/>
      <c r="I34" s="96"/>
      <c r="J34" s="96"/>
      <c r="K34" s="96"/>
    </row>
    <row r="35" spans="2:11" s="115" customFormat="1" ht="12.5">
      <c r="B35" s="96"/>
      <c r="C35" s="279" t="s">
        <v>215</v>
      </c>
      <c r="D35" s="96"/>
      <c r="F35" s="96"/>
      <c r="G35" s="96"/>
      <c r="H35" s="96"/>
      <c r="I35" s="96"/>
      <c r="J35" s="96"/>
      <c r="K35" s="96"/>
    </row>
    <row r="36" spans="2:11" s="115" customFormat="1" ht="12.5">
      <c r="B36" s="96"/>
      <c r="C36" s="279"/>
      <c r="D36" s="96"/>
      <c r="F36" s="96"/>
      <c r="G36" s="96"/>
      <c r="H36" s="96"/>
      <c r="I36" s="96"/>
      <c r="J36" s="96"/>
      <c r="K36" s="96"/>
    </row>
    <row r="37" spans="2:11" s="115" customFormat="1" ht="12.5">
      <c r="B37" s="319" t="s">
        <v>216</v>
      </c>
      <c r="C37" s="105" t="s">
        <v>218</v>
      </c>
      <c r="F37" s="96"/>
      <c r="G37" s="96"/>
      <c r="H37" s="96"/>
      <c r="I37" s="96"/>
      <c r="J37" s="96"/>
      <c r="K37" s="96"/>
    </row>
    <row r="38" spans="2:11" s="115" customFormat="1" ht="23">
      <c r="B38" s="318" t="s">
        <v>217</v>
      </c>
      <c r="C38" s="115" t="s">
        <v>219</v>
      </c>
      <c r="F38" s="96"/>
      <c r="G38" s="96"/>
      <c r="H38" s="96"/>
      <c r="I38" s="96"/>
      <c r="J38" s="96"/>
      <c r="K38" s="96"/>
    </row>
  </sheetData>
  <mergeCells count="1">
    <mergeCell ref="J1:K1"/>
  </mergeCells>
  <hyperlinks>
    <hyperlink ref="J1" location="Index!A1" display="retour à l'index"/>
  </hyperlinks>
  <pageMargins left="0.7" right="0.7" top="0.75" bottom="0.75" header="0.3" footer="0.3"/>
  <pageSetup scale="7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B1:K32"/>
  <sheetViews>
    <sheetView showGridLines="0" zoomScaleNormal="100" workbookViewId="0">
      <selection activeCell="J1" sqref="J1:K1"/>
    </sheetView>
  </sheetViews>
  <sheetFormatPr baseColWidth="10" defaultColWidth="9.453125" defaultRowHeight="14"/>
  <cols>
    <col min="1" max="1" width="2.453125" style="85" customWidth="1"/>
    <col min="2" max="2" width="13.453125" style="85" bestFit="1" customWidth="1"/>
    <col min="3" max="3" width="11.54296875" style="110" customWidth="1"/>
    <col min="4" max="6" width="11.54296875" style="99" customWidth="1"/>
    <col min="7" max="7" width="11.54296875" style="85" customWidth="1"/>
    <col min="8" max="16384" width="9.453125" style="85"/>
  </cols>
  <sheetData>
    <row r="1" spans="2:11" s="282" customFormat="1" ht="12.5">
      <c r="B1" s="105" t="s">
        <v>258</v>
      </c>
      <c r="C1" s="280"/>
      <c r="D1" s="281"/>
      <c r="E1" s="281"/>
      <c r="F1" s="281"/>
      <c r="J1" s="782" t="s">
        <v>261</v>
      </c>
      <c r="K1" s="783"/>
    </row>
    <row r="2" spans="2:11" s="282" customFormat="1" ht="11.5">
      <c r="B2" s="90" t="s">
        <v>49</v>
      </c>
      <c r="C2" s="280"/>
      <c r="D2" s="281"/>
      <c r="E2" s="281"/>
      <c r="F2" s="281"/>
    </row>
    <row r="3" spans="2:11" s="282" customFormat="1" ht="11.5">
      <c r="B3" s="90"/>
      <c r="C3" s="280"/>
      <c r="D3" s="281"/>
      <c r="E3" s="281"/>
      <c r="F3" s="281"/>
    </row>
    <row r="4" spans="2:11" s="282" customFormat="1" ht="18" customHeight="1">
      <c r="B4" s="600" t="s">
        <v>260</v>
      </c>
      <c r="C4" s="283"/>
      <c r="F4" s="284"/>
      <c r="G4" s="88"/>
    </row>
    <row r="5" spans="2:11" s="282" customFormat="1" ht="11.5">
      <c r="B5" s="601" t="s">
        <v>249</v>
      </c>
      <c r="C5" s="283"/>
      <c r="F5" s="284"/>
    </row>
    <row r="6" spans="2:11" s="282" customFormat="1" ht="11.5">
      <c r="B6" s="286"/>
      <c r="C6" s="283"/>
      <c r="F6" s="284"/>
    </row>
    <row r="7" spans="2:11" s="282" customFormat="1" ht="10.5">
      <c r="B7" s="293" t="s">
        <v>123</v>
      </c>
      <c r="C7" s="285" t="s">
        <v>56</v>
      </c>
      <c r="D7" s="285" t="s">
        <v>57</v>
      </c>
      <c r="E7" s="285" t="s">
        <v>0</v>
      </c>
      <c r="F7" s="688" t="s">
        <v>124</v>
      </c>
      <c r="G7" s="284"/>
    </row>
    <row r="8" spans="2:11" s="282" customFormat="1" ht="12.75" customHeight="1">
      <c r="B8" s="307" t="s">
        <v>100</v>
      </c>
      <c r="C8" s="299">
        <v>71</v>
      </c>
      <c r="D8" s="299">
        <v>315</v>
      </c>
      <c r="E8" s="299">
        <v>386</v>
      </c>
      <c r="F8" s="689">
        <v>18.393782383419687</v>
      </c>
      <c r="G8" s="284"/>
    </row>
    <row r="9" spans="2:11" s="282" customFormat="1" ht="12.75" customHeight="1">
      <c r="B9" s="305" t="s">
        <v>101</v>
      </c>
      <c r="C9" s="300">
        <v>25</v>
      </c>
      <c r="D9" s="300">
        <v>70</v>
      </c>
      <c r="E9" s="300">
        <v>95</v>
      </c>
      <c r="F9" s="690">
        <v>26.315789473684209</v>
      </c>
      <c r="G9" s="284"/>
    </row>
    <row r="10" spans="2:11" s="282" customFormat="1" ht="12.75" customHeight="1">
      <c r="B10" s="305" t="s">
        <v>102</v>
      </c>
      <c r="C10" s="300">
        <v>10</v>
      </c>
      <c r="D10" s="300">
        <v>37</v>
      </c>
      <c r="E10" s="300">
        <v>47</v>
      </c>
      <c r="F10" s="690">
        <v>21.276595744680851</v>
      </c>
      <c r="G10" s="284"/>
    </row>
    <row r="11" spans="2:11" s="282" customFormat="1" ht="12.75" customHeight="1">
      <c r="B11" s="305" t="s">
        <v>103</v>
      </c>
      <c r="C11" s="301">
        <v>11</v>
      </c>
      <c r="D11" s="301">
        <v>30</v>
      </c>
      <c r="E11" s="301">
        <v>41</v>
      </c>
      <c r="F11" s="690">
        <v>26.829268292682929</v>
      </c>
      <c r="G11" s="284"/>
    </row>
    <row r="12" spans="2:11" s="282" customFormat="1" ht="12.75" customHeight="1">
      <c r="B12" s="305" t="s">
        <v>104</v>
      </c>
      <c r="C12" s="300">
        <v>4</v>
      </c>
      <c r="D12" s="300">
        <v>46</v>
      </c>
      <c r="E12" s="300">
        <v>50</v>
      </c>
      <c r="F12" s="690">
        <v>8</v>
      </c>
      <c r="G12" s="284"/>
    </row>
    <row r="13" spans="2:11" s="282" customFormat="1" ht="12.75" customHeight="1">
      <c r="B13" s="305" t="s">
        <v>105</v>
      </c>
      <c r="C13" s="300">
        <v>5</v>
      </c>
      <c r="D13" s="300">
        <v>36</v>
      </c>
      <c r="E13" s="300">
        <v>41</v>
      </c>
      <c r="F13" s="690">
        <v>12.195121951219512</v>
      </c>
      <c r="G13" s="284"/>
    </row>
    <row r="14" spans="2:11" s="282" customFormat="1" ht="12.75" customHeight="1">
      <c r="B14" s="305" t="s">
        <v>106</v>
      </c>
      <c r="C14" s="300">
        <v>13</v>
      </c>
      <c r="D14" s="300">
        <v>94</v>
      </c>
      <c r="E14" s="300">
        <v>107</v>
      </c>
      <c r="F14" s="690">
        <v>12.149532710280374</v>
      </c>
      <c r="G14" s="284"/>
    </row>
    <row r="15" spans="2:11" s="282" customFormat="1" ht="12.75" customHeight="1">
      <c r="B15" s="305" t="s">
        <v>107</v>
      </c>
      <c r="C15" s="300">
        <v>127</v>
      </c>
      <c r="D15" s="300">
        <v>394</v>
      </c>
      <c r="E15" s="300">
        <v>521</v>
      </c>
      <c r="F15" s="690">
        <v>24.37619961612284</v>
      </c>
      <c r="G15" s="284"/>
    </row>
    <row r="16" spans="2:11" s="282" customFormat="1" ht="12.75" customHeight="1">
      <c r="B16" s="305" t="s">
        <v>114</v>
      </c>
      <c r="C16" s="300">
        <v>3</v>
      </c>
      <c r="D16" s="300">
        <v>7</v>
      </c>
      <c r="E16" s="300">
        <v>10</v>
      </c>
      <c r="F16" s="690">
        <v>30</v>
      </c>
      <c r="G16" s="284"/>
    </row>
    <row r="17" spans="2:7" s="282" customFormat="1" ht="12.75" customHeight="1">
      <c r="B17" s="305" t="s">
        <v>109</v>
      </c>
      <c r="C17" s="300">
        <v>10</v>
      </c>
      <c r="D17" s="300">
        <v>22</v>
      </c>
      <c r="E17" s="300">
        <v>32</v>
      </c>
      <c r="F17" s="690">
        <v>31.25</v>
      </c>
      <c r="G17" s="284"/>
    </row>
    <row r="18" spans="2:7" s="282" customFormat="1" ht="12.75" customHeight="1">
      <c r="B18" s="305" t="s">
        <v>110</v>
      </c>
      <c r="C18" s="300">
        <v>4</v>
      </c>
      <c r="D18" s="300">
        <v>18</v>
      </c>
      <c r="E18" s="300">
        <v>22</v>
      </c>
      <c r="F18" s="690">
        <v>18.181818181818183</v>
      </c>
      <c r="G18" s="284"/>
    </row>
    <row r="19" spans="2:7" s="282" customFormat="1" ht="12.75" customHeight="1">
      <c r="B19" s="305" t="s">
        <v>2</v>
      </c>
      <c r="C19" s="300">
        <v>35</v>
      </c>
      <c r="D19" s="300">
        <v>86</v>
      </c>
      <c r="E19" s="300">
        <v>121</v>
      </c>
      <c r="F19" s="690">
        <v>28.925619834710741</v>
      </c>
      <c r="G19" s="284"/>
    </row>
    <row r="20" spans="2:7" s="282" customFormat="1" ht="12.75" customHeight="1">
      <c r="B20" s="305" t="s">
        <v>116</v>
      </c>
      <c r="C20" s="300">
        <v>40</v>
      </c>
      <c r="D20" s="300">
        <v>125</v>
      </c>
      <c r="E20" s="300">
        <v>165</v>
      </c>
      <c r="F20" s="690">
        <v>24.242424242424242</v>
      </c>
      <c r="G20" s="284"/>
    </row>
    <row r="21" spans="2:7" s="282" customFormat="1" ht="12.75" customHeight="1">
      <c r="B21" s="305" t="s">
        <v>111</v>
      </c>
      <c r="C21" s="300">
        <v>20</v>
      </c>
      <c r="D21" s="300">
        <v>28</v>
      </c>
      <c r="E21" s="300">
        <v>48</v>
      </c>
      <c r="F21" s="690">
        <v>41.666666666666671</v>
      </c>
      <c r="G21" s="284"/>
    </row>
    <row r="22" spans="2:7" s="287" customFormat="1" ht="12.75" customHeight="1">
      <c r="B22" s="312" t="s">
        <v>112</v>
      </c>
      <c r="C22" s="302">
        <v>12</v>
      </c>
      <c r="D22" s="302">
        <v>28</v>
      </c>
      <c r="E22" s="302">
        <v>40</v>
      </c>
      <c r="F22" s="691">
        <v>30</v>
      </c>
      <c r="G22" s="294"/>
    </row>
    <row r="23" spans="2:7" s="282" customFormat="1" ht="12.75" customHeight="1">
      <c r="B23" s="305" t="s">
        <v>121</v>
      </c>
      <c r="C23" s="300">
        <v>10</v>
      </c>
      <c r="D23" s="300">
        <v>35</v>
      </c>
      <c r="E23" s="300">
        <v>45</v>
      </c>
      <c r="F23" s="690">
        <v>22.222222222222221</v>
      </c>
      <c r="G23" s="284"/>
    </row>
    <row r="24" spans="2:7" s="282" customFormat="1" ht="12.75" customHeight="1">
      <c r="B24" s="314" t="s">
        <v>15</v>
      </c>
      <c r="C24" s="303">
        <v>638</v>
      </c>
      <c r="D24" s="303">
        <v>2303</v>
      </c>
      <c r="E24" s="303">
        <v>2941</v>
      </c>
      <c r="F24" s="692">
        <f>(C24/E24)*100</f>
        <v>21.693301598095886</v>
      </c>
      <c r="G24" s="284"/>
    </row>
    <row r="25" spans="2:7" s="282" customFormat="1" ht="12.75" customHeight="1">
      <c r="B25" s="284"/>
      <c r="C25" s="502"/>
      <c r="D25" s="502"/>
      <c r="E25" s="502"/>
      <c r="F25" s="603"/>
      <c r="G25" s="284"/>
    </row>
    <row r="26" spans="2:7">
      <c r="B26" s="72" t="s">
        <v>185</v>
      </c>
    </row>
    <row r="27" spans="2:7" s="115" customFormat="1" ht="12">
      <c r="B27" s="72" t="s">
        <v>264</v>
      </c>
      <c r="C27" s="295"/>
      <c r="D27" s="296"/>
      <c r="E27" s="296"/>
      <c r="F27" s="296"/>
    </row>
    <row r="28" spans="2:7" s="115" customFormat="1" ht="11.5">
      <c r="B28" s="72" t="s">
        <v>262</v>
      </c>
      <c r="C28" s="295"/>
      <c r="D28" s="296"/>
      <c r="E28" s="296"/>
      <c r="F28" s="296"/>
    </row>
    <row r="29" spans="2:7">
      <c r="B29" s="72" t="s">
        <v>263</v>
      </c>
    </row>
    <row r="30" spans="2:7">
      <c r="B30" s="72"/>
    </row>
    <row r="31" spans="2:7" s="115" customFormat="1" ht="11.5">
      <c r="B31" s="72" t="s">
        <v>33</v>
      </c>
      <c r="C31" s="295"/>
      <c r="D31" s="296"/>
      <c r="E31" s="296"/>
      <c r="F31" s="296"/>
    </row>
    <row r="32" spans="2:7" s="115" customFormat="1" ht="11.5">
      <c r="B32" s="72" t="s">
        <v>59</v>
      </c>
      <c r="C32" s="295"/>
      <c r="D32" s="296"/>
      <c r="E32" s="296"/>
      <c r="F32" s="296"/>
    </row>
  </sheetData>
  <mergeCells count="1">
    <mergeCell ref="J1:K1"/>
  </mergeCells>
  <hyperlinks>
    <hyperlink ref="J1" location="Index!A1" display="retour à l'index"/>
  </hyperlinks>
  <pageMargins left="0.7" right="0.7" top="0.75" bottom="0.75" header="0.3" footer="0.3"/>
  <pageSetup scale="92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1:K16"/>
  <sheetViews>
    <sheetView showGridLines="0" zoomScaleNormal="100" workbookViewId="0"/>
  </sheetViews>
  <sheetFormatPr baseColWidth="10" defaultRowHeight="12.5"/>
  <cols>
    <col min="1" max="1" width="2.453125" customWidth="1"/>
    <col min="2" max="2" width="10.54296875" customWidth="1"/>
    <col min="3" max="3" width="14.54296875" customWidth="1"/>
    <col min="4" max="4" width="16.453125" customWidth="1"/>
    <col min="5" max="5" width="13.54296875" customWidth="1"/>
    <col min="6" max="6" width="14" customWidth="1"/>
    <col min="7" max="12" width="9.54296875" customWidth="1"/>
    <col min="15" max="15" width="15.54296875" customWidth="1"/>
  </cols>
  <sheetData>
    <row r="1" spans="2:11" s="105" customFormat="1" ht="13.4" customHeight="1">
      <c r="B1" s="105" t="s">
        <v>258</v>
      </c>
      <c r="J1" s="782" t="s">
        <v>261</v>
      </c>
      <c r="K1" s="783"/>
    </row>
    <row r="2" spans="2:11" s="105" customFormat="1" ht="13.4" customHeight="1"/>
    <row r="3" spans="2:11" s="105" customFormat="1" ht="13.4" customHeight="1">
      <c r="B3" s="20" t="s">
        <v>298</v>
      </c>
    </row>
    <row r="4" spans="2:11" s="3" customFormat="1" ht="13.4" customHeight="1">
      <c r="B4" s="36" t="s">
        <v>50</v>
      </c>
    </row>
    <row r="6" spans="2:11" ht="33.75" customHeight="1">
      <c r="B6" s="337" t="s">
        <v>61</v>
      </c>
      <c r="C6" s="231" t="s">
        <v>63</v>
      </c>
      <c r="D6" s="231" t="s">
        <v>64</v>
      </c>
      <c r="E6" s="231" t="s">
        <v>126</v>
      </c>
      <c r="F6" s="231" t="s">
        <v>127</v>
      </c>
      <c r="G6" s="92"/>
    </row>
    <row r="7" spans="2:11">
      <c r="B7" s="711">
        <v>2000</v>
      </c>
      <c r="C7" s="343">
        <v>20.326711615910224</v>
      </c>
      <c r="D7" s="343">
        <v>79.673288384089773</v>
      </c>
      <c r="E7" s="343">
        <v>27.711070262778435</v>
      </c>
      <c r="F7" s="343">
        <v>72.288929737221565</v>
      </c>
      <c r="G7" s="343"/>
    </row>
    <row r="8" spans="2:11">
      <c r="B8" s="12">
        <v>2004</v>
      </c>
      <c r="C8" s="343">
        <v>26.72755731515327</v>
      </c>
      <c r="D8" s="343">
        <v>73.272442684846723</v>
      </c>
      <c r="E8" s="343">
        <v>31.043383645045445</v>
      </c>
      <c r="F8" s="343">
        <v>68.956616354954562</v>
      </c>
      <c r="G8" s="343"/>
    </row>
    <row r="9" spans="2:11">
      <c r="B9" s="12">
        <v>2008</v>
      </c>
      <c r="C9" s="343">
        <v>30.181540734304683</v>
      </c>
      <c r="D9" s="343">
        <v>69.81845926569531</v>
      </c>
      <c r="E9" s="343">
        <v>31.608983911800689</v>
      </c>
      <c r="F9" s="343">
        <v>68.391016088199308</v>
      </c>
      <c r="G9" s="343"/>
    </row>
    <row r="10" spans="2:11">
      <c r="B10" s="12">
        <v>2012</v>
      </c>
      <c r="C10" s="343">
        <v>32.415752726718381</v>
      </c>
      <c r="D10" s="343">
        <v>67.584247273281619</v>
      </c>
      <c r="E10" s="343">
        <v>34.919268644176796</v>
      </c>
      <c r="F10" s="343">
        <v>65.080731100409807</v>
      </c>
      <c r="G10" s="343"/>
    </row>
    <row r="11" spans="2:11">
      <c r="B11" s="12">
        <v>2015</v>
      </c>
      <c r="C11" s="343">
        <v>33.546225290541173</v>
      </c>
      <c r="D11" s="343">
        <v>66.453774709458841</v>
      </c>
      <c r="E11" s="343">
        <v>33.983387795180526</v>
      </c>
      <c r="F11" s="343">
        <v>66.016612204819467</v>
      </c>
      <c r="G11" s="343"/>
    </row>
    <row r="12" spans="2:11">
      <c r="B12" s="12">
        <v>2017</v>
      </c>
      <c r="C12" s="343">
        <v>35.180142912231219</v>
      </c>
      <c r="D12" s="343">
        <v>64.819857087768796</v>
      </c>
      <c r="E12" s="343">
        <v>36.176213605637663</v>
      </c>
      <c r="F12" s="343">
        <v>63.823786394362337</v>
      </c>
      <c r="G12" s="343"/>
    </row>
    <row r="13" spans="2:11">
      <c r="B13" s="344">
        <v>2019</v>
      </c>
      <c r="C13" s="346">
        <v>35.813014851156247</v>
      </c>
      <c r="D13" s="346">
        <v>64.186985148843746</v>
      </c>
      <c r="E13" s="346">
        <v>35.871294077711489</v>
      </c>
      <c r="F13" s="346">
        <v>64.128705922288503</v>
      </c>
      <c r="G13" s="343"/>
    </row>
    <row r="14" spans="2:11">
      <c r="B14" s="12"/>
      <c r="C14" s="59"/>
      <c r="D14" s="59"/>
      <c r="E14" s="59"/>
      <c r="F14" s="59"/>
    </row>
    <row r="15" spans="2:11">
      <c r="B15" s="72" t="s">
        <v>58</v>
      </c>
    </row>
    <row r="16" spans="2:11">
      <c r="B16" s="32" t="s">
        <v>59</v>
      </c>
    </row>
  </sheetData>
  <mergeCells count="1">
    <mergeCell ref="J1:K1"/>
  </mergeCells>
  <hyperlinks>
    <hyperlink ref="J1" location="Index!A1" display="retour à l'index"/>
  </hyperlink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M43"/>
  <sheetViews>
    <sheetView showGridLines="0" zoomScale="107" zoomScaleNormal="107" workbookViewId="0"/>
  </sheetViews>
  <sheetFormatPr baseColWidth="10" defaultColWidth="11.453125" defaultRowHeight="12.5"/>
  <cols>
    <col min="1" max="1" width="2.453125" style="96" customWidth="1"/>
    <col min="2" max="2" width="10.54296875" style="97" customWidth="1"/>
    <col min="3" max="3" width="14.54296875" style="96" customWidth="1"/>
    <col min="4" max="4" width="10.453125" style="96" customWidth="1"/>
    <col min="5" max="5" width="11.453125" style="96" customWidth="1"/>
    <col min="6" max="6" width="10.54296875" style="96" customWidth="1"/>
    <col min="7" max="8" width="10.453125" style="96" customWidth="1"/>
    <col min="9" max="12" width="8.453125" style="96" customWidth="1"/>
    <col min="13" max="16384" width="11.453125" style="96"/>
  </cols>
  <sheetData>
    <row r="1" spans="1:13" s="123" customFormat="1" ht="15" customHeight="1">
      <c r="B1" s="105" t="s">
        <v>258</v>
      </c>
      <c r="K1" s="782" t="s">
        <v>261</v>
      </c>
      <c r="L1" s="783"/>
    </row>
    <row r="2" spans="1:13" s="123" customFormat="1" ht="13.4" customHeight="1">
      <c r="B2" s="105"/>
    </row>
    <row r="3" spans="1:13" s="123" customFormat="1" ht="13.4" customHeight="1">
      <c r="B3" s="111" t="s">
        <v>65</v>
      </c>
    </row>
    <row r="4" spans="1:13" s="123" customFormat="1" ht="13.4" customHeight="1">
      <c r="B4" s="111" t="s">
        <v>335</v>
      </c>
    </row>
    <row r="5" spans="1:13" s="123" customFormat="1" ht="13.4" customHeight="1">
      <c r="B5" s="36" t="s">
        <v>50</v>
      </c>
    </row>
    <row r="6" spans="1:13" s="133" customFormat="1" ht="10.5">
      <c r="B6" s="112"/>
    </row>
    <row r="7" spans="1:13" s="165" customFormat="1" ht="42">
      <c r="B7" s="373">
        <v>2020</v>
      </c>
      <c r="C7" s="573" t="s">
        <v>130</v>
      </c>
      <c r="D7" s="573" t="s">
        <v>131</v>
      </c>
      <c r="E7" s="573" t="s">
        <v>129</v>
      </c>
      <c r="F7" s="573" t="s">
        <v>12</v>
      </c>
      <c r="G7" s="573" t="s">
        <v>13</v>
      </c>
      <c r="H7" s="573" t="s">
        <v>128</v>
      </c>
      <c r="I7" s="573" t="s">
        <v>134</v>
      </c>
      <c r="J7" s="573" t="s">
        <v>135</v>
      </c>
      <c r="K7" s="573" t="s">
        <v>136</v>
      </c>
      <c r="L7" s="573" t="s">
        <v>133</v>
      </c>
      <c r="M7" s="773"/>
    </row>
    <row r="8" spans="1:13" s="133" customFormat="1" ht="10.5">
      <c r="A8" s="188"/>
      <c r="B8" s="189" t="s">
        <v>56</v>
      </c>
      <c r="C8" s="185">
        <v>20215</v>
      </c>
      <c r="D8" s="185">
        <v>25741</v>
      </c>
      <c r="E8" s="185">
        <v>138732</v>
      </c>
      <c r="F8" s="185">
        <v>17755</v>
      </c>
      <c r="G8" s="185">
        <v>10350</v>
      </c>
      <c r="H8" s="185">
        <v>2070</v>
      </c>
      <c r="I8" s="185">
        <v>10493</v>
      </c>
      <c r="J8" s="185">
        <v>6206</v>
      </c>
      <c r="K8" s="185">
        <v>2530</v>
      </c>
      <c r="L8" s="185">
        <v>1566</v>
      </c>
      <c r="M8" s="166"/>
    </row>
    <row r="9" spans="1:13" s="133" customFormat="1" ht="10.5">
      <c r="A9" s="188"/>
      <c r="B9" s="189" t="s">
        <v>57</v>
      </c>
      <c r="C9" s="174">
        <v>16469</v>
      </c>
      <c r="D9" s="174">
        <v>21598</v>
      </c>
      <c r="E9" s="174">
        <v>124477</v>
      </c>
      <c r="F9" s="174">
        <v>14825</v>
      </c>
      <c r="G9" s="174">
        <v>9249</v>
      </c>
      <c r="H9" s="174">
        <v>2354</v>
      </c>
      <c r="I9" s="174">
        <v>12819</v>
      </c>
      <c r="J9" s="174">
        <v>8256</v>
      </c>
      <c r="K9" s="174">
        <v>3873</v>
      </c>
      <c r="L9" s="174">
        <v>4489</v>
      </c>
      <c r="M9" s="166"/>
    </row>
    <row r="10" spans="1:13" s="133" customFormat="1" ht="10.5">
      <c r="A10" s="188"/>
      <c r="B10" s="190" t="s">
        <v>0</v>
      </c>
      <c r="C10" s="175">
        <v>36684</v>
      </c>
      <c r="D10" s="175">
        <v>47339</v>
      </c>
      <c r="E10" s="175">
        <v>263209</v>
      </c>
      <c r="F10" s="175">
        <v>32580</v>
      </c>
      <c r="G10" s="175">
        <v>19599</v>
      </c>
      <c r="H10" s="175">
        <v>4424</v>
      </c>
      <c r="I10" s="175">
        <v>23312</v>
      </c>
      <c r="J10" s="175">
        <v>14462</v>
      </c>
      <c r="K10" s="175">
        <v>6403</v>
      </c>
      <c r="L10" s="175">
        <v>6055</v>
      </c>
      <c r="M10" s="166"/>
    </row>
    <row r="11" spans="1:13" s="166" customFormat="1" ht="10.5">
      <c r="A11" s="186"/>
      <c r="B11" s="189"/>
      <c r="C11" s="186"/>
      <c r="D11" s="186"/>
      <c r="E11" s="186"/>
      <c r="F11" s="186"/>
      <c r="G11" s="186"/>
      <c r="H11" s="186"/>
      <c r="I11" s="186"/>
      <c r="J11" s="186"/>
      <c r="K11" s="186"/>
    </row>
    <row r="12" spans="1:13" s="133" customFormat="1" ht="42">
      <c r="A12" s="188"/>
      <c r="B12" s="190"/>
      <c r="C12" s="573" t="s">
        <v>130</v>
      </c>
      <c r="D12" s="573" t="s">
        <v>131</v>
      </c>
      <c r="E12" s="573" t="s">
        <v>129</v>
      </c>
      <c r="F12" s="573" t="s">
        <v>12</v>
      </c>
      <c r="G12" s="573" t="s">
        <v>13</v>
      </c>
      <c r="H12" s="573" t="s">
        <v>128</v>
      </c>
      <c r="I12" s="573" t="s">
        <v>252</v>
      </c>
      <c r="J12" s="573" t="s">
        <v>253</v>
      </c>
      <c r="K12" s="573" t="s">
        <v>254</v>
      </c>
      <c r="L12" s="573" t="s">
        <v>255</v>
      </c>
      <c r="M12" s="166"/>
    </row>
    <row r="13" spans="1:13" s="133" customFormat="1" ht="10.5">
      <c r="A13" s="188"/>
      <c r="B13" s="189" t="s">
        <v>56</v>
      </c>
      <c r="C13" s="187">
        <v>0.55105768182313819</v>
      </c>
      <c r="D13" s="187">
        <v>0.54375884577198508</v>
      </c>
      <c r="E13" s="187">
        <v>0.52707924121135674</v>
      </c>
      <c r="F13" s="187">
        <v>0.5449662369551872</v>
      </c>
      <c r="G13" s="187">
        <v>0.52808816776366141</v>
      </c>
      <c r="H13" s="187">
        <v>0.46790235081374321</v>
      </c>
      <c r="I13" s="187">
        <v>0.45011153054221004</v>
      </c>
      <c r="J13" s="187">
        <v>0.42912460240630618</v>
      </c>
      <c r="K13" s="187">
        <v>0.3951272840855849</v>
      </c>
      <c r="L13" s="187">
        <v>0.25862923203963667</v>
      </c>
      <c r="M13" s="774"/>
    </row>
    <row r="14" spans="1:13" s="133" customFormat="1" ht="10.5">
      <c r="A14" s="188"/>
      <c r="B14" s="189" t="s">
        <v>57</v>
      </c>
      <c r="C14" s="187">
        <v>0.44894231817686187</v>
      </c>
      <c r="D14" s="187">
        <v>0.45624115422801498</v>
      </c>
      <c r="E14" s="187">
        <v>0.47292075878864326</v>
      </c>
      <c r="F14" s="187">
        <v>0.45503376304481274</v>
      </c>
      <c r="G14" s="187">
        <v>0.47191183223633859</v>
      </c>
      <c r="H14" s="187">
        <v>0.53209764918625679</v>
      </c>
      <c r="I14" s="187">
        <v>0.54988846945779002</v>
      </c>
      <c r="J14" s="187">
        <v>0.57087539759369377</v>
      </c>
      <c r="K14" s="187">
        <v>0.60487271591441516</v>
      </c>
      <c r="L14" s="187">
        <v>0.74137076796036339</v>
      </c>
      <c r="M14" s="93"/>
    </row>
    <row r="15" spans="1:13" s="133" customFormat="1" ht="10.5">
      <c r="A15" s="188"/>
      <c r="B15" s="190" t="s">
        <v>0</v>
      </c>
      <c r="C15" s="180">
        <v>1</v>
      </c>
      <c r="D15" s="180">
        <v>1</v>
      </c>
      <c r="E15" s="180">
        <v>1</v>
      </c>
      <c r="F15" s="180">
        <v>1</v>
      </c>
      <c r="G15" s="180">
        <v>1</v>
      </c>
      <c r="H15" s="180">
        <v>1</v>
      </c>
      <c r="I15" s="180">
        <v>1</v>
      </c>
      <c r="J15" s="180">
        <v>1</v>
      </c>
      <c r="K15" s="180">
        <v>1</v>
      </c>
      <c r="L15" s="180">
        <v>1</v>
      </c>
      <c r="M15" s="187"/>
    </row>
    <row r="16" spans="1:13" s="133" customFormat="1" ht="10.5">
      <c r="B16" s="112"/>
      <c r="M16" s="166"/>
    </row>
    <row r="17" spans="2:12" ht="26.5" customHeight="1">
      <c r="B17" s="786" t="s">
        <v>284</v>
      </c>
      <c r="C17" s="787"/>
      <c r="D17" s="787"/>
      <c r="E17" s="787"/>
      <c r="F17" s="787"/>
      <c r="G17" s="787"/>
      <c r="H17" s="787"/>
      <c r="I17" s="787"/>
      <c r="J17" s="787"/>
      <c r="K17" s="787"/>
      <c r="L17" s="787"/>
    </row>
    <row r="18" spans="2:12">
      <c r="B18" s="282" t="s">
        <v>285</v>
      </c>
      <c r="C18" s="95"/>
      <c r="D18" s="95"/>
      <c r="E18" s="95"/>
      <c r="F18" s="95"/>
      <c r="G18" s="95"/>
      <c r="H18" s="95"/>
      <c r="I18" s="95"/>
      <c r="J18" s="95"/>
      <c r="K18" s="95"/>
    </row>
    <row r="19" spans="2:12">
      <c r="B19" s="319"/>
      <c r="C19" s="95"/>
      <c r="D19" s="95"/>
      <c r="E19" s="95"/>
      <c r="F19" s="95"/>
      <c r="G19" s="95"/>
      <c r="H19" s="95"/>
      <c r="I19" s="95"/>
      <c r="J19" s="95"/>
      <c r="K19" s="95"/>
    </row>
    <row r="20" spans="2:12">
      <c r="B20" s="784" t="s">
        <v>332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</row>
    <row r="21" spans="2:12">
      <c r="B21" s="72" t="s">
        <v>59</v>
      </c>
      <c r="C21" s="95"/>
      <c r="D21" s="95"/>
      <c r="E21" s="95"/>
      <c r="F21" s="95"/>
      <c r="G21" s="95"/>
      <c r="H21" s="95"/>
      <c r="I21" s="95"/>
      <c r="J21" s="95"/>
      <c r="K21" s="95"/>
    </row>
    <row r="22" spans="2:12" ht="13">
      <c r="B22" s="106"/>
      <c r="C22" s="95"/>
      <c r="D22" s="95"/>
      <c r="E22" s="95"/>
      <c r="F22" s="95"/>
      <c r="G22" s="95"/>
      <c r="H22" s="95"/>
      <c r="I22" s="95"/>
      <c r="J22" s="95"/>
      <c r="K22" s="95"/>
    </row>
    <row r="23" spans="2:12" ht="13">
      <c r="B23" s="106"/>
      <c r="C23" s="95"/>
      <c r="D23" s="95"/>
      <c r="E23" s="95"/>
      <c r="F23" s="95"/>
      <c r="G23" s="95"/>
      <c r="H23" s="95"/>
      <c r="I23" s="95"/>
      <c r="J23" s="95"/>
      <c r="K23" s="95"/>
    </row>
    <row r="24" spans="2:12" ht="13">
      <c r="B24" s="106"/>
      <c r="C24" s="95"/>
      <c r="D24" s="95"/>
      <c r="E24" s="95"/>
      <c r="F24" s="95"/>
      <c r="G24" s="95"/>
      <c r="H24" s="95"/>
      <c r="I24" s="95"/>
      <c r="J24" s="95"/>
      <c r="K24" s="95"/>
    </row>
    <row r="25" spans="2:12" ht="13">
      <c r="B25" s="106"/>
      <c r="C25" s="95"/>
      <c r="D25" s="95"/>
      <c r="E25" s="95"/>
      <c r="F25" s="95"/>
      <c r="G25" s="95"/>
      <c r="H25" s="95"/>
      <c r="I25" s="95"/>
      <c r="J25" s="95"/>
      <c r="K25" s="95"/>
    </row>
    <row r="26" spans="2:12" ht="13">
      <c r="B26" s="106"/>
      <c r="C26" s="95"/>
      <c r="D26" s="95"/>
      <c r="E26" s="95"/>
      <c r="F26" s="95"/>
      <c r="G26" s="95"/>
      <c r="H26" s="95"/>
      <c r="I26" s="95"/>
      <c r="J26" s="95"/>
      <c r="K26" s="95"/>
    </row>
    <row r="27" spans="2:12" ht="13">
      <c r="B27" s="106"/>
      <c r="C27" s="95"/>
      <c r="D27" s="95"/>
      <c r="E27" s="95"/>
      <c r="F27" s="95"/>
      <c r="G27" s="95"/>
      <c r="H27" s="95"/>
      <c r="I27" s="95"/>
      <c r="J27" s="95"/>
      <c r="K27" s="95"/>
    </row>
    <row r="28" spans="2:12" ht="13">
      <c r="B28" s="106"/>
      <c r="C28" s="95"/>
      <c r="D28" s="95"/>
      <c r="E28" s="95"/>
      <c r="F28" s="95"/>
      <c r="G28" s="95"/>
      <c r="H28" s="95"/>
      <c r="I28" s="95"/>
      <c r="J28" s="95"/>
      <c r="K28" s="95"/>
    </row>
    <row r="29" spans="2:12" ht="13">
      <c r="B29" s="106"/>
      <c r="C29" s="95"/>
      <c r="D29" s="95"/>
      <c r="E29" s="95"/>
      <c r="F29" s="95"/>
      <c r="G29" s="95"/>
      <c r="H29" s="95"/>
      <c r="I29" s="95"/>
      <c r="J29" s="95"/>
      <c r="K29" s="95"/>
    </row>
    <row r="30" spans="2:12" ht="13">
      <c r="B30" s="106"/>
      <c r="C30" s="95"/>
      <c r="D30" s="95"/>
      <c r="E30" s="95"/>
      <c r="F30" s="95"/>
      <c r="G30" s="95"/>
      <c r="H30" s="95"/>
      <c r="I30" s="95"/>
      <c r="J30" s="95"/>
      <c r="K30" s="95"/>
    </row>
    <row r="31" spans="2:12" ht="13">
      <c r="B31" s="106"/>
      <c r="C31" s="95"/>
      <c r="D31" s="95"/>
      <c r="E31" s="95"/>
      <c r="F31" s="95"/>
      <c r="G31" s="95"/>
      <c r="H31" s="95"/>
      <c r="I31" s="95"/>
      <c r="J31" s="95"/>
      <c r="K31" s="95"/>
    </row>
    <row r="32" spans="2:12" ht="13">
      <c r="B32" s="106"/>
      <c r="C32" s="95"/>
      <c r="D32" s="95"/>
      <c r="E32" s="95"/>
      <c r="F32" s="95"/>
      <c r="G32" s="95"/>
      <c r="H32" s="95"/>
      <c r="I32" s="95"/>
      <c r="J32" s="95"/>
      <c r="K32" s="95"/>
    </row>
    <row r="33" spans="2:11" ht="13">
      <c r="B33" s="106"/>
      <c r="C33" s="95"/>
      <c r="D33" s="95"/>
      <c r="E33" s="95"/>
      <c r="F33" s="95"/>
      <c r="G33" s="95"/>
      <c r="H33" s="95"/>
      <c r="I33" s="95"/>
      <c r="J33" s="95"/>
      <c r="K33" s="95"/>
    </row>
    <row r="34" spans="2:11" ht="13">
      <c r="B34" s="106"/>
      <c r="C34" s="95"/>
      <c r="D34" s="95"/>
      <c r="E34" s="95"/>
      <c r="F34" s="95"/>
      <c r="G34" s="95"/>
      <c r="H34" s="95"/>
      <c r="I34" s="95"/>
      <c r="J34" s="95"/>
      <c r="K34" s="95"/>
    </row>
    <row r="35" spans="2:11">
      <c r="C35" s="95"/>
      <c r="D35" s="95"/>
      <c r="E35" s="95"/>
      <c r="F35" s="95"/>
      <c r="G35" s="95"/>
      <c r="H35" s="95"/>
      <c r="I35" s="95"/>
      <c r="J35" s="95"/>
      <c r="K35" s="95"/>
    </row>
    <row r="39" spans="2:11" ht="7.5" customHeight="1"/>
    <row r="41" spans="2:11" ht="6.75" customHeight="1"/>
    <row r="43" spans="2:11" s="371" customFormat="1"/>
  </sheetData>
  <mergeCells count="3">
    <mergeCell ref="K1:L1"/>
    <mergeCell ref="B20:L20"/>
    <mergeCell ref="B17:L17"/>
  </mergeCells>
  <conditionalFormatting sqref="C8:K10">
    <cfRule type="expression" dxfId="155" priority="4">
      <formula>AND(NOT(ISNUMBER(C8)), (C8&lt;&gt;""))</formula>
    </cfRule>
  </conditionalFormatting>
  <conditionalFormatting sqref="L10">
    <cfRule type="expression" dxfId="154" priority="1">
      <formula>AND(NOT(ISNUMBER(L10)), (L10&lt;&gt;""))</formula>
    </cfRule>
  </conditionalFormatting>
  <conditionalFormatting sqref="L8">
    <cfRule type="expression" dxfId="153" priority="3">
      <formula>AND(NOT(ISNUMBER(L8)), (L8&lt;&gt;""))</formula>
    </cfRule>
  </conditionalFormatting>
  <conditionalFormatting sqref="L9">
    <cfRule type="expression" dxfId="152" priority="2">
      <formula>AND(NOT(ISNUMBER(L9)), (L9&lt;&gt;""))</formula>
    </cfRule>
  </conditionalFormatting>
  <hyperlinks>
    <hyperlink ref="K1" location="Index!A1" display="retour à l'index"/>
  </hyperlinks>
  <pageMargins left="0.78740157480314965" right="0.78740157480314965" top="0.59055118110236227" bottom="0.39370078740157483" header="0.51181102362204722" footer="0.51181102362204722"/>
  <pageSetup paperSize="9" scale="7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K15"/>
  <sheetViews>
    <sheetView showGridLines="0" zoomScaleNormal="100" workbookViewId="0"/>
  </sheetViews>
  <sheetFormatPr baseColWidth="10" defaultRowHeight="12.5"/>
  <cols>
    <col min="1" max="1" width="1.453125" customWidth="1"/>
    <col min="2" max="2" width="35" customWidth="1"/>
    <col min="3" max="8" width="9.54296875" customWidth="1"/>
    <col min="11" max="11" width="15.54296875" customWidth="1"/>
  </cols>
  <sheetData>
    <row r="1" spans="2:11" s="105" customFormat="1" ht="13.4" customHeight="1">
      <c r="B1" s="105" t="s">
        <v>257</v>
      </c>
      <c r="J1" s="782" t="s">
        <v>261</v>
      </c>
      <c r="K1" s="783"/>
    </row>
    <row r="2" spans="2:11" s="105" customFormat="1" ht="13.4" customHeight="1"/>
    <row r="3" spans="2:11" s="105" customFormat="1" ht="13.4" customHeight="1">
      <c r="B3" s="20" t="s">
        <v>299</v>
      </c>
    </row>
    <row r="4" spans="2:11" s="3" customFormat="1" ht="13.4" customHeight="1">
      <c r="B4" s="36" t="s">
        <v>50</v>
      </c>
    </row>
    <row r="6" spans="2:11">
      <c r="B6" s="184" t="s">
        <v>62</v>
      </c>
      <c r="C6" s="372" t="s">
        <v>57</v>
      </c>
      <c r="D6" s="372" t="s">
        <v>56</v>
      </c>
    </row>
    <row r="7" spans="2:11">
      <c r="B7" s="32" t="s">
        <v>138</v>
      </c>
      <c r="C7" s="149">
        <v>0.73820666417072256</v>
      </c>
      <c r="D7" s="149">
        <v>0.26179333582927744</v>
      </c>
    </row>
    <row r="8" spans="2:11">
      <c r="B8" s="32" t="s">
        <v>137</v>
      </c>
      <c r="C8" s="149">
        <v>0.67108684347373893</v>
      </c>
      <c r="D8" s="149">
        <v>0.32891315652626107</v>
      </c>
    </row>
    <row r="9" spans="2:11">
      <c r="B9" s="32" t="s">
        <v>139</v>
      </c>
      <c r="C9" s="149">
        <v>0.50167364016736404</v>
      </c>
      <c r="D9" s="149">
        <v>0.49832635983263596</v>
      </c>
    </row>
    <row r="10" spans="2:11">
      <c r="B10" s="32" t="s">
        <v>140</v>
      </c>
      <c r="C10" s="149">
        <v>0.49694849051997719</v>
      </c>
      <c r="D10" s="149">
        <v>0.50305150948002275</v>
      </c>
    </row>
    <row r="11" spans="2:11">
      <c r="B11" s="32" t="s">
        <v>141</v>
      </c>
      <c r="C11" s="149">
        <v>0.46629603891591381</v>
      </c>
      <c r="D11" s="149">
        <v>0.53370396108408613</v>
      </c>
    </row>
    <row r="12" spans="2:11">
      <c r="B12" s="89" t="s">
        <v>142</v>
      </c>
      <c r="C12" s="114">
        <v>0.42949234488315874</v>
      </c>
      <c r="D12" s="114">
        <v>0.57050765511684121</v>
      </c>
    </row>
    <row r="14" spans="2:11">
      <c r="B14" s="72" t="s">
        <v>182</v>
      </c>
    </row>
    <row r="15" spans="2:11">
      <c r="B15" s="32" t="s">
        <v>59</v>
      </c>
    </row>
  </sheetData>
  <mergeCells count="1">
    <mergeCell ref="J1:K1"/>
  </mergeCells>
  <hyperlinks>
    <hyperlink ref="J1" location="Index!A1" display="retour à l'index"/>
  </hyperlink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M18"/>
  <sheetViews>
    <sheetView showGridLines="0" zoomScaleNormal="100" workbookViewId="0"/>
  </sheetViews>
  <sheetFormatPr baseColWidth="10" defaultRowHeight="12.5"/>
  <cols>
    <col min="1" max="1" width="2" customWidth="1"/>
    <col min="2" max="2" width="20.453125" customWidth="1"/>
    <col min="3" max="3" width="6.54296875" style="19" customWidth="1"/>
    <col min="4" max="7" width="6.54296875" customWidth="1"/>
    <col min="8" max="9" width="6.54296875" style="156" customWidth="1"/>
    <col min="10" max="12" width="6.54296875" customWidth="1"/>
    <col min="13" max="13" width="11.453125" style="19"/>
  </cols>
  <sheetData>
    <row r="1" spans="2:13" s="105" customFormat="1">
      <c r="B1" s="105" t="s">
        <v>257</v>
      </c>
      <c r="G1" s="695"/>
      <c r="I1" s="155"/>
      <c r="L1" s="782" t="s">
        <v>261</v>
      </c>
      <c r="M1" s="783"/>
    </row>
    <row r="2" spans="2:13" s="105" customFormat="1" ht="11.5">
      <c r="C2" s="347"/>
      <c r="H2" s="155"/>
      <c r="I2" s="155"/>
      <c r="M2" s="347"/>
    </row>
    <row r="3" spans="2:13" s="105" customFormat="1" ht="13.5">
      <c r="B3" s="588" t="s">
        <v>279</v>
      </c>
      <c r="C3" s="347"/>
      <c r="H3" s="155"/>
      <c r="I3" s="155"/>
      <c r="M3" s="347"/>
    </row>
    <row r="4" spans="2:13" s="105" customFormat="1" ht="11.5">
      <c r="B4" s="79" t="s">
        <v>60</v>
      </c>
      <c r="C4" s="347"/>
      <c r="H4" s="155"/>
      <c r="I4" s="155"/>
      <c r="M4" s="347"/>
    </row>
    <row r="5" spans="2:13" s="7" customFormat="1" ht="10.5">
      <c r="B5" s="172" t="s">
        <v>195</v>
      </c>
    </row>
    <row r="6" spans="2:13" s="6" customFormat="1" ht="10.5">
      <c r="B6" s="172" t="s">
        <v>196</v>
      </c>
      <c r="C6" s="7"/>
      <c r="E6" s="7"/>
      <c r="F6" s="7"/>
      <c r="G6" s="7"/>
      <c r="H6" s="7"/>
      <c r="I6" s="7"/>
      <c r="J6" s="7"/>
      <c r="K6" s="7"/>
      <c r="L6" s="7"/>
      <c r="M6" s="7"/>
    </row>
    <row r="7" spans="2:13" s="6" customFormat="1" ht="10.5">
      <c r="B7" s="172" t="s">
        <v>197</v>
      </c>
      <c r="C7" s="7"/>
      <c r="E7" s="7"/>
      <c r="F7" s="7"/>
      <c r="G7" s="7"/>
      <c r="H7" s="7"/>
      <c r="I7" s="7"/>
      <c r="J7" s="7"/>
      <c r="K7" s="7"/>
      <c r="L7" s="7"/>
      <c r="M7" s="7"/>
    </row>
    <row r="8" spans="2:13" s="6" customFormat="1" ht="10.5">
      <c r="B8" s="172" t="s">
        <v>198</v>
      </c>
      <c r="C8" s="7"/>
      <c r="E8" s="7"/>
      <c r="F8" s="7"/>
      <c r="G8" s="7"/>
      <c r="H8" s="7"/>
      <c r="I8" s="7"/>
      <c r="J8" s="7"/>
      <c r="K8" s="7"/>
      <c r="L8" s="7"/>
      <c r="M8" s="7"/>
    </row>
    <row r="9" spans="2:13" s="6" customFormat="1" ht="10.5">
      <c r="B9" s="172"/>
      <c r="C9" s="7"/>
      <c r="E9" s="7"/>
      <c r="F9" s="7"/>
      <c r="G9" s="7"/>
      <c r="H9" s="7"/>
      <c r="I9" s="7"/>
      <c r="J9" s="7"/>
      <c r="K9" s="7"/>
      <c r="L9" s="7"/>
      <c r="M9" s="7"/>
    </row>
    <row r="10" spans="2:13" s="6" customFormat="1" ht="10.5">
      <c r="B10" s="71"/>
      <c r="C10" s="7"/>
      <c r="E10" s="7"/>
      <c r="F10" s="7"/>
      <c r="G10" s="7"/>
      <c r="H10" s="7"/>
      <c r="I10" s="7"/>
      <c r="J10" s="7"/>
      <c r="K10" s="7"/>
      <c r="L10" s="7"/>
      <c r="M10" s="7"/>
    </row>
    <row r="11" spans="2:13" s="6" customFormat="1" ht="10.5">
      <c r="B11" s="589"/>
      <c r="C11" s="16">
        <v>2019</v>
      </c>
      <c r="D11" s="16">
        <v>2018</v>
      </c>
      <c r="E11" s="16">
        <v>2017</v>
      </c>
      <c r="F11" s="16">
        <v>2016</v>
      </c>
      <c r="G11" s="16">
        <v>2015</v>
      </c>
      <c r="H11" s="16">
        <v>2014</v>
      </c>
      <c r="I11" s="16">
        <v>2013</v>
      </c>
      <c r="J11" s="16">
        <v>2012</v>
      </c>
      <c r="K11" s="16">
        <v>2011</v>
      </c>
      <c r="L11" s="16">
        <v>2010</v>
      </c>
      <c r="M11" s="7"/>
    </row>
    <row r="12" spans="2:13" s="3" customFormat="1" ht="50.25" customHeight="1">
      <c r="B12" s="590" t="s">
        <v>199</v>
      </c>
      <c r="C12" s="375">
        <v>0.41505662891405731</v>
      </c>
      <c r="D12" s="375">
        <v>0.37683941138835575</v>
      </c>
      <c r="E12" s="375">
        <v>0.39770425388251179</v>
      </c>
      <c r="F12" s="375">
        <v>0.37708693149107658</v>
      </c>
      <c r="G12" s="375">
        <v>0.43040293040293043</v>
      </c>
      <c r="H12" s="375">
        <v>0.44436906377204882</v>
      </c>
      <c r="I12" s="375">
        <v>0.42457737321196359</v>
      </c>
      <c r="J12" s="375">
        <v>0.45653761869978088</v>
      </c>
      <c r="K12" s="375">
        <v>0.48844884488448848</v>
      </c>
      <c r="L12" s="375">
        <v>0.50190114068441061</v>
      </c>
      <c r="M12" s="1"/>
    </row>
    <row r="13" spans="2:13" s="3" customFormat="1" ht="50.25" customHeight="1">
      <c r="B13" s="591" t="s">
        <v>200</v>
      </c>
      <c r="C13" s="376">
        <v>0.31462106124406825</v>
      </c>
      <c r="D13" s="376">
        <v>0.27567409014076127</v>
      </c>
      <c r="E13" s="376">
        <v>0.32294419430825944</v>
      </c>
      <c r="F13" s="376">
        <v>0.2638870349560502</v>
      </c>
      <c r="G13" s="376">
        <v>0.31672102744278718</v>
      </c>
      <c r="H13" s="376">
        <v>0.32898295099024844</v>
      </c>
      <c r="I13" s="376">
        <v>0.30068404497461165</v>
      </c>
      <c r="J13" s="376">
        <v>0.29671930845536104</v>
      </c>
      <c r="K13" s="376">
        <v>0.3259818437323016</v>
      </c>
      <c r="L13" s="376">
        <v>0.31305631257031086</v>
      </c>
      <c r="M13" s="1"/>
    </row>
    <row r="14" spans="2:13" s="3" customFormat="1" ht="50.25" customHeight="1">
      <c r="B14" s="591" t="s">
        <v>201</v>
      </c>
      <c r="C14" s="376">
        <v>0.43509165731387955</v>
      </c>
      <c r="D14" s="376">
        <v>0.44651483781918566</v>
      </c>
      <c r="E14" s="376">
        <v>0.42861987114276023</v>
      </c>
      <c r="F14" s="376">
        <v>0.39466821211243119</v>
      </c>
      <c r="G14" s="376">
        <v>0.43187066974595845</v>
      </c>
      <c r="H14" s="376">
        <v>0.48739495798319327</v>
      </c>
      <c r="I14" s="376">
        <v>0.50508697079094189</v>
      </c>
      <c r="J14" s="376">
        <v>0.52903005464480879</v>
      </c>
      <c r="K14" s="376">
        <v>0.52167975418231483</v>
      </c>
      <c r="L14" s="376">
        <v>0.53502016868353497</v>
      </c>
      <c r="M14" s="1"/>
    </row>
    <row r="15" spans="2:13" s="3" customFormat="1" ht="50.25" customHeight="1">
      <c r="B15" s="592" t="s">
        <v>202</v>
      </c>
      <c r="C15" s="114">
        <v>0.36167973852927804</v>
      </c>
      <c r="D15" s="114">
        <v>0.36517742144339044</v>
      </c>
      <c r="E15" s="114">
        <v>0.35986168643027683</v>
      </c>
      <c r="F15" s="114">
        <v>0.32247239252403198</v>
      </c>
      <c r="G15" s="114">
        <v>0.34480674997734262</v>
      </c>
      <c r="H15" s="114">
        <v>0.37442757132782845</v>
      </c>
      <c r="I15" s="114">
        <v>0.39151538277872727</v>
      </c>
      <c r="J15" s="114">
        <v>0.38527606859426722</v>
      </c>
      <c r="K15" s="114">
        <v>0.36989683064901979</v>
      </c>
      <c r="L15" s="114">
        <v>0.37501143487158334</v>
      </c>
      <c r="M15" s="1"/>
    </row>
    <row r="16" spans="2:13">
      <c r="B16" s="708" t="s">
        <v>280</v>
      </c>
      <c r="C16" s="709"/>
      <c r="D16" s="709"/>
      <c r="E16" s="709"/>
      <c r="F16" s="709"/>
      <c r="G16" s="709"/>
      <c r="H16" s="709"/>
      <c r="I16" s="709"/>
      <c r="J16" s="709"/>
      <c r="K16" s="709"/>
      <c r="L16" s="709"/>
    </row>
    <row r="17" spans="2:2">
      <c r="B17" s="72" t="s">
        <v>194</v>
      </c>
    </row>
    <row r="18" spans="2:2">
      <c r="B18" s="32" t="s">
        <v>59</v>
      </c>
    </row>
  </sheetData>
  <mergeCells count="1">
    <mergeCell ref="L1:M1"/>
  </mergeCells>
  <hyperlinks>
    <hyperlink ref="L1" location="Index!A1" display="retour à l'index"/>
  </hyperlinks>
  <pageMargins left="0.70866141732283472" right="0.70866141732283472" top="0.35433070866141736" bottom="0.15748031496062992" header="0.31496062992125984" footer="0.31496062992125984"/>
  <pageSetup paperSize="9" scale="8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B1:K31"/>
  <sheetViews>
    <sheetView showGridLines="0" zoomScaleNormal="100" workbookViewId="0"/>
  </sheetViews>
  <sheetFormatPr baseColWidth="10" defaultRowHeight="12.5"/>
  <cols>
    <col min="1" max="1" width="0.54296875" customWidth="1"/>
    <col min="2" max="2" width="17.453125" customWidth="1"/>
    <col min="3" max="3" width="9.453125" customWidth="1"/>
  </cols>
  <sheetData>
    <row r="1" spans="2:11">
      <c r="B1" s="105" t="s">
        <v>258</v>
      </c>
      <c r="J1" s="782" t="s">
        <v>261</v>
      </c>
      <c r="K1" s="783"/>
    </row>
    <row r="3" spans="2:11" s="3" customFormat="1" ht="12.75" customHeight="1">
      <c r="B3" s="20" t="s">
        <v>308</v>
      </c>
      <c r="C3" s="364"/>
      <c r="D3" s="168"/>
      <c r="E3" s="57"/>
      <c r="F3" s="57"/>
      <c r="G3" s="57"/>
      <c r="H3" s="57"/>
      <c r="I3" s="152"/>
    </row>
    <row r="4" spans="2:11" s="3" customFormat="1" ht="12.75" customHeight="1">
      <c r="B4" s="72" t="s">
        <v>276</v>
      </c>
      <c r="C4" s="340"/>
      <c r="D4" s="168"/>
      <c r="E4" s="57"/>
      <c r="F4" s="57"/>
      <c r="G4" s="57"/>
      <c r="H4" s="57"/>
      <c r="I4" s="152"/>
    </row>
    <row r="5" spans="2:11" s="3" customFormat="1" ht="32.25" customHeight="1">
      <c r="B5" s="89"/>
      <c r="C5" s="340"/>
      <c r="D5" s="168"/>
      <c r="E5" s="57"/>
      <c r="F5" s="57"/>
      <c r="G5" s="57"/>
      <c r="H5" s="57"/>
      <c r="I5" s="152"/>
    </row>
    <row r="6" spans="2:11" s="3" customFormat="1" ht="11.5">
      <c r="B6" s="367">
        <v>2019</v>
      </c>
      <c r="C6" s="365" t="s">
        <v>56</v>
      </c>
      <c r="D6" s="168"/>
      <c r="E6" s="57"/>
      <c r="F6" s="57"/>
      <c r="G6" s="57"/>
      <c r="H6" s="57"/>
      <c r="I6" s="160"/>
      <c r="J6" s="1"/>
      <c r="K6" s="1"/>
    </row>
    <row r="7" spans="2:11" ht="12.75" customHeight="1">
      <c r="B7" s="742" t="s">
        <v>108</v>
      </c>
      <c r="C7" s="769">
        <v>16.868008236218131</v>
      </c>
      <c r="D7" s="740"/>
      <c r="I7" s="369"/>
      <c r="J7" s="366"/>
      <c r="K7" s="19"/>
    </row>
    <row r="8" spans="2:11" s="2" customFormat="1" ht="12.75" customHeight="1">
      <c r="B8" s="743" t="s">
        <v>113</v>
      </c>
      <c r="C8" s="770">
        <v>21.033158904068859</v>
      </c>
      <c r="D8" s="740"/>
      <c r="I8" s="369"/>
      <c r="J8" s="340"/>
      <c r="K8" s="340"/>
    </row>
    <row r="9" spans="2:11" ht="12.75" customHeight="1">
      <c r="B9" s="743" t="s">
        <v>310</v>
      </c>
      <c r="C9" s="770">
        <v>27.038178144184155</v>
      </c>
      <c r="D9" s="740"/>
      <c r="I9" s="366"/>
      <c r="J9" s="366"/>
      <c r="K9" s="19"/>
    </row>
    <row r="10" spans="2:11" s="3" customFormat="1" ht="12.75" customHeight="1">
      <c r="B10" s="743" t="s">
        <v>100</v>
      </c>
      <c r="C10" s="770">
        <v>28.054043039044402</v>
      </c>
      <c r="D10" s="740"/>
      <c r="E10" s="743"/>
      <c r="I10" s="366"/>
      <c r="J10" s="366"/>
      <c r="K10" s="1"/>
    </row>
    <row r="11" spans="2:11" s="69" customFormat="1" ht="12.75" customHeight="1">
      <c r="B11" s="743" t="s">
        <v>311</v>
      </c>
      <c r="C11" s="770">
        <v>28.291492178358883</v>
      </c>
      <c r="D11" s="740"/>
      <c r="I11" s="366"/>
      <c r="J11" s="366"/>
      <c r="K11" s="70"/>
    </row>
    <row r="12" spans="2:11" s="3" customFormat="1" ht="12.75" customHeight="1">
      <c r="B12" s="743" t="s">
        <v>101</v>
      </c>
      <c r="C12" s="770">
        <v>30.392041125146225</v>
      </c>
      <c r="D12" s="740"/>
      <c r="E12" s="743"/>
      <c r="F12" s="57"/>
      <c r="G12" s="57"/>
      <c r="H12" s="57"/>
      <c r="I12" s="366"/>
      <c r="J12" s="366"/>
      <c r="K12" s="1"/>
    </row>
    <row r="13" spans="2:11" s="25" customFormat="1" ht="12.75" customHeight="1">
      <c r="B13" s="743" t="s">
        <v>102</v>
      </c>
      <c r="C13" s="770">
        <v>32.620944451104549</v>
      </c>
      <c r="D13" s="740"/>
      <c r="F13" s="57"/>
      <c r="G13" s="57"/>
      <c r="H13" s="57"/>
      <c r="I13" s="366"/>
      <c r="J13" s="366"/>
      <c r="K13" s="253"/>
    </row>
    <row r="14" spans="2:11" s="3" customFormat="1" ht="12.75" customHeight="1">
      <c r="B14" s="743" t="s">
        <v>312</v>
      </c>
      <c r="C14" s="771">
        <v>32.632985183385962</v>
      </c>
      <c r="D14" s="741"/>
      <c r="F14" s="57"/>
      <c r="G14" s="57"/>
      <c r="H14" s="57"/>
      <c r="I14" s="366"/>
      <c r="J14" s="1"/>
      <c r="K14" s="1"/>
    </row>
    <row r="15" spans="2:11" s="3" customFormat="1" ht="12.75" customHeight="1">
      <c r="B15" s="743" t="s">
        <v>105</v>
      </c>
      <c r="C15" s="770">
        <v>33.744488857628106</v>
      </c>
      <c r="D15" s="740"/>
      <c r="E15" s="743"/>
      <c r="F15" s="57"/>
      <c r="G15" s="57"/>
      <c r="H15" s="57"/>
      <c r="I15" s="366"/>
      <c r="J15" s="366"/>
      <c r="K15" s="1"/>
    </row>
    <row r="16" spans="2:11" s="3" customFormat="1" ht="12.75" customHeight="1">
      <c r="B16" s="743" t="s">
        <v>107</v>
      </c>
      <c r="C16" s="770">
        <v>34.153894627866677</v>
      </c>
      <c r="D16" s="740"/>
      <c r="E16" s="743"/>
      <c r="F16" s="57"/>
      <c r="G16" s="57"/>
      <c r="H16" s="57"/>
      <c r="I16" s="366"/>
      <c r="J16" s="366"/>
      <c r="K16" s="1"/>
    </row>
    <row r="17" spans="2:11" s="3" customFormat="1" ht="12.75" customHeight="1">
      <c r="B17" s="743" t="s">
        <v>103</v>
      </c>
      <c r="C17" s="770">
        <v>35.317428093482533</v>
      </c>
      <c r="D17" s="740"/>
      <c r="E17" s="743"/>
      <c r="F17" s="57"/>
      <c r="G17" s="57"/>
      <c r="H17" s="57"/>
      <c r="I17" s="366"/>
      <c r="J17" s="366"/>
      <c r="K17" s="1"/>
    </row>
    <row r="18" spans="2:11" s="3" customFormat="1" ht="12.75" customHeight="1">
      <c r="B18" s="744" t="s">
        <v>112</v>
      </c>
      <c r="C18" s="772">
        <v>35.813014851156247</v>
      </c>
      <c r="D18" s="740"/>
      <c r="F18" s="57"/>
      <c r="G18" s="57"/>
      <c r="H18" s="57"/>
      <c r="I18" s="366"/>
      <c r="J18" s="366"/>
      <c r="K18" s="1"/>
    </row>
    <row r="19" spans="2:11" s="3" customFormat="1" ht="12.75" customHeight="1">
      <c r="B19" s="743" t="s">
        <v>109</v>
      </c>
      <c r="C19" s="770">
        <v>38.5909142514232</v>
      </c>
      <c r="D19" s="740"/>
      <c r="E19" s="743"/>
      <c r="F19" s="57"/>
      <c r="G19" s="57"/>
      <c r="H19" s="57"/>
      <c r="I19" s="366"/>
      <c r="J19" s="14"/>
      <c r="K19" s="1"/>
    </row>
    <row r="20" spans="2:11" s="3" customFormat="1" ht="12.75" customHeight="1">
      <c r="B20" s="743" t="s">
        <v>313</v>
      </c>
      <c r="C20" s="173">
        <v>38.598669970885766</v>
      </c>
      <c r="D20" s="740"/>
      <c r="E20" s="743"/>
      <c r="F20" s="57"/>
      <c r="G20" s="57"/>
      <c r="H20" s="57"/>
      <c r="I20" s="366"/>
      <c r="J20" s="366"/>
      <c r="K20" s="1"/>
    </row>
    <row r="21" spans="2:11" s="3" customFormat="1" ht="12.75" customHeight="1">
      <c r="B21" s="743" t="s">
        <v>115</v>
      </c>
      <c r="C21" s="235">
        <v>39.076908055516469</v>
      </c>
      <c r="D21" s="168"/>
      <c r="F21" s="57"/>
      <c r="G21" s="57"/>
      <c r="H21" s="57"/>
      <c r="I21" s="366"/>
      <c r="J21" s="366"/>
      <c r="K21" s="1"/>
    </row>
    <row r="22" spans="2:11" s="3" customFormat="1" ht="12.75" customHeight="1">
      <c r="B22" s="743" t="s">
        <v>104</v>
      </c>
      <c r="C22" s="173">
        <v>41.335366156803602</v>
      </c>
      <c r="D22" s="168"/>
      <c r="E22" s="743"/>
      <c r="F22" s="57"/>
      <c r="G22" s="57"/>
      <c r="H22" s="57"/>
      <c r="I22" s="366"/>
      <c r="J22" s="1"/>
      <c r="K22" s="1"/>
    </row>
    <row r="23" spans="2:11" s="3" customFormat="1" ht="12.75" customHeight="1">
      <c r="B23" s="743" t="s">
        <v>2</v>
      </c>
      <c r="C23" s="173">
        <v>42.818602898148242</v>
      </c>
      <c r="D23" s="168"/>
      <c r="F23" s="57"/>
      <c r="G23" s="57"/>
      <c r="H23" s="57"/>
      <c r="I23" s="366"/>
      <c r="J23" s="366"/>
      <c r="K23" s="1"/>
    </row>
    <row r="24" spans="2:11" s="3" customFormat="1" ht="12.75" customHeight="1">
      <c r="B24" s="745" t="s">
        <v>314</v>
      </c>
      <c r="C24" s="746">
        <v>46.391752577319586</v>
      </c>
      <c r="D24" s="168"/>
      <c r="F24" s="57"/>
      <c r="G24" s="57"/>
      <c r="H24" s="57"/>
      <c r="I24" s="366"/>
      <c r="J24" s="366"/>
      <c r="K24" s="1"/>
    </row>
    <row r="25" spans="2:11" s="3" customFormat="1" ht="11.5">
      <c r="B25" s="747"/>
      <c r="C25" s="748"/>
      <c r="D25" s="168"/>
      <c r="E25" s="57"/>
      <c r="F25" s="57"/>
      <c r="G25" s="57"/>
      <c r="H25" s="57"/>
      <c r="I25" s="366"/>
      <c r="J25" s="366"/>
      <c r="K25" s="1"/>
    </row>
    <row r="26" spans="2:11" s="3" customFormat="1" ht="12.75" customHeight="1">
      <c r="B26" s="72" t="s">
        <v>315</v>
      </c>
      <c r="C26"/>
      <c r="E26" s="1"/>
      <c r="I26" s="14"/>
      <c r="J26" s="169"/>
      <c r="K26" s="1"/>
    </row>
    <row r="27" spans="2:11">
      <c r="B27" s="75" t="s">
        <v>316</v>
      </c>
      <c r="I27" s="19"/>
      <c r="J27" s="19"/>
      <c r="K27" s="19"/>
    </row>
    <row r="30" spans="2:11">
      <c r="B30" s="72" t="s">
        <v>331</v>
      </c>
    </row>
    <row r="31" spans="2:11">
      <c r="B31" s="72" t="s">
        <v>59</v>
      </c>
    </row>
  </sheetData>
  <sortState ref="B7:C25">
    <sortCondition ref="C7:C25"/>
  </sortState>
  <mergeCells count="1">
    <mergeCell ref="J1:K1"/>
  </mergeCells>
  <hyperlinks>
    <hyperlink ref="J1" location="Index!A1" display="retour à l'index"/>
  </hyperlinks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N17"/>
  <sheetViews>
    <sheetView showGridLines="0" zoomScaleNormal="100" zoomScaleSheetLayoutView="100" workbookViewId="0"/>
  </sheetViews>
  <sheetFormatPr baseColWidth="10" defaultRowHeight="12.75" customHeight="1"/>
  <cols>
    <col min="1" max="1" width="1.54296875" customWidth="1"/>
    <col min="2" max="2" width="12.453125" customWidth="1"/>
    <col min="3" max="3" width="10" customWidth="1"/>
    <col min="4" max="4" width="10" style="27" customWidth="1"/>
    <col min="5" max="6" width="10" customWidth="1"/>
    <col min="7" max="7" width="9" style="19" customWidth="1"/>
    <col min="8" max="9" width="10" customWidth="1"/>
    <col min="10" max="10" width="5.54296875" customWidth="1"/>
    <col min="11" max="11" width="9.54296875" customWidth="1"/>
    <col min="12" max="14" width="9" customWidth="1"/>
    <col min="15" max="17" width="13.54296875" customWidth="1"/>
    <col min="18" max="18" width="8.54296875" customWidth="1"/>
  </cols>
  <sheetData>
    <row r="1" spans="1:14" ht="14.15" customHeight="1">
      <c r="B1" s="105" t="s">
        <v>258</v>
      </c>
      <c r="E1" s="24"/>
      <c r="F1" s="29"/>
      <c r="G1" s="232"/>
      <c r="J1" s="782" t="s">
        <v>261</v>
      </c>
      <c r="K1" s="783"/>
      <c r="L1" s="336"/>
    </row>
    <row r="2" spans="1:14" ht="12.75" customHeight="1">
      <c r="B2" s="347" t="s">
        <v>7</v>
      </c>
      <c r="C2" s="19"/>
      <c r="D2" s="348"/>
    </row>
    <row r="3" spans="1:14" s="4" customFormat="1" ht="12.75" customHeight="1">
      <c r="B3" s="5"/>
      <c r="C3" s="349"/>
      <c r="D3" s="350"/>
      <c r="E3" s="5"/>
      <c r="F3" s="5"/>
      <c r="G3" s="5"/>
    </row>
    <row r="4" spans="1:14" ht="12.75" customHeight="1">
      <c r="B4" s="33" t="s">
        <v>300</v>
      </c>
      <c r="C4" s="35"/>
      <c r="D4" s="35"/>
      <c r="E4" s="35"/>
      <c r="F4" s="35"/>
      <c r="G4" s="35"/>
      <c r="H4" s="35"/>
      <c r="I4" s="35"/>
    </row>
    <row r="5" spans="1:14" ht="12.75" customHeight="1">
      <c r="B5" s="36" t="s">
        <v>85</v>
      </c>
      <c r="C5" s="13"/>
      <c r="D5" s="13"/>
      <c r="E5" s="13"/>
      <c r="F5" s="34"/>
      <c r="G5" s="34"/>
      <c r="H5" s="34"/>
      <c r="I5" s="34"/>
    </row>
    <row r="6" spans="1:14" ht="12.75" customHeight="1">
      <c r="B6" s="10"/>
      <c r="C6" s="16"/>
      <c r="D6" s="16"/>
      <c r="E6" s="16"/>
      <c r="F6" s="6"/>
      <c r="G6" s="6"/>
      <c r="H6" s="6"/>
      <c r="I6" s="6"/>
      <c r="K6" s="788" t="s">
        <v>143</v>
      </c>
      <c r="L6" s="788"/>
      <c r="M6" s="788"/>
      <c r="N6" s="788"/>
    </row>
    <row r="7" spans="1:14" ht="12.75" customHeight="1">
      <c r="B7" s="351" t="s">
        <v>52</v>
      </c>
      <c r="C7" s="231" t="s">
        <v>56</v>
      </c>
      <c r="D7" s="231" t="s">
        <v>57</v>
      </c>
      <c r="E7" s="341" t="s">
        <v>0</v>
      </c>
      <c r="F7" s="337" t="s">
        <v>60</v>
      </c>
      <c r="G7" s="231" t="s">
        <v>56</v>
      </c>
      <c r="H7" s="231" t="s">
        <v>57</v>
      </c>
      <c r="I7" s="337" t="s">
        <v>0</v>
      </c>
      <c r="K7" s="338" t="s">
        <v>60</v>
      </c>
      <c r="L7" s="231" t="s">
        <v>56</v>
      </c>
      <c r="M7" s="231" t="s">
        <v>57</v>
      </c>
      <c r="N7" s="338" t="s">
        <v>0</v>
      </c>
    </row>
    <row r="8" spans="1:14" ht="12.75" customHeight="1">
      <c r="B8" s="712">
        <v>2019</v>
      </c>
      <c r="C8" s="39">
        <v>47567</v>
      </c>
      <c r="D8" s="39">
        <v>85038</v>
      </c>
      <c r="E8" s="39">
        <v>132605</v>
      </c>
      <c r="F8" s="356">
        <v>2019</v>
      </c>
      <c r="G8" s="353">
        <v>35.871294077711489</v>
      </c>
      <c r="H8" s="353">
        <v>64.128705922288503</v>
      </c>
      <c r="I8" s="353">
        <v>100</v>
      </c>
      <c r="K8" s="352" t="s">
        <v>301</v>
      </c>
      <c r="L8" s="363">
        <v>3.7423836568928781E-2</v>
      </c>
      <c r="M8" s="363">
        <v>4.4309455531888364E-2</v>
      </c>
      <c r="N8" s="363">
        <v>4.1823753046748458E-2</v>
      </c>
    </row>
    <row r="9" spans="1:14" ht="12.75" customHeight="1">
      <c r="A9" s="19"/>
      <c r="B9" s="170">
        <v>2017</v>
      </c>
      <c r="C9" s="39">
        <v>44197</v>
      </c>
      <c r="D9" s="39">
        <v>77975</v>
      </c>
      <c r="E9" s="39">
        <v>122172</v>
      </c>
      <c r="F9" s="713">
        <v>2017</v>
      </c>
      <c r="G9" s="353">
        <v>36.176213605637663</v>
      </c>
      <c r="H9" s="353">
        <v>63.823786394362337</v>
      </c>
      <c r="I9" s="353">
        <v>100</v>
      </c>
      <c r="K9" s="352" t="s">
        <v>38</v>
      </c>
      <c r="L9" s="363">
        <v>2.3112129388433766E-2</v>
      </c>
      <c r="M9" s="363">
        <v>-2.4989421672217293E-2</v>
      </c>
      <c r="N9" s="363">
        <v>-8.3811322578944969E-3</v>
      </c>
    </row>
    <row r="10" spans="1:14" ht="12.75" customHeight="1">
      <c r="B10" s="170">
        <v>2015</v>
      </c>
      <c r="C10" s="39">
        <v>42223</v>
      </c>
      <c r="D10" s="39">
        <v>82023</v>
      </c>
      <c r="E10" s="39">
        <v>124246</v>
      </c>
      <c r="F10" s="357">
        <v>2015</v>
      </c>
      <c r="G10" s="353">
        <v>33.983351351824169</v>
      </c>
      <c r="H10" s="353">
        <v>66.016648648175831</v>
      </c>
      <c r="I10" s="353">
        <v>100</v>
      </c>
      <c r="K10" s="352" t="s">
        <v>37</v>
      </c>
      <c r="L10" s="363">
        <v>9.721261554390237E-3</v>
      </c>
      <c r="M10" s="363">
        <v>2.3767870904259025E-2</v>
      </c>
      <c r="N10" s="363">
        <v>1.8906843211134117E-2</v>
      </c>
    </row>
    <row r="11" spans="1:14" ht="12.75" customHeight="1">
      <c r="B11" s="170">
        <v>2012</v>
      </c>
      <c r="C11" s="39">
        <v>41015</v>
      </c>
      <c r="D11" s="39">
        <v>76442</v>
      </c>
      <c r="E11" s="39">
        <v>117457</v>
      </c>
      <c r="F11" s="357">
        <v>2012</v>
      </c>
      <c r="G11" s="353">
        <v>34.919268644176796</v>
      </c>
      <c r="H11" s="353">
        <v>65.080731100409807</v>
      </c>
      <c r="I11" s="353">
        <v>99.999999744586603</v>
      </c>
      <c r="K11" s="352" t="s">
        <v>36</v>
      </c>
      <c r="L11" s="363">
        <v>6.685434503654486E-2</v>
      </c>
      <c r="M11" s="363">
        <v>2.7791025370757394E-2</v>
      </c>
      <c r="N11" s="363">
        <v>4.0618348860203435E-2</v>
      </c>
    </row>
    <row r="12" spans="1:14" ht="12.75" customHeight="1">
      <c r="B12" s="170">
        <v>2008</v>
      </c>
      <c r="C12" s="39">
        <v>31661</v>
      </c>
      <c r="D12" s="39">
        <v>68503</v>
      </c>
      <c r="E12" s="39">
        <v>100164</v>
      </c>
      <c r="F12" s="357">
        <v>2008</v>
      </c>
      <c r="G12" s="353">
        <v>31.608983911800689</v>
      </c>
      <c r="H12" s="353">
        <v>68.391016088199308</v>
      </c>
      <c r="I12" s="353">
        <v>100</v>
      </c>
      <c r="K12" s="352" t="s">
        <v>35</v>
      </c>
      <c r="L12" s="363">
        <v>4.9427541989517154E-2</v>
      </c>
      <c r="M12" s="363">
        <v>4.255233534750591E-2</v>
      </c>
      <c r="N12" s="363">
        <v>4.4701184553929352E-2</v>
      </c>
    </row>
    <row r="13" spans="1:14" ht="12.75" customHeight="1">
      <c r="B13" s="170">
        <v>2004</v>
      </c>
      <c r="C13" s="39">
        <v>26104</v>
      </c>
      <c r="D13" s="39">
        <v>57985</v>
      </c>
      <c r="E13" s="342">
        <v>84090</v>
      </c>
      <c r="F13" s="352">
        <v>2004</v>
      </c>
      <c r="G13" s="353">
        <v>31.043383645045445</v>
      </c>
      <c r="H13" s="353">
        <v>68.956616354954562</v>
      </c>
      <c r="I13" s="353">
        <v>100</v>
      </c>
      <c r="K13" s="570" t="s">
        <v>34</v>
      </c>
      <c r="L13" s="574">
        <v>2.0207441605134546E-2</v>
      </c>
      <c r="M13" s="574">
        <v>-1.9978539698577547E-2</v>
      </c>
      <c r="N13" s="574">
        <v>-8.3474136801865439E-3</v>
      </c>
    </row>
    <row r="14" spans="1:14" ht="12.75" customHeight="1">
      <c r="B14" s="171">
        <v>2000</v>
      </c>
      <c r="C14" s="229">
        <v>24097</v>
      </c>
      <c r="D14" s="229">
        <v>62860</v>
      </c>
      <c r="E14" s="345">
        <v>86957</v>
      </c>
      <c r="F14" s="354">
        <v>2000</v>
      </c>
      <c r="G14" s="355">
        <v>27.711070262778435</v>
      </c>
      <c r="H14" s="355">
        <v>72.288929737221565</v>
      </c>
      <c r="I14" s="355">
        <v>100</v>
      </c>
      <c r="K14" s="352"/>
      <c r="L14" s="353"/>
      <c r="M14" s="353"/>
      <c r="N14" s="353"/>
    </row>
    <row r="15" spans="1:14" ht="12.75" customHeight="1">
      <c r="B15" s="170"/>
      <c r="C15" s="39"/>
      <c r="D15" s="39"/>
      <c r="E15" s="39"/>
      <c r="F15" s="352"/>
      <c r="G15" s="353"/>
      <c r="H15" s="353"/>
      <c r="I15" s="353"/>
    </row>
    <row r="16" spans="1:14" ht="12.75" customHeight="1">
      <c r="B16" s="72" t="s">
        <v>58</v>
      </c>
    </row>
    <row r="17" spans="2:2" ht="12.75" customHeight="1">
      <c r="B17" s="72" t="s">
        <v>59</v>
      </c>
    </row>
  </sheetData>
  <mergeCells count="2">
    <mergeCell ref="K6:N6"/>
    <mergeCell ref="J1:K1"/>
  </mergeCells>
  <hyperlinks>
    <hyperlink ref="J1" location="Index!A1" display="retour à l'index"/>
  </hyperlinks>
  <pageMargins left="0" right="0" top="0" bottom="0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N17"/>
  <sheetViews>
    <sheetView showGridLines="0" zoomScaleNormal="100" zoomScaleSheetLayoutView="100" workbookViewId="0"/>
  </sheetViews>
  <sheetFormatPr baseColWidth="10" defaultRowHeight="12.75" customHeight="1"/>
  <cols>
    <col min="1" max="1" width="1.54296875" customWidth="1"/>
    <col min="2" max="2" width="10.453125" customWidth="1"/>
    <col min="3" max="3" width="10" customWidth="1"/>
    <col min="4" max="4" width="10" style="27" customWidth="1"/>
    <col min="5" max="6" width="10" customWidth="1"/>
    <col min="7" max="7" width="9" style="19" customWidth="1"/>
    <col min="8" max="9" width="10" customWidth="1"/>
    <col min="10" max="10" width="5.54296875" customWidth="1"/>
    <col min="11" max="11" width="9.54296875" customWidth="1"/>
    <col min="12" max="14" width="9" customWidth="1"/>
    <col min="15" max="17" width="13.54296875" customWidth="1"/>
    <col min="18" max="18" width="8.54296875" customWidth="1"/>
  </cols>
  <sheetData>
    <row r="1" spans="1:14" ht="14.15" customHeight="1">
      <c r="B1" s="105" t="s">
        <v>258</v>
      </c>
      <c r="E1" s="24"/>
      <c r="F1" s="29"/>
      <c r="G1" s="232"/>
      <c r="J1" s="782" t="s">
        <v>261</v>
      </c>
      <c r="K1" s="783"/>
      <c r="L1" s="370"/>
    </row>
    <row r="2" spans="1:14" ht="12.75" customHeight="1">
      <c r="B2" s="347" t="s">
        <v>8</v>
      </c>
      <c r="C2" s="19"/>
      <c r="D2" s="348"/>
    </row>
    <row r="3" spans="1:14" ht="12.75" customHeight="1">
      <c r="B3" s="170"/>
      <c r="C3" s="39"/>
      <c r="D3" s="39"/>
      <c r="E3" s="39"/>
      <c r="F3" s="352"/>
      <c r="G3" s="353"/>
      <c r="H3" s="353"/>
      <c r="I3" s="353"/>
    </row>
    <row r="4" spans="1:14" s="35" customFormat="1" ht="12.75" customHeight="1">
      <c r="B4" s="33" t="s">
        <v>290</v>
      </c>
    </row>
    <row r="5" spans="1:14" s="34" customFormat="1" ht="12.75" customHeight="1">
      <c r="B5" s="36" t="s">
        <v>85</v>
      </c>
      <c r="C5" s="13"/>
      <c r="D5" s="13"/>
      <c r="E5" s="13"/>
    </row>
    <row r="6" spans="1:14" s="6" customFormat="1" ht="12.75" customHeight="1">
      <c r="B6" s="10"/>
      <c r="C6" s="16"/>
      <c r="D6" s="16"/>
      <c r="E6" s="16"/>
      <c r="K6" s="788" t="s">
        <v>143</v>
      </c>
      <c r="L6" s="788"/>
      <c r="M6" s="788"/>
      <c r="N6" s="788"/>
    </row>
    <row r="7" spans="1:14" s="21" customFormat="1" ht="12.75" customHeight="1">
      <c r="B7" s="351" t="s">
        <v>52</v>
      </c>
      <c r="C7" s="231" t="s">
        <v>56</v>
      </c>
      <c r="D7" s="231" t="s">
        <v>57</v>
      </c>
      <c r="E7" s="341" t="s">
        <v>0</v>
      </c>
      <c r="F7" s="572" t="s">
        <v>60</v>
      </c>
      <c r="G7" s="231" t="s">
        <v>56</v>
      </c>
      <c r="H7" s="231" t="s">
        <v>57</v>
      </c>
      <c r="I7" s="572" t="s">
        <v>0</v>
      </c>
      <c r="J7"/>
      <c r="K7" s="572" t="s">
        <v>60</v>
      </c>
      <c r="L7" s="231" t="s">
        <v>56</v>
      </c>
      <c r="M7" s="231" t="s">
        <v>57</v>
      </c>
      <c r="N7" s="572" t="s">
        <v>0</v>
      </c>
    </row>
    <row r="8" spans="1:14" s="21" customFormat="1" ht="12.75" customHeight="1">
      <c r="B8" s="712">
        <v>2019</v>
      </c>
      <c r="C8" s="358">
        <v>27752</v>
      </c>
      <c r="D8" s="358">
        <v>49740</v>
      </c>
      <c r="E8" s="358">
        <v>77492</v>
      </c>
      <c r="F8" s="713">
        <v>2019</v>
      </c>
      <c r="G8" s="353">
        <v>35.813014851156247</v>
      </c>
      <c r="H8" s="353">
        <v>64.186985148843746</v>
      </c>
      <c r="I8" s="353">
        <v>100</v>
      </c>
      <c r="J8"/>
      <c r="K8" s="352" t="s">
        <v>301</v>
      </c>
      <c r="L8" s="363">
        <v>4.9227311857860334E-2</v>
      </c>
      <c r="M8" s="363">
        <v>3.4826160868541622E-2</v>
      </c>
      <c r="N8" s="363">
        <v>3.9915245656706677E-2</v>
      </c>
    </row>
    <row r="9" spans="1:14" ht="12.75" customHeight="1">
      <c r="A9" s="19"/>
      <c r="B9" s="170">
        <v>2017</v>
      </c>
      <c r="C9" s="358">
        <v>25209</v>
      </c>
      <c r="D9" s="358">
        <v>46448</v>
      </c>
      <c r="E9" s="358">
        <v>71657</v>
      </c>
      <c r="F9" s="713">
        <v>2017</v>
      </c>
      <c r="G9" s="353">
        <v>35.180142912231219</v>
      </c>
      <c r="H9" s="353">
        <v>64.819857087768796</v>
      </c>
      <c r="I9" s="353">
        <v>100.00000000000001</v>
      </c>
      <c r="K9" s="352" t="s">
        <v>38</v>
      </c>
      <c r="L9" s="363">
        <v>2.9996334284127624E-2</v>
      </c>
      <c r="M9" s="363">
        <v>-6.6485816115547935E-3</v>
      </c>
      <c r="N9" s="363">
        <v>5.7932322798190938E-3</v>
      </c>
    </row>
    <row r="10" spans="1:14" ht="12.75" customHeight="1">
      <c r="B10" s="170">
        <v>2015</v>
      </c>
      <c r="C10" s="358">
        <v>23762</v>
      </c>
      <c r="D10" s="358">
        <v>47072</v>
      </c>
      <c r="E10" s="359">
        <v>70834</v>
      </c>
      <c r="F10" s="352">
        <v>2015</v>
      </c>
      <c r="G10" s="353">
        <v>33.546225290541173</v>
      </c>
      <c r="H10" s="353">
        <v>66.453774709458841</v>
      </c>
      <c r="I10" s="353">
        <v>100.00000000000001</v>
      </c>
      <c r="K10" s="352" t="s">
        <v>37</v>
      </c>
      <c r="L10" s="363">
        <v>6.7386671523856023E-2</v>
      </c>
      <c r="M10" s="363">
        <v>4.9342631335274501E-2</v>
      </c>
      <c r="N10" s="363">
        <v>5.5259472559764378E-2</v>
      </c>
    </row>
    <row r="11" spans="1:14" ht="12.75" customHeight="1">
      <c r="B11" s="170">
        <v>2012</v>
      </c>
      <c r="C11" s="358">
        <v>19540</v>
      </c>
      <c r="D11" s="358">
        <v>40739</v>
      </c>
      <c r="E11" s="359">
        <v>60279</v>
      </c>
      <c r="F11" s="352">
        <v>2012</v>
      </c>
      <c r="G11" s="353">
        <v>32.415752726718381</v>
      </c>
      <c r="H11" s="353">
        <v>67.584247273281619</v>
      </c>
      <c r="I11" s="353">
        <v>100</v>
      </c>
      <c r="K11" s="352" t="s">
        <v>36</v>
      </c>
      <c r="L11" s="363">
        <v>8.9939531127871897E-2</v>
      </c>
      <c r="M11" s="363">
        <v>6.1982923238288024E-2</v>
      </c>
      <c r="N11" s="363">
        <v>7.0652975242939453E-2</v>
      </c>
    </row>
    <row r="12" spans="1:14" ht="12.75" customHeight="1">
      <c r="B12" s="170">
        <v>2008</v>
      </c>
      <c r="C12" s="358">
        <v>13846</v>
      </c>
      <c r="D12" s="358">
        <v>32029</v>
      </c>
      <c r="E12" s="359">
        <v>45874</v>
      </c>
      <c r="F12" s="352">
        <v>2008</v>
      </c>
      <c r="G12" s="353">
        <v>30.181540734304683</v>
      </c>
      <c r="H12" s="353">
        <v>69.81845926569531</v>
      </c>
      <c r="I12" s="353">
        <v>100</v>
      </c>
      <c r="K12" s="352" t="s">
        <v>35</v>
      </c>
      <c r="L12" s="363">
        <v>4.6347953482685167E-2</v>
      </c>
      <c r="M12" s="363">
        <v>2.8546504273863071E-3</v>
      </c>
      <c r="N12" s="363">
        <v>1.5034012249259598E-2</v>
      </c>
    </row>
    <row r="13" spans="1:14" ht="12.75" customHeight="1">
      <c r="B13" s="170">
        <v>2004</v>
      </c>
      <c r="C13" s="358">
        <v>11551</v>
      </c>
      <c r="D13" s="358">
        <v>31666</v>
      </c>
      <c r="E13" s="359">
        <v>43216</v>
      </c>
      <c r="F13" s="352">
        <v>2004</v>
      </c>
      <c r="G13" s="353">
        <v>26.72755731515327</v>
      </c>
      <c r="H13" s="353">
        <v>73.272442684846723</v>
      </c>
      <c r="I13" s="353">
        <v>100</v>
      </c>
      <c r="K13" s="352" t="s">
        <v>34</v>
      </c>
      <c r="L13" s="363">
        <v>6.4840222667934544E-2</v>
      </c>
      <c r="M13" s="363">
        <v>-2.6203086952413357E-2</v>
      </c>
      <c r="N13" s="363">
        <v>-5.5993223121478808E-3</v>
      </c>
    </row>
    <row r="14" spans="1:14" ht="12.75" customHeight="1">
      <c r="B14" s="171">
        <v>2000</v>
      </c>
      <c r="C14" s="360">
        <v>8984</v>
      </c>
      <c r="D14" s="360">
        <v>35214</v>
      </c>
      <c r="E14" s="361">
        <v>44198</v>
      </c>
      <c r="F14" s="354">
        <v>2000</v>
      </c>
      <c r="G14" s="355">
        <v>20.326711615910224</v>
      </c>
      <c r="H14" s="355">
        <v>79.673288384089773</v>
      </c>
      <c r="I14" s="355">
        <v>100</v>
      </c>
      <c r="K14" s="354"/>
      <c r="L14" s="355"/>
      <c r="M14" s="355"/>
      <c r="N14" s="355"/>
    </row>
    <row r="16" spans="1:14" ht="12.75" customHeight="1">
      <c r="B16" s="72" t="s">
        <v>58</v>
      </c>
    </row>
    <row r="17" spans="2:2" ht="12.75" customHeight="1">
      <c r="B17" s="72" t="s">
        <v>59</v>
      </c>
    </row>
  </sheetData>
  <mergeCells count="2">
    <mergeCell ref="K6:N6"/>
    <mergeCell ref="J1:K1"/>
  </mergeCells>
  <hyperlinks>
    <hyperlink ref="J1" location="Index!A1" display="retour à l'index"/>
  </hyperlinks>
  <pageMargins left="0" right="0" top="0" bottom="0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9</vt:i4>
      </vt:variant>
    </vt:vector>
  </HeadingPairs>
  <TitlesOfParts>
    <vt:vector size="33" baseType="lpstr">
      <vt:lpstr>Index</vt:lpstr>
      <vt:lpstr> G1 Sektor</vt:lpstr>
      <vt:lpstr>G2 Entwicklung</vt:lpstr>
      <vt:lpstr>G3 Pipeline</vt:lpstr>
      <vt:lpstr>G4 FORD</vt:lpstr>
      <vt:lpstr>G5 SNF</vt:lpstr>
      <vt:lpstr>G6 Int.Vergleich</vt:lpstr>
      <vt:lpstr>Tablong 1</vt:lpstr>
      <vt:lpstr>Tablong 2</vt:lpstr>
      <vt:lpstr>Tablong 3</vt:lpstr>
      <vt:lpstr>Tablong 4</vt:lpstr>
      <vt:lpstr>Tablong 5</vt:lpstr>
      <vt:lpstr>Tablong 6</vt:lpstr>
      <vt:lpstr>Tablong 7 Wirtschaftszweig</vt:lpstr>
      <vt:lpstr>Tablong 8 FORD</vt:lpstr>
      <vt:lpstr>Tablong 9_PhD</vt:lpstr>
      <vt:lpstr>Tablong 10 Stufe</vt:lpstr>
      <vt:lpstr>Tablong 11 SNF</vt:lpstr>
      <vt:lpstr>Tablong 12 IV</vt:lpstr>
      <vt:lpstr>Tablong 13 IV</vt:lpstr>
      <vt:lpstr>Tablong 14 IV</vt:lpstr>
      <vt:lpstr>Tablong 15 IV</vt:lpstr>
      <vt:lpstr>Tablong 16 IV</vt:lpstr>
      <vt:lpstr>Tablong 17 IV</vt:lpstr>
      <vt:lpstr>'Tablong 11 SNF'!Impression_des_titres</vt:lpstr>
      <vt:lpstr>'Tablong 7 Wirtschaftszweig'!Impression_des_titres</vt:lpstr>
      <vt:lpstr>'Tablong 8 FORD'!Impression_des_titres</vt:lpstr>
      <vt:lpstr>'Tablong 10 Stufe'!Zone_d_impression</vt:lpstr>
      <vt:lpstr>'Tablong 14 IV'!Zone_d_impression</vt:lpstr>
      <vt:lpstr>'Tablong 15 IV'!Zone_d_impression</vt:lpstr>
      <vt:lpstr>'Tablong 16 IV'!Zone_d_impression</vt:lpstr>
      <vt:lpstr>'Tablong 17 IV'!Zone_d_impression</vt:lpstr>
      <vt:lpstr>'Tablong 7 Wirtschaftszweig'!Zone_d_impression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Pastor</dc:creator>
  <cp:lastModifiedBy>Steiner Pittet Mary Josée BFS</cp:lastModifiedBy>
  <cp:lastPrinted>2021-10-22T08:45:58Z</cp:lastPrinted>
  <dcterms:created xsi:type="dcterms:W3CDTF">2000-05-18T15:20:44Z</dcterms:created>
  <dcterms:modified xsi:type="dcterms:W3CDTF">2021-10-22T08:46:08Z</dcterms:modified>
</cp:coreProperties>
</file>