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M9" i="1"/>
  <c r="M10" i="1"/>
  <c r="M8" i="1"/>
  <c r="O10" i="1"/>
</calcChain>
</file>

<file path=xl/sharedStrings.xml><?xml version="1.0" encoding="utf-8"?>
<sst xmlns="http://schemas.openxmlformats.org/spreadsheetml/2006/main" count="19" uniqueCount="13">
  <si>
    <t>Образец 1</t>
  </si>
  <si>
    <t>m</t>
  </si>
  <si>
    <t>x, см</t>
  </si>
  <si>
    <t>delta x, см</t>
  </si>
  <si>
    <t>L1</t>
  </si>
  <si>
    <t>см</t>
  </si>
  <si>
    <t>L2</t>
  </si>
  <si>
    <t>Образец 2</t>
  </si>
  <si>
    <t>L3</t>
  </si>
  <si>
    <t>Образец 3</t>
  </si>
  <si>
    <t>lambda</t>
  </si>
  <si>
    <t>нм</t>
  </si>
  <si>
    <t>погр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</si>
</sst>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Образец</a:t>
            </a:r>
            <a:r>
              <a:rPr lang="ru-RU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1089991139643E-2"/>
                  <c:y val="-3.86311606882473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0,17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Лист1!$B$2:$N$2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Лист1!$B$3:$N$3</c:f>
              <c:numCache>
                <c:formatCode>General</c:formatCode>
                <c:ptCount val="13"/>
                <c:pt idx="0">
                  <c:v>-0.99</c:v>
                </c:pt>
                <c:pt idx="1">
                  <c:v>-0.83</c:v>
                </c:pt>
                <c:pt idx="2">
                  <c:v>-0.68</c:v>
                </c:pt>
                <c:pt idx="3">
                  <c:v>-0.5</c:v>
                </c:pt>
                <c:pt idx="4">
                  <c:v>-0.3</c:v>
                </c:pt>
                <c:pt idx="5">
                  <c:v>-0.15</c:v>
                </c:pt>
                <c:pt idx="6">
                  <c:v>0</c:v>
                </c:pt>
                <c:pt idx="7">
                  <c:v>0.15</c:v>
                </c:pt>
                <c:pt idx="8">
                  <c:v>0.3</c:v>
                </c:pt>
                <c:pt idx="9">
                  <c:v>0.48</c:v>
                </c:pt>
                <c:pt idx="10">
                  <c:v>0.7</c:v>
                </c:pt>
                <c:pt idx="11">
                  <c:v>0.86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0-4611-92DB-6F3714B4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36223"/>
        <c:axId val="1316563439"/>
      </c:scatterChart>
      <c:valAx>
        <c:axId val="13119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Порядок</a:t>
                </a:r>
                <a:r>
                  <a:rPr lang="ru-RU" baseline="0"/>
                  <a:t> минимума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69794094488188974"/>
              <c:y val="0.84532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563439"/>
        <c:crosses val="autoZero"/>
        <c:crossBetween val="midCat"/>
      </c:valAx>
      <c:valAx>
        <c:axId val="13165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см</a:t>
                </a:r>
                <a:r>
                  <a:rPr lang="en-US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0.17268518518518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93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Образец </a:t>
            </a:r>
            <a:r>
              <a:rPr lang="en-US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Образец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178696412948383E-2"/>
                  <c:y val="-4.5045567220764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Лист1!$B$8:$H$8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Лист1!$B$9:$H$9</c:f>
              <c:numCache>
                <c:formatCode>General</c:formatCode>
                <c:ptCount val="7"/>
                <c:pt idx="0">
                  <c:v>-2.4</c:v>
                </c:pt>
                <c:pt idx="1">
                  <c:v>-1.4</c:v>
                </c:pt>
                <c:pt idx="2">
                  <c:v>-0.8</c:v>
                </c:pt>
                <c:pt idx="3">
                  <c:v>0</c:v>
                </c:pt>
                <c:pt idx="4">
                  <c:v>0.7</c:v>
                </c:pt>
                <c:pt idx="5">
                  <c:v>1.5</c:v>
                </c:pt>
                <c:pt idx="6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0-4ED2-B0A8-7CBE9B29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36223"/>
        <c:axId val="1316563439"/>
      </c:scatterChart>
      <c:valAx>
        <c:axId val="13119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Порядок</a:t>
                </a:r>
                <a:r>
                  <a:rPr lang="ru-RU" baseline="0"/>
                  <a:t> минимума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69794094488188974"/>
              <c:y val="0.84532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563439"/>
        <c:crosses val="autoZero"/>
        <c:crossBetween val="midCat"/>
      </c:valAx>
      <c:valAx>
        <c:axId val="13165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см</a:t>
                </a:r>
                <a:r>
                  <a:rPr lang="en-US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0.17268518518518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93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Образец </a:t>
            </a:r>
            <a:r>
              <a:rPr lang="en-US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Образец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178696412948383E-2"/>
                  <c:y val="-4.50455672207640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 = 1,41m - 0,01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Лист1!$B$14:$H$14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Лист1!$B$15:$H$15</c:f>
              <c:numCache>
                <c:formatCode>General</c:formatCode>
                <c:ptCount val="7"/>
                <c:pt idx="0">
                  <c:v>-4.0999999999999996</c:v>
                </c:pt>
                <c:pt idx="1">
                  <c:v>-3.1</c:v>
                </c:pt>
                <c:pt idx="2">
                  <c:v>-1.5</c:v>
                </c:pt>
                <c:pt idx="3">
                  <c:v>0</c:v>
                </c:pt>
                <c:pt idx="4">
                  <c:v>1.5</c:v>
                </c:pt>
                <c:pt idx="5">
                  <c:v>2.8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B-4873-BE0C-67C63743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36223"/>
        <c:axId val="1316563439"/>
      </c:scatterChart>
      <c:valAx>
        <c:axId val="13119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Порядок</a:t>
                </a:r>
                <a:r>
                  <a:rPr lang="ru-RU" baseline="0"/>
                  <a:t> минимума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69794094488188974"/>
              <c:y val="0.84532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563439"/>
        <c:crosses val="autoZero"/>
        <c:crossBetween val="midCat"/>
      </c:valAx>
      <c:valAx>
        <c:axId val="13165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см</a:t>
                </a:r>
                <a:r>
                  <a:rPr lang="en-US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0.17268518518518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93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11</xdr:row>
      <xdr:rowOff>99060</xdr:rowOff>
    </xdr:from>
    <xdr:to>
      <xdr:col>16</xdr:col>
      <xdr:colOff>190500</xdr:colOff>
      <xdr:row>26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23</xdr:row>
      <xdr:rowOff>114300</xdr:rowOff>
    </xdr:from>
    <xdr:to>
      <xdr:col>17</xdr:col>
      <xdr:colOff>548640</xdr:colOff>
      <xdr:row>38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16</xdr:row>
      <xdr:rowOff>45720</xdr:rowOff>
    </xdr:from>
    <xdr:to>
      <xdr:col>7</xdr:col>
      <xdr:colOff>563880</xdr:colOff>
      <xdr:row>31</xdr:row>
      <xdr:rowOff>45720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2" sqref="A2:N4"/>
    </sheetView>
  </sheetViews>
  <sheetFormatPr defaultRowHeight="14.4" x14ac:dyDescent="0.3"/>
  <cols>
    <col min="15" max="15" width="12" bestFit="1" customWidth="1"/>
  </cols>
  <sheetData>
    <row r="1" spans="1:19" x14ac:dyDescent="0.3">
      <c r="A1" s="1" t="s">
        <v>0</v>
      </c>
      <c r="B1" s="1"/>
      <c r="C1" s="1"/>
      <c r="D1" s="1"/>
      <c r="E1" s="1"/>
      <c r="F1" s="1"/>
    </row>
    <row r="2" spans="1:19" x14ac:dyDescent="0.3">
      <c r="A2" t="s">
        <v>1</v>
      </c>
      <c r="B2">
        <v>-6</v>
      </c>
      <c r="C2">
        <v>-5</v>
      </c>
      <c r="D2">
        <v>-4</v>
      </c>
      <c r="E2">
        <v>-3</v>
      </c>
      <c r="F2">
        <v>-2</v>
      </c>
      <c r="G2">
        <v>-1</v>
      </c>
      <c r="H2">
        <v>0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</row>
    <row r="3" spans="1:19" x14ac:dyDescent="0.3">
      <c r="A3" t="s">
        <v>2</v>
      </c>
      <c r="B3">
        <v>-0.99</v>
      </c>
      <c r="C3">
        <v>-0.83</v>
      </c>
      <c r="D3">
        <v>-0.68</v>
      </c>
      <c r="E3">
        <v>-0.5</v>
      </c>
      <c r="F3">
        <v>-0.3</v>
      </c>
      <c r="G3">
        <v>-0.15</v>
      </c>
      <c r="H3">
        <v>0</v>
      </c>
      <c r="I3">
        <v>0.15</v>
      </c>
      <c r="J3">
        <v>0.3</v>
      </c>
      <c r="K3">
        <v>0.48</v>
      </c>
      <c r="L3">
        <v>0.7</v>
      </c>
      <c r="M3">
        <v>0.86</v>
      </c>
      <c r="N3">
        <v>1</v>
      </c>
    </row>
    <row r="4" spans="1:19" x14ac:dyDescent="0.3">
      <c r="A4" t="s">
        <v>3</v>
      </c>
      <c r="B4" s="1">
        <v>0.2</v>
      </c>
      <c r="C4" s="1"/>
      <c r="D4" s="1"/>
      <c r="E4" s="1"/>
      <c r="F4" s="1"/>
    </row>
    <row r="7" spans="1:19" x14ac:dyDescent="0.3">
      <c r="A7" s="1" t="s">
        <v>7</v>
      </c>
      <c r="B7" s="1"/>
      <c r="C7" s="1"/>
      <c r="D7" s="1"/>
      <c r="E7" s="1"/>
      <c r="F7" s="1"/>
      <c r="G7" s="1"/>
      <c r="H7" s="1"/>
    </row>
    <row r="8" spans="1:19" x14ac:dyDescent="0.3">
      <c r="A8" t="s">
        <v>1</v>
      </c>
      <c r="B8">
        <v>-3</v>
      </c>
      <c r="C8">
        <v>-2</v>
      </c>
      <c r="D8">
        <v>-1</v>
      </c>
      <c r="E8">
        <v>0</v>
      </c>
      <c r="F8">
        <v>1</v>
      </c>
      <c r="G8">
        <v>2</v>
      </c>
      <c r="H8">
        <v>3</v>
      </c>
      <c r="M8">
        <f>0.5/Q8+0.02/N8</f>
        <v>1.8173936241163133E-2</v>
      </c>
      <c r="N8">
        <v>1.53</v>
      </c>
      <c r="O8">
        <f>Q8*Q11/100/1000000000*0.76*100</f>
        <v>4.6922400000000003E-5</v>
      </c>
      <c r="P8" t="s">
        <v>4</v>
      </c>
      <c r="Q8">
        <v>98</v>
      </c>
      <c r="R8">
        <v>0.5</v>
      </c>
      <c r="S8" t="s">
        <v>5</v>
      </c>
    </row>
    <row r="9" spans="1:19" x14ac:dyDescent="0.3">
      <c r="A9" t="s">
        <v>2</v>
      </c>
      <c r="B9">
        <v>-2.4</v>
      </c>
      <c r="C9">
        <v>-1.4</v>
      </c>
      <c r="D9">
        <v>-0.8</v>
      </c>
      <c r="E9">
        <v>0</v>
      </c>
      <c r="F9">
        <v>0.7</v>
      </c>
      <c r="G9">
        <v>1.5</v>
      </c>
      <c r="H9">
        <v>2.2999999999999998</v>
      </c>
      <c r="L9" t="s">
        <v>12</v>
      </c>
      <c r="M9">
        <f t="shared" ref="M9:M10" si="0">0.5/Q9+0.02/N9</f>
        <v>3.1077694235588971E-2</v>
      </c>
      <c r="N9">
        <v>0.76</v>
      </c>
      <c r="O9">
        <f>Q9*Q11/100/1000000000*0.76*100</f>
        <v>5.0274E-5</v>
      </c>
      <c r="P9" t="s">
        <v>6</v>
      </c>
      <c r="Q9">
        <v>105</v>
      </c>
      <c r="R9">
        <v>0.5</v>
      </c>
    </row>
    <row r="10" spans="1:19" x14ac:dyDescent="0.3">
      <c r="A10" t="s">
        <v>3</v>
      </c>
      <c r="B10" s="1">
        <v>0.2</v>
      </c>
      <c r="C10" s="1"/>
      <c r="D10" s="1"/>
      <c r="E10" s="1"/>
      <c r="F10" s="1"/>
      <c r="M10">
        <f t="shared" si="0"/>
        <v>1.775582573454914E-2</v>
      </c>
      <c r="N10">
        <v>1.41</v>
      </c>
      <c r="O10">
        <f>Q10*Q11/100/1000000000*1.41*100</f>
        <v>1.2436199999999999E-4</v>
      </c>
      <c r="P10" t="s">
        <v>8</v>
      </c>
      <c r="Q10">
        <v>140</v>
      </c>
      <c r="R10">
        <v>0.5</v>
      </c>
    </row>
    <row r="11" spans="1:19" x14ac:dyDescent="0.3">
      <c r="P11" t="s">
        <v>10</v>
      </c>
      <c r="Q11">
        <v>630</v>
      </c>
      <c r="R11" t="s">
        <v>11</v>
      </c>
    </row>
    <row r="13" spans="1:19" x14ac:dyDescent="0.3">
      <c r="A13" s="1" t="s">
        <v>9</v>
      </c>
      <c r="B13" s="1"/>
      <c r="C13" s="1"/>
      <c r="D13" s="1"/>
      <c r="E13" s="1"/>
      <c r="F13" s="1"/>
      <c r="G13" s="1"/>
      <c r="H13" s="1"/>
    </row>
    <row r="14" spans="1:19" x14ac:dyDescent="0.3">
      <c r="A14" t="s">
        <v>1</v>
      </c>
      <c r="B14">
        <v>-3</v>
      </c>
      <c r="C14">
        <v>-2</v>
      </c>
      <c r="D14">
        <v>-1</v>
      </c>
      <c r="E14">
        <v>0</v>
      </c>
      <c r="F14">
        <v>1</v>
      </c>
      <c r="G14">
        <v>2</v>
      </c>
      <c r="H14">
        <v>3</v>
      </c>
    </row>
    <row r="15" spans="1:19" x14ac:dyDescent="0.3">
      <c r="A15" t="s">
        <v>2</v>
      </c>
      <c r="B15">
        <v>-4.0999999999999996</v>
      </c>
      <c r="C15">
        <v>-3.1</v>
      </c>
      <c r="D15">
        <v>-1.5</v>
      </c>
      <c r="E15">
        <v>0</v>
      </c>
      <c r="F15">
        <v>1.5</v>
      </c>
      <c r="G15">
        <v>2.8</v>
      </c>
      <c r="H15">
        <v>4.2</v>
      </c>
    </row>
    <row r="16" spans="1:19" x14ac:dyDescent="0.3">
      <c r="A16" t="s">
        <v>3</v>
      </c>
      <c r="B16" s="1">
        <v>0.2</v>
      </c>
      <c r="C16" s="1"/>
      <c r="D16" s="1"/>
      <c r="E16" s="1"/>
      <c r="F16" s="1"/>
    </row>
  </sheetData>
  <mergeCells count="6">
    <mergeCell ref="A13:H13"/>
    <mergeCell ref="B16:F16"/>
    <mergeCell ref="B4:F4"/>
    <mergeCell ref="A1:F1"/>
    <mergeCell ref="B10:F10"/>
    <mergeCell ref="A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2020-05-05T17:52:39Z</dcterms:modified>
</cp:coreProperties>
</file>