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mitprod-my.sharepoint.com/personal/yiweilyu_mit_edu/Documents/_School Work/SMarchS second year/Research/_Operational Model/"/>
    </mc:Choice>
  </mc:AlternateContent>
  <xr:revisionPtr revIDLastSave="961" documentId="11_F25DC773A252ABDACC1048B6895E68E65ADE58EA" xr6:coauthVersionLast="47" xr6:coauthVersionMax="47" xr10:uidLastSave="{036DD50E-C5E8-40F6-BCFF-1F6628676E19}"/>
  <bookViews>
    <workbookView xWindow="-96" yWindow="-96" windowWidth="23232" windowHeight="12552" activeTab="1" xr2:uid="{00000000-000D-0000-FFFF-FFFF00000000}"/>
  </bookViews>
  <sheets>
    <sheet name="Wall Construction EC (2)" sheetId="5" r:id="rId1"/>
    <sheet name="Wall Construction EC" sheetId="4" r:id="rId2"/>
    <sheet name="Program Inputs" sheetId="1" r:id="rId3"/>
    <sheet name="Wall Construction Type" sheetId="2" r:id="rId4"/>
    <sheet name="Program Load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5" l="1"/>
  <c r="I1" i="5"/>
  <c r="J1" i="5"/>
  <c r="K1" i="5"/>
  <c r="L1" i="5"/>
  <c r="H2" i="5"/>
  <c r="I2" i="5"/>
  <c r="J2" i="5"/>
  <c r="K2" i="5"/>
  <c r="J3" i="5"/>
  <c r="K3" i="5"/>
  <c r="J4" i="5"/>
  <c r="K4" i="5"/>
  <c r="J5" i="5"/>
  <c r="K5" i="5"/>
  <c r="H6" i="5"/>
  <c r="I6" i="5"/>
  <c r="J6" i="5"/>
  <c r="K6" i="5"/>
  <c r="J7" i="5"/>
  <c r="K7" i="5"/>
  <c r="J8" i="5"/>
  <c r="K8" i="5"/>
  <c r="J9" i="5"/>
  <c r="K9" i="5"/>
  <c r="H10" i="5"/>
  <c r="I10" i="5"/>
  <c r="J10" i="5"/>
  <c r="K10" i="5"/>
  <c r="L10" i="5"/>
  <c r="J11" i="5"/>
  <c r="K11" i="5"/>
  <c r="J12" i="5"/>
  <c r="K12" i="5"/>
  <c r="J13" i="5"/>
  <c r="K13" i="5"/>
  <c r="H14" i="5"/>
  <c r="I14" i="5"/>
  <c r="J14" i="5"/>
  <c r="K14" i="5"/>
  <c r="L14" i="5"/>
  <c r="J15" i="5"/>
  <c r="K15" i="5"/>
  <c r="J16" i="5"/>
  <c r="K16" i="5"/>
  <c r="J17" i="5"/>
  <c r="K17" i="5"/>
  <c r="H18" i="5"/>
  <c r="I18" i="5"/>
  <c r="J18" i="5"/>
  <c r="K18" i="5"/>
  <c r="L18" i="5"/>
  <c r="J19" i="5"/>
  <c r="K19" i="5"/>
  <c r="J20" i="5"/>
  <c r="K20" i="5"/>
  <c r="H21" i="5"/>
  <c r="I21" i="5"/>
  <c r="J21" i="5"/>
  <c r="K21" i="5"/>
  <c r="L21" i="5"/>
  <c r="J22" i="5"/>
  <c r="K22" i="5"/>
  <c r="J23" i="5"/>
  <c r="K23" i="5"/>
  <c r="J24" i="5"/>
  <c r="K24" i="5"/>
  <c r="H25" i="5"/>
  <c r="I25" i="5"/>
  <c r="J25" i="5"/>
  <c r="K25" i="5"/>
  <c r="L25" i="5"/>
  <c r="J26" i="5"/>
  <c r="K26" i="5"/>
  <c r="J27" i="5"/>
  <c r="K27" i="5"/>
  <c r="J28" i="5"/>
  <c r="K28" i="5"/>
  <c r="H29" i="5"/>
  <c r="I29" i="5"/>
  <c r="J29" i="5"/>
  <c r="K29" i="5"/>
  <c r="L29" i="5"/>
  <c r="J30" i="5"/>
  <c r="K30" i="5"/>
  <c r="J31" i="5"/>
  <c r="K31" i="5"/>
  <c r="J32" i="5"/>
  <c r="K32" i="5"/>
  <c r="H33" i="5"/>
  <c r="I33" i="5"/>
  <c r="J33" i="5"/>
  <c r="K33" i="5"/>
  <c r="L33" i="5"/>
  <c r="J34" i="5"/>
  <c r="K34" i="5"/>
  <c r="J35" i="5"/>
  <c r="K35" i="5"/>
  <c r="J36" i="5"/>
  <c r="K36" i="5"/>
  <c r="H37" i="5"/>
  <c r="I37" i="5"/>
  <c r="J37" i="5"/>
  <c r="K37" i="5"/>
  <c r="L37" i="5"/>
  <c r="J38" i="5"/>
  <c r="K38" i="5"/>
  <c r="J39" i="5"/>
  <c r="K39" i="5"/>
  <c r="H40" i="5"/>
  <c r="I40" i="5"/>
  <c r="J40" i="5"/>
  <c r="K40" i="5"/>
  <c r="J41" i="5"/>
  <c r="K41" i="5"/>
  <c r="J42" i="5"/>
  <c r="K42" i="5"/>
  <c r="J43" i="5"/>
  <c r="K43" i="5"/>
  <c r="H44" i="5"/>
  <c r="I44" i="5"/>
  <c r="J44" i="5"/>
  <c r="K44" i="5"/>
  <c r="J45" i="5"/>
  <c r="K45" i="5"/>
  <c r="J46" i="5"/>
  <c r="K46" i="5"/>
  <c r="J47" i="5"/>
  <c r="K47" i="5"/>
  <c r="H48" i="5"/>
  <c r="I48" i="5"/>
  <c r="J48" i="5"/>
  <c r="K48" i="5"/>
  <c r="J49" i="5"/>
  <c r="K49" i="5"/>
  <c r="J50" i="5"/>
  <c r="K50" i="5"/>
  <c r="J51" i="5"/>
  <c r="K51" i="5"/>
  <c r="H52" i="5"/>
  <c r="I52" i="5"/>
  <c r="J52" i="5"/>
  <c r="K52" i="5"/>
  <c r="J53" i="5"/>
  <c r="K53" i="5"/>
  <c r="J54" i="5"/>
  <c r="K54" i="5"/>
  <c r="J55" i="5"/>
  <c r="K55" i="5"/>
  <c r="H56" i="5"/>
  <c r="I56" i="5"/>
  <c r="J56" i="5"/>
  <c r="K56" i="5"/>
  <c r="J57" i="5"/>
  <c r="K57" i="5"/>
  <c r="J58" i="5"/>
  <c r="K58" i="5"/>
  <c r="H59" i="5"/>
  <c r="I59" i="5"/>
  <c r="J59" i="5"/>
  <c r="K59" i="5"/>
  <c r="J60" i="5"/>
  <c r="K60" i="5"/>
  <c r="J61" i="5"/>
  <c r="K61" i="5"/>
  <c r="J62" i="5"/>
  <c r="K62" i="5"/>
  <c r="H63" i="5"/>
  <c r="I63" i="5"/>
  <c r="J63" i="5"/>
  <c r="K63" i="5"/>
  <c r="J64" i="5"/>
  <c r="K64" i="5"/>
  <c r="J65" i="5"/>
  <c r="K65" i="5"/>
  <c r="J66" i="5"/>
  <c r="K66" i="5"/>
  <c r="H67" i="5"/>
  <c r="I67" i="5"/>
  <c r="J67" i="5"/>
  <c r="K67" i="5"/>
  <c r="J68" i="5"/>
  <c r="K68" i="5"/>
  <c r="J69" i="5"/>
  <c r="K69" i="5"/>
  <c r="J70" i="5"/>
  <c r="K70" i="5"/>
  <c r="H71" i="5"/>
  <c r="I71" i="5"/>
  <c r="J71" i="5"/>
  <c r="K71" i="5"/>
  <c r="J72" i="5"/>
  <c r="K72" i="5"/>
  <c r="J73" i="5"/>
  <c r="K73" i="5"/>
  <c r="J74" i="5"/>
  <c r="K74" i="5"/>
  <c r="H75" i="5"/>
  <c r="I75" i="5"/>
  <c r="J75" i="5"/>
  <c r="K75" i="5"/>
  <c r="J76" i="5"/>
  <c r="K76" i="5"/>
  <c r="J77" i="5"/>
  <c r="K77" i="5"/>
  <c r="A1" i="5"/>
  <c r="B1" i="5"/>
  <c r="C1" i="5"/>
  <c r="D1" i="5"/>
  <c r="E1" i="5"/>
  <c r="A2" i="5"/>
  <c r="B2" i="5"/>
  <c r="C2" i="5"/>
  <c r="D2" i="5"/>
  <c r="E2" i="5"/>
  <c r="C3" i="5"/>
  <c r="D3" i="5"/>
  <c r="C4" i="5"/>
  <c r="D4" i="5"/>
  <c r="C5" i="5"/>
  <c r="D5" i="5"/>
  <c r="A6" i="5"/>
  <c r="B6" i="5"/>
  <c r="C6" i="5"/>
  <c r="D6" i="5"/>
  <c r="E6" i="5"/>
  <c r="C7" i="5"/>
  <c r="D7" i="5"/>
  <c r="C8" i="5"/>
  <c r="D8" i="5"/>
  <c r="C9" i="5"/>
  <c r="D9" i="5"/>
  <c r="A10" i="5"/>
  <c r="B10" i="5"/>
  <c r="C10" i="5"/>
  <c r="D10" i="5"/>
  <c r="E10" i="5"/>
  <c r="C11" i="5"/>
  <c r="D11" i="5"/>
  <c r="C12" i="5"/>
  <c r="D12" i="5"/>
  <c r="C13" i="5"/>
  <c r="D13" i="5"/>
  <c r="A14" i="5"/>
  <c r="B14" i="5"/>
  <c r="C14" i="5"/>
  <c r="D14" i="5"/>
  <c r="E14" i="5"/>
  <c r="C15" i="5"/>
  <c r="D15" i="5"/>
  <c r="C16" i="5"/>
  <c r="D16" i="5"/>
  <c r="C17" i="5"/>
  <c r="D17" i="5"/>
  <c r="A18" i="5"/>
  <c r="B18" i="5"/>
  <c r="C18" i="5"/>
  <c r="D18" i="5"/>
  <c r="E18" i="5"/>
  <c r="C19" i="5"/>
  <c r="D19" i="5"/>
  <c r="C20" i="5"/>
  <c r="D20" i="5"/>
  <c r="A21" i="5"/>
  <c r="B21" i="5"/>
  <c r="C21" i="5"/>
  <c r="D21" i="5"/>
  <c r="E21" i="5"/>
  <c r="C22" i="5"/>
  <c r="D22" i="5"/>
  <c r="C23" i="5"/>
  <c r="D23" i="5"/>
  <c r="C24" i="5"/>
  <c r="D24" i="5"/>
  <c r="A25" i="5"/>
  <c r="B25" i="5"/>
  <c r="C25" i="5"/>
  <c r="D25" i="5"/>
  <c r="E25" i="5"/>
  <c r="C26" i="5"/>
  <c r="D26" i="5"/>
  <c r="C27" i="5"/>
  <c r="D27" i="5"/>
  <c r="C28" i="5"/>
  <c r="D28" i="5"/>
  <c r="A29" i="5"/>
  <c r="B29" i="5"/>
  <c r="C29" i="5"/>
  <c r="D29" i="5"/>
  <c r="E29" i="5"/>
  <c r="C30" i="5"/>
  <c r="D30" i="5"/>
  <c r="C31" i="5"/>
  <c r="D31" i="5"/>
  <c r="C32" i="5"/>
  <c r="D32" i="5"/>
  <c r="A33" i="5"/>
  <c r="B33" i="5"/>
  <c r="C33" i="5"/>
  <c r="D33" i="5"/>
  <c r="E33" i="5"/>
  <c r="C34" i="5"/>
  <c r="D34" i="5"/>
  <c r="C35" i="5"/>
  <c r="D35" i="5"/>
  <c r="C36" i="5"/>
  <c r="D36" i="5"/>
  <c r="A37" i="5"/>
  <c r="B37" i="5"/>
  <c r="C37" i="5"/>
  <c r="D37" i="5"/>
  <c r="E37" i="5"/>
  <c r="C38" i="5"/>
  <c r="D38" i="5"/>
  <c r="C39" i="5"/>
  <c r="D39" i="5"/>
  <c r="A40" i="5"/>
  <c r="B40" i="5"/>
  <c r="C40" i="5"/>
  <c r="D40" i="5"/>
  <c r="C41" i="5"/>
  <c r="D41" i="5"/>
  <c r="C42" i="5"/>
  <c r="D42" i="5"/>
  <c r="C43" i="5"/>
  <c r="D43" i="5"/>
  <c r="A44" i="5"/>
  <c r="B44" i="5"/>
  <c r="C44" i="5"/>
  <c r="D44" i="5"/>
  <c r="C45" i="5"/>
  <c r="D45" i="5"/>
  <c r="C46" i="5"/>
  <c r="D46" i="5"/>
  <c r="C47" i="5"/>
  <c r="D47" i="5"/>
  <c r="A48" i="5"/>
  <c r="B48" i="5"/>
  <c r="C48" i="5"/>
  <c r="D48" i="5"/>
  <c r="C49" i="5"/>
  <c r="D49" i="5"/>
  <c r="C50" i="5"/>
  <c r="D50" i="5"/>
  <c r="C51" i="5"/>
  <c r="D51" i="5"/>
  <c r="A52" i="5"/>
  <c r="B52" i="5"/>
  <c r="C52" i="5"/>
  <c r="D52" i="5"/>
  <c r="C53" i="5"/>
  <c r="D53" i="5"/>
  <c r="C54" i="5"/>
  <c r="D54" i="5"/>
  <c r="C55" i="5"/>
  <c r="D55" i="5"/>
  <c r="A56" i="5"/>
  <c r="B56" i="5"/>
  <c r="C56" i="5"/>
  <c r="D56" i="5"/>
  <c r="C57" i="5"/>
  <c r="D57" i="5"/>
  <c r="C58" i="5"/>
  <c r="D58" i="5"/>
  <c r="A59" i="5"/>
  <c r="B59" i="5"/>
  <c r="C59" i="5"/>
  <c r="D59" i="5"/>
  <c r="C60" i="5"/>
  <c r="D60" i="5"/>
  <c r="C61" i="5"/>
  <c r="D61" i="5"/>
  <c r="C62" i="5"/>
  <c r="D62" i="5"/>
  <c r="A63" i="5"/>
  <c r="B63" i="5"/>
  <c r="C63" i="5"/>
  <c r="D63" i="5"/>
  <c r="C64" i="5"/>
  <c r="D64" i="5"/>
  <c r="C65" i="5"/>
  <c r="D65" i="5"/>
  <c r="C66" i="5"/>
  <c r="D66" i="5"/>
  <c r="A67" i="5"/>
  <c r="B67" i="5"/>
  <c r="C67" i="5"/>
  <c r="D67" i="5"/>
  <c r="C68" i="5"/>
  <c r="D68" i="5"/>
  <c r="C69" i="5"/>
  <c r="D69" i="5"/>
  <c r="C70" i="5"/>
  <c r="D70" i="5"/>
  <c r="A71" i="5"/>
  <c r="B71" i="5"/>
  <c r="C71" i="5"/>
  <c r="D71" i="5"/>
  <c r="C72" i="5"/>
  <c r="D72" i="5"/>
  <c r="C73" i="5"/>
  <c r="D73" i="5"/>
  <c r="C74" i="5"/>
  <c r="D74" i="5"/>
  <c r="A75" i="5"/>
  <c r="B75" i="5"/>
  <c r="C75" i="5"/>
  <c r="D75" i="5"/>
  <c r="C76" i="5"/>
  <c r="D76" i="5"/>
  <c r="C77" i="5"/>
  <c r="D77" i="5"/>
  <c r="K79" i="4"/>
  <c r="L75" i="5" s="1"/>
  <c r="K75" i="4"/>
  <c r="L71" i="5" s="1"/>
  <c r="K71" i="4"/>
  <c r="L67" i="5" s="1"/>
  <c r="K67" i="4"/>
  <c r="L63" i="5" s="1"/>
  <c r="K63" i="4"/>
  <c r="L59" i="5" s="1"/>
  <c r="K60" i="4"/>
  <c r="L56" i="5" s="1"/>
  <c r="K56" i="4"/>
  <c r="L52" i="5" s="1"/>
  <c r="K52" i="4"/>
  <c r="L48" i="5" s="1"/>
  <c r="K48" i="4"/>
  <c r="L44" i="5" s="1"/>
  <c r="K44" i="4"/>
  <c r="L40" i="5" s="1"/>
  <c r="K37" i="4"/>
  <c r="K33" i="4"/>
  <c r="K29" i="4"/>
  <c r="K25" i="4"/>
  <c r="K21" i="4"/>
  <c r="K18" i="4"/>
  <c r="K14" i="4"/>
  <c r="K10" i="4"/>
  <c r="K6" i="4"/>
  <c r="L6" i="5" s="1"/>
  <c r="K2" i="4"/>
  <c r="L2" i="5" s="1"/>
  <c r="E79" i="4"/>
  <c r="E75" i="5" s="1"/>
  <c r="E75" i="4"/>
  <c r="E71" i="5" s="1"/>
  <c r="E71" i="4"/>
  <c r="E67" i="5" s="1"/>
  <c r="E67" i="4"/>
  <c r="E63" i="5" s="1"/>
  <c r="E63" i="4"/>
  <c r="E59" i="5" s="1"/>
  <c r="E60" i="4"/>
  <c r="E56" i="5" s="1"/>
  <c r="E56" i="4"/>
  <c r="E52" i="5" s="1"/>
  <c r="E52" i="4"/>
  <c r="E48" i="5" s="1"/>
  <c r="E48" i="4"/>
  <c r="E44" i="5" s="1"/>
  <c r="E44" i="4"/>
  <c r="E40" i="5" s="1"/>
  <c r="E37" i="4"/>
  <c r="E33" i="4"/>
  <c r="E29" i="4"/>
  <c r="E25" i="4"/>
  <c r="E21" i="4"/>
  <c r="E18" i="4"/>
  <c r="E14" i="4"/>
  <c r="E10" i="4"/>
  <c r="E6" i="4"/>
  <c r="E2" i="4"/>
</calcChain>
</file>

<file path=xl/sharedStrings.xml><?xml version="1.0" encoding="utf-8"?>
<sst xmlns="http://schemas.openxmlformats.org/spreadsheetml/2006/main" count="558" uniqueCount="66">
  <si>
    <t>Program</t>
  </si>
  <si>
    <t>Heating Setpoint (degree C)</t>
  </si>
  <si>
    <t>Cooling Setpoint (degree C)</t>
  </si>
  <si>
    <t>Occupancy Load (people/m2)</t>
  </si>
  <si>
    <t>Lighting Load (W/m2)</t>
  </si>
  <si>
    <t>Electric Equipment Load (W/m2)</t>
  </si>
  <si>
    <t>Gas Equipment Load (W/m2)</t>
  </si>
  <si>
    <t>Hot Water Flow Rate (L/h/m2)</t>
  </si>
  <si>
    <t>Infiltration Rate (m3/s per façade m2)</t>
  </si>
  <si>
    <t>Ventilation Flow Per Person (m3/s per person)</t>
  </si>
  <si>
    <t>Ventilation Flow Per Area (m3/s per m2)</t>
  </si>
  <si>
    <t>MediumOffice</t>
  </si>
  <si>
    <t>MidriseApartment</t>
  </si>
  <si>
    <t>Retail</t>
  </si>
  <si>
    <t>SecondarySchool</t>
  </si>
  <si>
    <t>LargeHotel</t>
  </si>
  <si>
    <t>Hospital</t>
  </si>
  <si>
    <t>Warehouse</t>
  </si>
  <si>
    <t>SuperMarket</t>
  </si>
  <si>
    <t>FullServiceRestaurant</t>
  </si>
  <si>
    <t>Courthouse</t>
  </si>
  <si>
    <t>Climate</t>
  </si>
  <si>
    <t>Wall Construction Type</t>
  </si>
  <si>
    <t>25mm Stucco</t>
  </si>
  <si>
    <t>5/8 in. Gypsum Board</t>
  </si>
  <si>
    <t>Typical Insulation-R7</t>
  </si>
  <si>
    <t>1IN Stucco</t>
  </si>
  <si>
    <t>8IN CONCRETE HW RefBldg</t>
  </si>
  <si>
    <t>Typical Insulation-R1</t>
  </si>
  <si>
    <t>1/2IN Gypsum</t>
  </si>
  <si>
    <t>Typical Insulation-R10</t>
  </si>
  <si>
    <t>Mass</t>
  </si>
  <si>
    <t>Steel</t>
  </si>
  <si>
    <t>Wood</t>
  </si>
  <si>
    <t>Layers (From exterior to interior)</t>
  </si>
  <si>
    <t>Mass - Thermal</t>
  </si>
  <si>
    <t>Metal</t>
  </si>
  <si>
    <t>Metal Siding</t>
  </si>
  <si>
    <t>Typical Insulation-R11</t>
  </si>
  <si>
    <t>1 - Very Hot</t>
  </si>
  <si>
    <t>2 - Hot</t>
  </si>
  <si>
    <t>Typical Insulation-R5</t>
  </si>
  <si>
    <t>3 - Warm</t>
  </si>
  <si>
    <t>Typical Insulation-R12</t>
  </si>
  <si>
    <t>4 - Mixed</t>
  </si>
  <si>
    <t>Typical Insulation-R17</t>
  </si>
  <si>
    <t>Typical Insulation-R15</t>
  </si>
  <si>
    <t>Typical Insulation-R8</t>
  </si>
  <si>
    <t>5 - Cool</t>
  </si>
  <si>
    <t>Typical Insulation-R19</t>
  </si>
  <si>
    <t>Typical Insulation-R20</t>
  </si>
  <si>
    <t>6 - Cold</t>
  </si>
  <si>
    <t>7 - Very Cold</t>
  </si>
  <si>
    <t>Typical Insulation-R13</t>
  </si>
  <si>
    <t>Typical Insulation-R23</t>
  </si>
  <si>
    <t>8 - Subarctic</t>
  </si>
  <si>
    <t>Typical Insulation-R26</t>
  </si>
  <si>
    <t>Typical Insulation-R30</t>
  </si>
  <si>
    <t>Light Electricity Per Area [KWh/yr/m^2]</t>
  </si>
  <si>
    <t>Appliance Elecricity Per Area [KWh/yr/m^2]</t>
  </si>
  <si>
    <t>Appliance Gas Per Area [KWh/yr/m^2]</t>
  </si>
  <si>
    <t>Hot Water Per Area [KWh/yr/m^2]</t>
  </si>
  <si>
    <t>RSI-value [m2-K/W]</t>
  </si>
  <si>
    <t>Embodied Carbon per Façade Area [kgCO2e/m2]</t>
  </si>
  <si>
    <t>Total Embodied Carbon per Façade Area [kgCO2e/m2]</t>
  </si>
  <si>
    <t>R-value [m2-K/W]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</si>
</sst>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7" xfId="0" applyFont="1" applyBorder="1"/>
    <xf numFmtId="0" fontId="1" fillId="2" borderId="1" xfId="0" applyFont="1" applyFill="1" applyBorder="1"/>
    <xf numFmtId="0" fontId="1" fillId="2" borderId="3" xfId="0" applyFont="1" applyFill="1" applyBorder="1"/>
    <xf numFmtId="164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0" fontId="2" fillId="0" borderId="1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3" xfId="0" applyFont="1" applyBorder="1"/>
    <xf numFmtId="2" fontId="0" fillId="0" borderId="0" xfId="0" applyNumberFormat="1"/>
    <xf numFmtId="1" fontId="0" fillId="0" borderId="0" xfId="0" applyNumberFormat="1"/>
    <xf numFmtId="0" fontId="4" fillId="2" borderId="3" xfId="0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4" fillId="0" borderId="7" xfId="0" applyFont="1" applyBorder="1"/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4" fillId="0" borderId="3" xfId="0" applyFont="1" applyBorder="1"/>
    <xf numFmtId="0" fontId="4" fillId="3" borderId="1" xfId="0" applyFont="1" applyFill="1" applyBorder="1"/>
    <xf numFmtId="0" fontId="4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2" borderId="17" xfId="0" applyNumberFormat="1" applyFont="1" applyFill="1" applyBorder="1" applyAlignment="1">
      <alignment horizontal="center" vertical="center"/>
    </xf>
    <xf numFmtId="2" fontId="1" fillId="2" borderId="18" xfId="0" applyNumberFormat="1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2" fontId="1" fillId="2" borderId="2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2" borderId="24" xfId="0" applyNumberFormat="1" applyFont="1" applyFill="1" applyBorder="1" applyAlignment="1">
      <alignment horizontal="center" vertical="center"/>
    </xf>
    <xf numFmtId="2" fontId="1" fillId="2" borderId="25" xfId="0" applyNumberFormat="1" applyFont="1" applyFill="1" applyBorder="1" applyAlignment="1">
      <alignment horizontal="center" vertical="center"/>
    </xf>
    <xf numFmtId="2" fontId="1" fillId="2" borderId="26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4" xfId="0" applyNumberFormat="1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4" Type="http://schemas.openxmlformats.org/officeDocument/2006/relationships/image" Target="../media/image12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8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Relationship Id="rId4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</xdr:row>
          <xdr:rowOff>0</xdr:rowOff>
        </xdr:from>
        <xdr:to>
          <xdr:col>28</xdr:col>
          <xdr:colOff>89170</xdr:colOff>
          <xdr:row>43</xdr:row>
          <xdr:rowOff>202660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EF1EA95E-320A-B77D-F51B-86D960AB9BB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E$39" spid="_x0000_s210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1181979" y="1451043"/>
              <a:ext cx="9695234" cy="939529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637761</xdr:colOff>
          <xdr:row>47</xdr:row>
          <xdr:rowOff>12424</xdr:rowOff>
        </xdr:from>
        <xdr:to>
          <xdr:col>28</xdr:col>
          <xdr:colOff>41579</xdr:colOff>
          <xdr:row>90</xdr:row>
          <xdr:rowOff>12424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FDEB0BFF-4695-3512-293D-507CF25F4D6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43:$E$81" spid="_x0000_s210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1195196" y="11434141"/>
              <a:ext cx="9674253" cy="921026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4</xdr:row>
          <xdr:rowOff>0</xdr:rowOff>
        </xdr:from>
        <xdr:to>
          <xdr:col>43</xdr:col>
          <xdr:colOff>560070</xdr:colOff>
          <xdr:row>43</xdr:row>
          <xdr:rowOff>209550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69E0EC55-1FF1-78F3-5EF1-7F4A5C05E4A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G$1:$K$39" spid="_x0000_s210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1504890" y="1451610"/>
              <a:ext cx="9574530" cy="93268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47</xdr:row>
          <xdr:rowOff>0</xdr:rowOff>
        </xdr:from>
        <xdr:to>
          <xdr:col>43</xdr:col>
          <xdr:colOff>560070</xdr:colOff>
          <xdr:row>90</xdr:row>
          <xdr:rowOff>3126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66C64DA3-FA56-958F-9131-EC7915C6500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G$43:$K$81" spid="_x0000_s210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31504890" y="11471910"/>
              <a:ext cx="9574530" cy="92583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24</xdr:col>
          <xdr:colOff>567690</xdr:colOff>
          <xdr:row>42</xdr:row>
          <xdr:rowOff>297180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0A278081-B559-8BB9-465C-3ECAE6A2CB5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D$39" spid="_x0000_s312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8455640" y="834390"/>
              <a:ext cx="7650480" cy="89344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46</xdr:row>
          <xdr:rowOff>0</xdr:rowOff>
        </xdr:from>
        <xdr:to>
          <xdr:col>24</xdr:col>
          <xdr:colOff>567690</xdr:colOff>
          <xdr:row>87</xdr:row>
          <xdr:rowOff>220980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6856F9E8-9C74-B347-B85E-B995E3BE8FB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43:$D$81" spid="_x0000_s312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8455640" y="10542270"/>
              <a:ext cx="7650480" cy="89458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4</xdr:row>
          <xdr:rowOff>0</xdr:rowOff>
        </xdr:from>
        <xdr:to>
          <xdr:col>37</xdr:col>
          <xdr:colOff>505691</xdr:colOff>
          <xdr:row>43</xdr:row>
          <xdr:rowOff>117763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06EED6D7-7E2E-0FD4-F93A-8E10D8AAA98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1:$I$39" spid="_x0000_s312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6829327" y="1052945"/>
              <a:ext cx="7592291" cy="881841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47</xdr:row>
          <xdr:rowOff>0</xdr:rowOff>
        </xdr:from>
        <xdr:to>
          <xdr:col>37</xdr:col>
          <xdr:colOff>505691</xdr:colOff>
          <xdr:row>88</xdr:row>
          <xdr:rowOff>76200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5744BF5F-9ABB-0EBC-25C7-DFEE175F940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43:$I$81" spid="_x0000_s312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26829327" y="10647218"/>
              <a:ext cx="7592291" cy="883227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407C-5967-41CA-AB1B-20BD17D0C0D4}">
  <dimension ref="A1:M77"/>
  <sheetViews>
    <sheetView zoomScale="92" zoomScaleNormal="92" workbookViewId="0">
      <selection activeCell="E52" sqref="E52:E55"/>
    </sheetView>
  </sheetViews>
  <sheetFormatPr defaultColWidth="8.89453125" defaultRowHeight="14.1" x14ac:dyDescent="0.5"/>
  <cols>
    <col min="1" max="1" width="20.3125" style="3" customWidth="1"/>
    <col min="2" max="2" width="25.68359375" style="3" customWidth="1"/>
    <col min="3" max="3" width="33.3125" style="3" customWidth="1"/>
    <col min="4" max="4" width="26" style="3" customWidth="1"/>
    <col min="5" max="5" width="29.3125" style="3" customWidth="1"/>
    <col min="6" max="6" width="23.68359375" style="3" customWidth="1"/>
    <col min="7" max="7" width="8.89453125" style="3"/>
    <col min="8" max="8" width="19.5234375" style="3" customWidth="1"/>
    <col min="9" max="9" width="24.5234375" style="3" customWidth="1"/>
    <col min="10" max="10" width="33" style="3" customWidth="1"/>
    <col min="11" max="11" width="25.1015625" style="3" customWidth="1"/>
    <col min="12" max="12" width="29.3125" style="3" customWidth="1"/>
    <col min="13" max="13" width="21.68359375" style="3" customWidth="1"/>
    <col min="14" max="14" width="8.89453125" style="3" customWidth="1"/>
    <col min="15" max="16384" width="8.89453125" style="3"/>
  </cols>
  <sheetData>
    <row r="1" spans="1:13" s="2" customFormat="1" ht="30" customHeight="1" thickBot="1" x14ac:dyDescent="0.55000000000000004">
      <c r="A1" s="13" t="str">
        <f>'Wall Construction EC'!A1</f>
        <v>Climate</v>
      </c>
      <c r="B1" s="14" t="str">
        <f>'Wall Construction EC'!B1</f>
        <v>Wall Construction Type</v>
      </c>
      <c r="C1" s="14" t="str">
        <f>'Wall Construction EC'!C1</f>
        <v>Layers (From exterior to interior)</v>
      </c>
      <c r="D1" s="17" t="str">
        <f>'Wall Construction EC'!D1</f>
        <v>Embodied Carbon per Façade Area [kgCO2e/m2]</v>
      </c>
      <c r="E1" s="15" t="str">
        <f>'Wall Construction EC'!E1</f>
        <v>Total Embodied Carbon per Façade Area [kgCO2e/m2]</v>
      </c>
      <c r="F1" s="11" t="s">
        <v>62</v>
      </c>
      <c r="G1" s="16"/>
      <c r="H1" s="13" t="str">
        <f>'Wall Construction EC'!G1</f>
        <v>Climate</v>
      </c>
      <c r="I1" s="14" t="str">
        <f>'Wall Construction EC'!H1</f>
        <v>Wall Construction Type</v>
      </c>
      <c r="J1" s="14" t="str">
        <f>'Wall Construction EC'!I1</f>
        <v>Layers (From exterior to interior)</v>
      </c>
      <c r="K1" s="17" t="str">
        <f>'Wall Construction EC'!J1</f>
        <v>Embodied Carbon per Façade Area [kgCO2e/m2]</v>
      </c>
      <c r="L1" s="15" t="str">
        <f>'Wall Construction EC'!K1</f>
        <v>Total Embodied Carbon per Façade Area [kgCO2e/m2]</v>
      </c>
      <c r="M1" s="11" t="s">
        <v>62</v>
      </c>
    </row>
    <row r="2" spans="1:13" ht="14.4" thickTop="1" x14ac:dyDescent="0.5">
      <c r="A2" s="41" t="str">
        <f>'Wall Construction EC'!A2</f>
        <v>1 - Very Hot</v>
      </c>
      <c r="B2" s="44" t="str">
        <f>'Wall Construction EC'!B2</f>
        <v>Mass</v>
      </c>
      <c r="C2" s="7" t="str">
        <f>'Wall Construction EC'!C2</f>
        <v>1IN Stucco</v>
      </c>
      <c r="D2" s="7">
        <f>'Wall Construction EC'!D2</f>
        <v>9.76</v>
      </c>
      <c r="E2" s="37">
        <f>'Wall Construction EC'!E2</f>
        <v>63.259999999999991</v>
      </c>
      <c r="F2" s="37">
        <v>0.44723400000000002</v>
      </c>
      <c r="H2" s="47" t="str">
        <f>'Wall Construction EC'!G2</f>
        <v>5 - Cool</v>
      </c>
      <c r="I2" s="48" t="str">
        <f>'Wall Construction EC'!H2</f>
        <v>Mass</v>
      </c>
      <c r="J2" s="6" t="str">
        <f>'Wall Construction EC'!I2</f>
        <v>1IN Stucco</v>
      </c>
      <c r="K2" s="6">
        <f>'Wall Construction EC'!J2</f>
        <v>9.76</v>
      </c>
      <c r="L2" s="49">
        <f>'Wall Construction EC'!K2</f>
        <v>67.489999999999995</v>
      </c>
      <c r="M2" s="62">
        <v>2.0322260000000001</v>
      </c>
    </row>
    <row r="3" spans="1:13" x14ac:dyDescent="0.5">
      <c r="A3" s="35"/>
      <c r="B3" s="36"/>
      <c r="C3" s="6" t="str">
        <f>'Wall Construction EC'!C3</f>
        <v>8IN CONCRETE HW RefBldg</v>
      </c>
      <c r="D3" s="6">
        <f>'Wall Construction EC'!D3</f>
        <v>50.8</v>
      </c>
      <c r="E3" s="38"/>
      <c r="F3" s="38"/>
      <c r="H3" s="40"/>
      <c r="I3" s="43"/>
      <c r="J3" s="6" t="str">
        <f>'Wall Construction EC'!I3</f>
        <v>8IN CONCRETE HW RefBldg</v>
      </c>
      <c r="K3" s="6">
        <f>'Wall Construction EC'!J3</f>
        <v>50.8</v>
      </c>
      <c r="L3" s="46"/>
      <c r="M3" s="63"/>
    </row>
    <row r="4" spans="1:13" x14ac:dyDescent="0.5">
      <c r="A4" s="35"/>
      <c r="B4" s="36"/>
      <c r="C4" s="6" t="str">
        <f>'Wall Construction EC'!C4</f>
        <v>Typical Insulation-R1</v>
      </c>
      <c r="D4" s="6">
        <f>'Wall Construction EC'!D4</f>
        <v>0.47</v>
      </c>
      <c r="E4" s="38"/>
      <c r="F4" s="38"/>
      <c r="H4" s="40"/>
      <c r="I4" s="43"/>
      <c r="J4" s="6" t="str">
        <f>'Wall Construction EC'!I4</f>
        <v>Typical Insulation-R10</v>
      </c>
      <c r="K4" s="6">
        <f>'Wall Construction EC'!J4</f>
        <v>4.7</v>
      </c>
      <c r="L4" s="46"/>
      <c r="M4" s="63"/>
    </row>
    <row r="5" spans="1:13" x14ac:dyDescent="0.5">
      <c r="A5" s="35"/>
      <c r="B5" s="36"/>
      <c r="C5" s="6" t="str">
        <f>'Wall Construction EC'!C5</f>
        <v>1/2IN Gypsum</v>
      </c>
      <c r="D5" s="6">
        <f>'Wall Construction EC'!D5</f>
        <v>2.23</v>
      </c>
      <c r="E5" s="38"/>
      <c r="F5" s="38"/>
      <c r="H5" s="41"/>
      <c r="I5" s="44"/>
      <c r="J5" s="6" t="str">
        <f>'Wall Construction EC'!I5</f>
        <v>1/2IN Gypsum</v>
      </c>
      <c r="K5" s="6">
        <f>'Wall Construction EC'!J5</f>
        <v>2.23</v>
      </c>
      <c r="L5" s="37"/>
      <c r="M5" s="64"/>
    </row>
    <row r="6" spans="1:13" x14ac:dyDescent="0.5">
      <c r="A6" s="35" t="str">
        <f>'Wall Construction EC'!A6</f>
        <v>1 - Very Hot</v>
      </c>
      <c r="B6" s="36" t="str">
        <f>'Wall Construction EC'!B6</f>
        <v>Mass - Thermal</v>
      </c>
      <c r="C6" s="6" t="str">
        <f>'Wall Construction EC'!C6</f>
        <v>1IN Stucco</v>
      </c>
      <c r="D6" s="7">
        <f>'Wall Construction EC'!D6</f>
        <v>9.76</v>
      </c>
      <c r="E6" s="37">
        <f>'Wall Construction EC'!E6</f>
        <v>63.26</v>
      </c>
      <c r="F6" s="38">
        <v>0.44723400000000002</v>
      </c>
      <c r="H6" s="39" t="str">
        <f>'Wall Construction EC'!G6</f>
        <v>5 - Cool</v>
      </c>
      <c r="I6" s="42" t="str">
        <f>'Wall Construction EC'!H6</f>
        <v>Mass - Thermal</v>
      </c>
      <c r="J6" s="6" t="str">
        <f>'Wall Construction EC'!I6</f>
        <v>1IN Stucco</v>
      </c>
      <c r="K6" s="6">
        <f>'Wall Construction EC'!J6</f>
        <v>9.76</v>
      </c>
      <c r="L6" s="45">
        <f>'Wall Construction EC'!K6</f>
        <v>67.489999999999995</v>
      </c>
      <c r="M6" s="38">
        <v>2.0322260000000001</v>
      </c>
    </row>
    <row r="7" spans="1:13" x14ac:dyDescent="0.5">
      <c r="A7" s="35"/>
      <c r="B7" s="36"/>
      <c r="C7" s="6" t="str">
        <f>'Wall Construction EC'!C7</f>
        <v>Typical Insulation-R1</v>
      </c>
      <c r="D7" s="6">
        <f>'Wall Construction EC'!D7</f>
        <v>0.47</v>
      </c>
      <c r="E7" s="38"/>
      <c r="F7" s="38"/>
      <c r="H7" s="40"/>
      <c r="I7" s="43"/>
      <c r="J7" s="6" t="str">
        <f>'Wall Construction EC'!I7</f>
        <v>Typical Insulation-R10</v>
      </c>
      <c r="K7" s="6">
        <f>'Wall Construction EC'!J7</f>
        <v>4.7</v>
      </c>
      <c r="L7" s="46"/>
      <c r="M7" s="38"/>
    </row>
    <row r="8" spans="1:13" x14ac:dyDescent="0.5">
      <c r="A8" s="35"/>
      <c r="B8" s="36"/>
      <c r="C8" s="6" t="str">
        <f>'Wall Construction EC'!C8</f>
        <v>8IN CONCRETE HW RefBldg</v>
      </c>
      <c r="D8" s="6">
        <f>'Wall Construction EC'!D8</f>
        <v>50.8</v>
      </c>
      <c r="E8" s="38"/>
      <c r="F8" s="38"/>
      <c r="H8" s="40"/>
      <c r="I8" s="43"/>
      <c r="J8" s="6" t="str">
        <f>'Wall Construction EC'!I8</f>
        <v>8IN CONCRETE HW RefBldg</v>
      </c>
      <c r="K8" s="6">
        <f>'Wall Construction EC'!J8</f>
        <v>50.8</v>
      </c>
      <c r="L8" s="46"/>
      <c r="M8" s="38"/>
    </row>
    <row r="9" spans="1:13" x14ac:dyDescent="0.5">
      <c r="A9" s="35"/>
      <c r="B9" s="36"/>
      <c r="C9" s="6" t="str">
        <f>'Wall Construction EC'!C9</f>
        <v>1/2IN Gypsum</v>
      </c>
      <c r="D9" s="6">
        <f>'Wall Construction EC'!D9</f>
        <v>2.23</v>
      </c>
      <c r="E9" s="38"/>
      <c r="F9" s="38"/>
      <c r="H9" s="41"/>
      <c r="I9" s="44"/>
      <c r="J9" s="6" t="str">
        <f>'Wall Construction EC'!I9</f>
        <v>1/2IN Gypsum</v>
      </c>
      <c r="K9" s="6">
        <f>'Wall Construction EC'!J9</f>
        <v>2.23</v>
      </c>
      <c r="L9" s="37"/>
      <c r="M9" s="38"/>
    </row>
    <row r="10" spans="1:13" x14ac:dyDescent="0.5">
      <c r="A10" s="35" t="str">
        <f>'Wall Construction EC'!A10</f>
        <v>1 - Very Hot</v>
      </c>
      <c r="B10" s="36" t="str">
        <f>'Wall Construction EC'!B10</f>
        <v>Steel</v>
      </c>
      <c r="C10" s="6" t="str">
        <f>'Wall Construction EC'!C10</f>
        <v>25mm Stucco</v>
      </c>
      <c r="D10" s="7">
        <f>'Wall Construction EC'!D10</f>
        <v>9.76</v>
      </c>
      <c r="E10" s="37">
        <f>'Wall Construction EC'!E10</f>
        <v>26.01</v>
      </c>
      <c r="F10" s="38">
        <v>1.4669559999999999</v>
      </c>
      <c r="H10" s="39" t="str">
        <f>'Wall Construction EC'!G10</f>
        <v>5 - Cool</v>
      </c>
      <c r="I10" s="42" t="str">
        <f>'Wall Construction EC'!H10</f>
        <v>Steel</v>
      </c>
      <c r="J10" s="6" t="str">
        <f>'Wall Construction EC'!I10</f>
        <v>25mm Stucco</v>
      </c>
      <c r="K10" s="6">
        <f>'Wall Construction EC'!J10</f>
        <v>9.76</v>
      </c>
      <c r="L10" s="45">
        <f>'Wall Construction EC'!K10</f>
        <v>40.709999999999994</v>
      </c>
      <c r="M10" s="38">
        <v>3.2280579999999999</v>
      </c>
    </row>
    <row r="11" spans="1:13" x14ac:dyDescent="0.5">
      <c r="A11" s="35"/>
      <c r="B11" s="36"/>
      <c r="C11" s="6" t="str">
        <f>'Wall Construction EC'!C11</f>
        <v>5/8 in. Gypsum Board</v>
      </c>
      <c r="D11" s="6">
        <f>'Wall Construction EC'!D11</f>
        <v>2.98</v>
      </c>
      <c r="E11" s="38"/>
      <c r="F11" s="38"/>
      <c r="H11" s="40"/>
      <c r="I11" s="43"/>
      <c r="J11" s="6" t="str">
        <f>'Wall Construction EC'!I11</f>
        <v>5/8 in. Gypsum Board</v>
      </c>
      <c r="K11" s="6">
        <f>'Wall Construction EC'!J11</f>
        <v>2.98</v>
      </c>
      <c r="L11" s="46"/>
      <c r="M11" s="38"/>
    </row>
    <row r="12" spans="1:13" x14ac:dyDescent="0.5">
      <c r="A12" s="35"/>
      <c r="B12" s="36"/>
      <c r="C12" s="6" t="str">
        <f>'Wall Construction EC'!C12</f>
        <v>Typical Insulation-R7</v>
      </c>
      <c r="D12" s="6">
        <f>'Wall Construction EC'!D12</f>
        <v>10.29</v>
      </c>
      <c r="E12" s="38"/>
      <c r="F12" s="38"/>
      <c r="H12" s="40"/>
      <c r="I12" s="43"/>
      <c r="J12" s="6" t="str">
        <f>'Wall Construction EC'!I12</f>
        <v>Typical Insulation-R17</v>
      </c>
      <c r="K12" s="6">
        <f>'Wall Construction EC'!J12</f>
        <v>24.99</v>
      </c>
      <c r="L12" s="46"/>
      <c r="M12" s="38"/>
    </row>
    <row r="13" spans="1:13" x14ac:dyDescent="0.5">
      <c r="A13" s="35"/>
      <c r="B13" s="36"/>
      <c r="C13" s="6" t="str">
        <f>'Wall Construction EC'!C13</f>
        <v>5/8 in. Gypsum Board</v>
      </c>
      <c r="D13" s="6">
        <f>'Wall Construction EC'!D13</f>
        <v>2.98</v>
      </c>
      <c r="E13" s="38"/>
      <c r="F13" s="38"/>
      <c r="H13" s="41"/>
      <c r="I13" s="44"/>
      <c r="J13" s="6" t="str">
        <f>'Wall Construction EC'!I13</f>
        <v>5/8 in. Gypsum Board</v>
      </c>
      <c r="K13" s="6">
        <f>'Wall Construction EC'!J13</f>
        <v>2.98</v>
      </c>
      <c r="L13" s="37"/>
      <c r="M13" s="38"/>
    </row>
    <row r="14" spans="1:13" x14ac:dyDescent="0.5">
      <c r="A14" s="35" t="str">
        <f>'Wall Construction EC'!A14</f>
        <v>1 - Very Hot</v>
      </c>
      <c r="B14" s="36" t="str">
        <f>'Wall Construction EC'!B14</f>
        <v>Wood</v>
      </c>
      <c r="C14" s="6" t="str">
        <f>'Wall Construction EC'!C14</f>
        <v>25mm Stucco</v>
      </c>
      <c r="D14" s="7">
        <f>'Wall Construction EC'!D14</f>
        <v>9.76</v>
      </c>
      <c r="E14" s="37">
        <f>'Wall Construction EC'!E14</f>
        <v>16.579999999999998</v>
      </c>
      <c r="F14" s="38">
        <v>1.9952859999999999</v>
      </c>
      <c r="H14" s="39" t="str">
        <f>'Wall Construction EC'!G14</f>
        <v>5 - Cool</v>
      </c>
      <c r="I14" s="42" t="str">
        <f>'Wall Construction EC'!H14</f>
        <v>Wood</v>
      </c>
      <c r="J14" s="6" t="str">
        <f>'Wall Construction EC'!I14</f>
        <v>25mm Stucco</v>
      </c>
      <c r="K14" s="6">
        <f>'Wall Construction EC'!J14</f>
        <v>9.76</v>
      </c>
      <c r="L14" s="45">
        <f>'Wall Construction EC'!K14</f>
        <v>17.350000000000001</v>
      </c>
      <c r="M14" s="38">
        <v>3.5802779999999998</v>
      </c>
    </row>
    <row r="15" spans="1:13" x14ac:dyDescent="0.5">
      <c r="A15" s="35"/>
      <c r="B15" s="36"/>
      <c r="C15" s="6" t="str">
        <f>'Wall Construction EC'!C15</f>
        <v>5/8 in. Gypsum Board</v>
      </c>
      <c r="D15" s="6">
        <f>'Wall Construction EC'!D15</f>
        <v>2.98</v>
      </c>
      <c r="E15" s="38"/>
      <c r="F15" s="38"/>
      <c r="H15" s="40"/>
      <c r="I15" s="43"/>
      <c r="J15" s="6" t="str">
        <f>'Wall Construction EC'!I15</f>
        <v>5/8 in. Gypsum Board</v>
      </c>
      <c r="K15" s="6">
        <f>'Wall Construction EC'!J15</f>
        <v>2.98</v>
      </c>
      <c r="L15" s="46"/>
      <c r="M15" s="38"/>
    </row>
    <row r="16" spans="1:13" x14ac:dyDescent="0.5">
      <c r="A16" s="35"/>
      <c r="B16" s="36"/>
      <c r="C16" s="6" t="str">
        <f>'Wall Construction EC'!C16</f>
        <v>Typical Insulation-R10</v>
      </c>
      <c r="D16" s="6">
        <f>'Wall Construction EC'!D16</f>
        <v>0.86</v>
      </c>
      <c r="E16" s="38"/>
      <c r="F16" s="38"/>
      <c r="H16" s="40"/>
      <c r="I16" s="43"/>
      <c r="J16" s="6" t="str">
        <f>'Wall Construction EC'!I16</f>
        <v>Typical Insulation-R19</v>
      </c>
      <c r="K16" s="6">
        <f>'Wall Construction EC'!J16</f>
        <v>1.63</v>
      </c>
      <c r="L16" s="46"/>
      <c r="M16" s="38"/>
    </row>
    <row r="17" spans="1:13" x14ac:dyDescent="0.5">
      <c r="A17" s="35"/>
      <c r="B17" s="36"/>
      <c r="C17" s="6" t="str">
        <f>'Wall Construction EC'!C17</f>
        <v>5/8 in. Gypsum Board</v>
      </c>
      <c r="D17" s="6">
        <f>'Wall Construction EC'!D17</f>
        <v>2.98</v>
      </c>
      <c r="E17" s="38"/>
      <c r="F17" s="38"/>
      <c r="H17" s="41"/>
      <c r="I17" s="44"/>
      <c r="J17" s="6" t="str">
        <f>'Wall Construction EC'!I17</f>
        <v>5/8 in. Gypsum Board</v>
      </c>
      <c r="K17" s="6">
        <f>'Wall Construction EC'!J17</f>
        <v>2.98</v>
      </c>
      <c r="L17" s="37"/>
      <c r="M17" s="38"/>
    </row>
    <row r="18" spans="1:13" x14ac:dyDescent="0.5">
      <c r="A18" s="35" t="str">
        <f>'Wall Construction EC'!A18</f>
        <v>1 - Very Hot</v>
      </c>
      <c r="B18" s="36" t="str">
        <f>'Wall Construction EC'!B18</f>
        <v>Metal</v>
      </c>
      <c r="C18" s="6" t="str">
        <f>'Wall Construction EC'!C18</f>
        <v>Metal Siding</v>
      </c>
      <c r="D18" s="6">
        <f>'Wall Construction EC'!D18</f>
        <v>22.18</v>
      </c>
      <c r="E18" s="38">
        <f>'Wall Construction EC'!E18</f>
        <v>40.58</v>
      </c>
      <c r="F18" s="38">
        <v>2.0166740000000001</v>
      </c>
      <c r="H18" s="39" t="str">
        <f>'Wall Construction EC'!G18</f>
        <v>5 - Cool</v>
      </c>
      <c r="I18" s="42" t="str">
        <f>'Wall Construction EC'!H18</f>
        <v>Metal</v>
      </c>
      <c r="J18" s="6" t="str">
        <f>'Wall Construction EC'!I18</f>
        <v>Metal Siding</v>
      </c>
      <c r="K18" s="6">
        <f>'Wall Construction EC'!J18</f>
        <v>22.18</v>
      </c>
      <c r="L18" s="45">
        <f>'Wall Construction EC'!K18</f>
        <v>44.82</v>
      </c>
      <c r="M18" s="38">
        <v>3.6016650000000001</v>
      </c>
    </row>
    <row r="19" spans="1:13" x14ac:dyDescent="0.5">
      <c r="A19" s="35"/>
      <c r="B19" s="36"/>
      <c r="C19" s="6" t="str">
        <f>'Wall Construction EC'!C19</f>
        <v>Typical Insulation-R11</v>
      </c>
      <c r="D19" s="6">
        <f>'Wall Construction EC'!D19</f>
        <v>16.170000000000002</v>
      </c>
      <c r="E19" s="38"/>
      <c r="F19" s="38"/>
      <c r="H19" s="40"/>
      <c r="I19" s="43"/>
      <c r="J19" s="6" t="str">
        <f>'Wall Construction EC'!I19</f>
        <v>Typical Insulation-R20</v>
      </c>
      <c r="K19" s="6">
        <f>'Wall Construction EC'!J19</f>
        <v>20.41</v>
      </c>
      <c r="L19" s="46"/>
      <c r="M19" s="38"/>
    </row>
    <row r="20" spans="1:13" x14ac:dyDescent="0.5">
      <c r="A20" s="35"/>
      <c r="B20" s="36"/>
      <c r="C20" s="6" t="str">
        <f>'Wall Construction EC'!C20</f>
        <v>1/2IN Gypsum</v>
      </c>
      <c r="D20" s="6">
        <f>'Wall Construction EC'!D20</f>
        <v>2.23</v>
      </c>
      <c r="E20" s="38"/>
      <c r="F20" s="38"/>
      <c r="H20" s="41"/>
      <c r="I20" s="44"/>
      <c r="J20" s="6" t="str">
        <f>'Wall Construction EC'!I20</f>
        <v>1/2IN Gypsum</v>
      </c>
      <c r="K20" s="6">
        <f>'Wall Construction EC'!J20</f>
        <v>2.23</v>
      </c>
      <c r="L20" s="37"/>
      <c r="M20" s="38"/>
    </row>
    <row r="21" spans="1:13" x14ac:dyDescent="0.5">
      <c r="A21" s="50" t="str">
        <f>'Wall Construction EC'!A21</f>
        <v>2 - Hot</v>
      </c>
      <c r="B21" s="51" t="str">
        <f>'Wall Construction EC'!B21</f>
        <v>Mass</v>
      </c>
      <c r="C21" s="4" t="str">
        <f>'Wall Construction EC'!C21</f>
        <v>1IN Stucco</v>
      </c>
      <c r="D21" s="18">
        <f>'Wall Construction EC'!D21</f>
        <v>9.76</v>
      </c>
      <c r="E21" s="52">
        <f>'Wall Construction EC'!E21</f>
        <v>65.14</v>
      </c>
      <c r="F21" s="52">
        <v>1.151675</v>
      </c>
      <c r="H21" s="53" t="str">
        <f>'Wall Construction EC'!G21</f>
        <v>6 - Cold</v>
      </c>
      <c r="I21" s="56" t="str">
        <f>'Wall Construction EC'!H21</f>
        <v>Mass</v>
      </c>
      <c r="J21" s="4" t="str">
        <f>'Wall Construction EC'!I21</f>
        <v>1IN Stucco</v>
      </c>
      <c r="K21" s="4">
        <f>'Wall Construction EC'!J21</f>
        <v>9.76</v>
      </c>
      <c r="L21" s="59">
        <f>'Wall Construction EC'!K21</f>
        <v>67.959999999999994</v>
      </c>
      <c r="M21" s="52">
        <v>2.2083360000000001</v>
      </c>
    </row>
    <row r="22" spans="1:13" x14ac:dyDescent="0.5">
      <c r="A22" s="50"/>
      <c r="B22" s="51"/>
      <c r="C22" s="4" t="str">
        <f>'Wall Construction EC'!C22</f>
        <v>8IN CONCRETE HW RefBldg</v>
      </c>
      <c r="D22" s="4">
        <f>'Wall Construction EC'!D22</f>
        <v>50.8</v>
      </c>
      <c r="E22" s="52"/>
      <c r="F22" s="52"/>
      <c r="H22" s="54"/>
      <c r="I22" s="57"/>
      <c r="J22" s="4" t="str">
        <f>'Wall Construction EC'!I22</f>
        <v>8IN CONCRETE HW RefBldg</v>
      </c>
      <c r="K22" s="4">
        <f>'Wall Construction EC'!J22</f>
        <v>50.8</v>
      </c>
      <c r="L22" s="60"/>
      <c r="M22" s="52"/>
    </row>
    <row r="23" spans="1:13" x14ac:dyDescent="0.5">
      <c r="A23" s="50"/>
      <c r="B23" s="51"/>
      <c r="C23" s="4" t="str">
        <f>'Wall Construction EC'!C23</f>
        <v>Typical Insulation-R5</v>
      </c>
      <c r="D23" s="4">
        <f>'Wall Construction EC'!D23</f>
        <v>2.35</v>
      </c>
      <c r="E23" s="52"/>
      <c r="F23" s="52"/>
      <c r="H23" s="54"/>
      <c r="I23" s="57"/>
      <c r="J23" s="4" t="str">
        <f>'Wall Construction EC'!I23</f>
        <v>Typical Insulation-R11</v>
      </c>
      <c r="K23" s="4">
        <f>'Wall Construction EC'!J23</f>
        <v>5.17</v>
      </c>
      <c r="L23" s="60"/>
      <c r="M23" s="52"/>
    </row>
    <row r="24" spans="1:13" x14ac:dyDescent="0.5">
      <c r="A24" s="50"/>
      <c r="B24" s="51"/>
      <c r="C24" s="4" t="str">
        <f>'Wall Construction EC'!C24</f>
        <v>1/2IN Gypsum</v>
      </c>
      <c r="D24" s="4">
        <f>'Wall Construction EC'!D24</f>
        <v>2.23</v>
      </c>
      <c r="E24" s="52"/>
      <c r="F24" s="52"/>
      <c r="H24" s="55"/>
      <c r="I24" s="58"/>
      <c r="J24" s="4" t="str">
        <f>'Wall Construction EC'!I24</f>
        <v>1/2IN Gypsum</v>
      </c>
      <c r="K24" s="4">
        <f>'Wall Construction EC'!J24</f>
        <v>2.23</v>
      </c>
      <c r="L24" s="61"/>
      <c r="M24" s="52"/>
    </row>
    <row r="25" spans="1:13" x14ac:dyDescent="0.5">
      <c r="A25" s="50" t="str">
        <f>'Wall Construction EC'!A25</f>
        <v>2 - Hot</v>
      </c>
      <c r="B25" s="51" t="str">
        <f>'Wall Construction EC'!B25</f>
        <v>Mass - Thermal</v>
      </c>
      <c r="C25" s="4" t="str">
        <f>'Wall Construction EC'!C25</f>
        <v>1IN Stucco</v>
      </c>
      <c r="D25" s="18">
        <f>'Wall Construction EC'!D25</f>
        <v>9.76</v>
      </c>
      <c r="E25" s="52">
        <f>'Wall Construction EC'!E25</f>
        <v>65.14</v>
      </c>
      <c r="F25" s="52">
        <v>1.151675</v>
      </c>
      <c r="H25" s="53" t="str">
        <f>'Wall Construction EC'!G25</f>
        <v>6 - Cold</v>
      </c>
      <c r="I25" s="56" t="str">
        <f>'Wall Construction EC'!H25</f>
        <v>Mass - Thermal</v>
      </c>
      <c r="J25" s="4" t="str">
        <f>'Wall Construction EC'!I25</f>
        <v>1IN Stucco</v>
      </c>
      <c r="K25" s="4">
        <f>'Wall Construction EC'!J25</f>
        <v>9.76</v>
      </c>
      <c r="L25" s="59">
        <f>'Wall Construction EC'!K25</f>
        <v>67.959999999999994</v>
      </c>
      <c r="M25" s="52">
        <v>2.2083360000000001</v>
      </c>
    </row>
    <row r="26" spans="1:13" x14ac:dyDescent="0.5">
      <c r="A26" s="50"/>
      <c r="B26" s="51"/>
      <c r="C26" s="4" t="str">
        <f>'Wall Construction EC'!C26</f>
        <v>Typical Insulation-R5</v>
      </c>
      <c r="D26" s="4">
        <f>'Wall Construction EC'!D26</f>
        <v>2.35</v>
      </c>
      <c r="E26" s="52"/>
      <c r="F26" s="52"/>
      <c r="H26" s="54"/>
      <c r="I26" s="57"/>
      <c r="J26" s="4" t="str">
        <f>'Wall Construction EC'!I26</f>
        <v>Typical Insulation-R11</v>
      </c>
      <c r="K26" s="4">
        <f>'Wall Construction EC'!J26</f>
        <v>5.17</v>
      </c>
      <c r="L26" s="60"/>
      <c r="M26" s="52"/>
    </row>
    <row r="27" spans="1:13" x14ac:dyDescent="0.5">
      <c r="A27" s="50"/>
      <c r="B27" s="51"/>
      <c r="C27" s="4" t="str">
        <f>'Wall Construction EC'!C27</f>
        <v>8IN CONCRETE HW RefBldg</v>
      </c>
      <c r="D27" s="4">
        <f>'Wall Construction EC'!D27</f>
        <v>50.8</v>
      </c>
      <c r="E27" s="52"/>
      <c r="F27" s="52"/>
      <c r="H27" s="54"/>
      <c r="I27" s="57"/>
      <c r="J27" s="4" t="str">
        <f>'Wall Construction EC'!I27</f>
        <v>8IN CONCRETE HW RefBldg</v>
      </c>
      <c r="K27" s="4">
        <f>'Wall Construction EC'!J27</f>
        <v>50.8</v>
      </c>
      <c r="L27" s="60"/>
      <c r="M27" s="52"/>
    </row>
    <row r="28" spans="1:13" x14ac:dyDescent="0.5">
      <c r="A28" s="50"/>
      <c r="B28" s="51"/>
      <c r="C28" s="4" t="str">
        <f>'Wall Construction EC'!C28</f>
        <v>1/2IN Gypsum</v>
      </c>
      <c r="D28" s="4">
        <f>'Wall Construction EC'!D28</f>
        <v>2.23</v>
      </c>
      <c r="E28" s="52"/>
      <c r="F28" s="52"/>
      <c r="H28" s="55"/>
      <c r="I28" s="58"/>
      <c r="J28" s="4" t="str">
        <f>'Wall Construction EC'!I28</f>
        <v>1/2IN Gypsum</v>
      </c>
      <c r="K28" s="4">
        <f>'Wall Construction EC'!J28</f>
        <v>2.23</v>
      </c>
      <c r="L28" s="61"/>
      <c r="M28" s="52"/>
    </row>
    <row r="29" spans="1:13" x14ac:dyDescent="0.5">
      <c r="A29" s="50" t="str">
        <f>'Wall Construction EC'!A29</f>
        <v>2 - Hot</v>
      </c>
      <c r="B29" s="51" t="str">
        <f>'Wall Construction EC'!B29</f>
        <v>Steel</v>
      </c>
      <c r="C29" s="4" t="str">
        <f>'Wall Construction EC'!C29</f>
        <v>25mm Stucco</v>
      </c>
      <c r="D29" s="18">
        <f>'Wall Construction EC'!D29</f>
        <v>9.76</v>
      </c>
      <c r="E29" s="52">
        <f>'Wall Construction EC'!E29</f>
        <v>31.890000000000004</v>
      </c>
      <c r="F29" s="52">
        <v>2.1713960000000001</v>
      </c>
      <c r="H29" s="53" t="str">
        <f>'Wall Construction EC'!G29</f>
        <v>6 - Cold</v>
      </c>
      <c r="I29" s="56" t="str">
        <f>'Wall Construction EC'!H29</f>
        <v>Steel</v>
      </c>
      <c r="J29" s="4" t="str">
        <f>'Wall Construction EC'!I29</f>
        <v>25mm Stucco</v>
      </c>
      <c r="K29" s="4">
        <f>'Wall Construction EC'!J29</f>
        <v>9.76</v>
      </c>
      <c r="L29" s="59">
        <f>'Wall Construction EC'!K29</f>
        <v>43.66</v>
      </c>
      <c r="M29" s="59">
        <v>3.5802779999999998</v>
      </c>
    </row>
    <row r="30" spans="1:13" x14ac:dyDescent="0.5">
      <c r="A30" s="50"/>
      <c r="B30" s="51"/>
      <c r="C30" s="4" t="str">
        <f>'Wall Construction EC'!C30</f>
        <v>5/8 in. Gypsum Board</v>
      </c>
      <c r="D30" s="4">
        <f>'Wall Construction EC'!D30</f>
        <v>2.98</v>
      </c>
      <c r="E30" s="52"/>
      <c r="F30" s="52"/>
      <c r="H30" s="54"/>
      <c r="I30" s="57"/>
      <c r="J30" s="4" t="str">
        <f>'Wall Construction EC'!I30</f>
        <v>5/8 in. Gypsum Board</v>
      </c>
      <c r="K30" s="4">
        <f>'Wall Construction EC'!J30</f>
        <v>2.98</v>
      </c>
      <c r="L30" s="60"/>
      <c r="M30" s="60"/>
    </row>
    <row r="31" spans="1:13" x14ac:dyDescent="0.5">
      <c r="A31" s="50"/>
      <c r="B31" s="51"/>
      <c r="C31" s="4" t="str">
        <f>'Wall Construction EC'!C31</f>
        <v>Typical Insulation-R11</v>
      </c>
      <c r="D31" s="4">
        <f>'Wall Construction EC'!D31</f>
        <v>16.170000000000002</v>
      </c>
      <c r="E31" s="52"/>
      <c r="F31" s="52"/>
      <c r="H31" s="54"/>
      <c r="I31" s="57"/>
      <c r="J31" s="4" t="str">
        <f>'Wall Construction EC'!I31</f>
        <v>Typical Insulation-R19</v>
      </c>
      <c r="K31" s="4">
        <f>'Wall Construction EC'!J31</f>
        <v>27.94</v>
      </c>
      <c r="L31" s="60"/>
      <c r="M31" s="60"/>
    </row>
    <row r="32" spans="1:13" x14ac:dyDescent="0.5">
      <c r="A32" s="50"/>
      <c r="B32" s="51"/>
      <c r="C32" s="4" t="str">
        <f>'Wall Construction EC'!C32</f>
        <v>5/8 in. Gypsum Board</v>
      </c>
      <c r="D32" s="4">
        <f>'Wall Construction EC'!D32</f>
        <v>2.98</v>
      </c>
      <c r="E32" s="52"/>
      <c r="F32" s="52"/>
      <c r="H32" s="55"/>
      <c r="I32" s="58"/>
      <c r="J32" s="4" t="str">
        <f>'Wall Construction EC'!I32</f>
        <v>5/8 in. Gypsum Board</v>
      </c>
      <c r="K32" s="4">
        <f>'Wall Construction EC'!J32</f>
        <v>2.98</v>
      </c>
      <c r="L32" s="61"/>
      <c r="M32" s="61"/>
    </row>
    <row r="33" spans="1:13" x14ac:dyDescent="0.5">
      <c r="A33" s="50" t="str">
        <f>'Wall Construction EC'!A33</f>
        <v>2 - Hot</v>
      </c>
      <c r="B33" s="51" t="str">
        <f>'Wall Construction EC'!B33</f>
        <v>Wood</v>
      </c>
      <c r="C33" s="4" t="str">
        <f>'Wall Construction EC'!C33</f>
        <v>25mm Stucco</v>
      </c>
      <c r="D33" s="4">
        <f>'Wall Construction EC'!D33</f>
        <v>9.76</v>
      </c>
      <c r="E33" s="52">
        <f>'Wall Construction EC'!E33</f>
        <v>16.579999999999998</v>
      </c>
      <c r="F33" s="52">
        <v>1.9952859999999999</v>
      </c>
      <c r="H33" s="53" t="str">
        <f>'Wall Construction EC'!G33</f>
        <v>6 - Cold</v>
      </c>
      <c r="I33" s="56" t="str">
        <f>'Wall Construction EC'!H33</f>
        <v>Wood</v>
      </c>
      <c r="J33" s="4" t="str">
        <f>'Wall Construction EC'!I33</f>
        <v>25mm Stucco</v>
      </c>
      <c r="K33" s="4">
        <f>'Wall Construction EC'!J33</f>
        <v>9.76</v>
      </c>
      <c r="L33" s="59">
        <f>'Wall Construction EC'!K33</f>
        <v>17.350000000000001</v>
      </c>
      <c r="M33" s="52">
        <v>3.5802779999999998</v>
      </c>
    </row>
    <row r="34" spans="1:13" x14ac:dyDescent="0.5">
      <c r="A34" s="50"/>
      <c r="B34" s="51"/>
      <c r="C34" s="4" t="str">
        <f>'Wall Construction EC'!C34</f>
        <v>5/8 in. Gypsum Board</v>
      </c>
      <c r="D34" s="4">
        <f>'Wall Construction EC'!D34</f>
        <v>2.98</v>
      </c>
      <c r="E34" s="52"/>
      <c r="F34" s="52"/>
      <c r="H34" s="54"/>
      <c r="I34" s="57"/>
      <c r="J34" s="4" t="str">
        <f>'Wall Construction EC'!I34</f>
        <v>5/8 in. Gypsum Board</v>
      </c>
      <c r="K34" s="4">
        <f>'Wall Construction EC'!J34</f>
        <v>2.98</v>
      </c>
      <c r="L34" s="60"/>
      <c r="M34" s="52"/>
    </row>
    <row r="35" spans="1:13" x14ac:dyDescent="0.5">
      <c r="A35" s="50"/>
      <c r="B35" s="51"/>
      <c r="C35" s="4" t="str">
        <f>'Wall Construction EC'!C35</f>
        <v>Typical Insulation-R10</v>
      </c>
      <c r="D35" s="4">
        <f>'Wall Construction EC'!D35</f>
        <v>0.86</v>
      </c>
      <c r="E35" s="52"/>
      <c r="F35" s="52"/>
      <c r="H35" s="54"/>
      <c r="I35" s="57"/>
      <c r="J35" s="4" t="str">
        <f>'Wall Construction EC'!I35</f>
        <v>Typical Insulation-R19</v>
      </c>
      <c r="K35" s="4">
        <f>'Wall Construction EC'!J35</f>
        <v>1.63</v>
      </c>
      <c r="L35" s="60"/>
      <c r="M35" s="52"/>
    </row>
    <row r="36" spans="1:13" x14ac:dyDescent="0.5">
      <c r="A36" s="50"/>
      <c r="B36" s="51"/>
      <c r="C36" s="4" t="str">
        <f>'Wall Construction EC'!C36</f>
        <v>5/8 in. Gypsum Board</v>
      </c>
      <c r="D36" s="4">
        <f>'Wall Construction EC'!D36</f>
        <v>2.98</v>
      </c>
      <c r="E36" s="52"/>
      <c r="F36" s="52"/>
      <c r="H36" s="55"/>
      <c r="I36" s="58"/>
      <c r="J36" s="4" t="str">
        <f>'Wall Construction EC'!I36</f>
        <v>5/8 in. Gypsum Board</v>
      </c>
      <c r="K36" s="4">
        <f>'Wall Construction EC'!J36</f>
        <v>2.98</v>
      </c>
      <c r="L36" s="61"/>
      <c r="M36" s="52"/>
    </row>
    <row r="37" spans="1:13" x14ac:dyDescent="0.5">
      <c r="A37" s="50" t="str">
        <f>'Wall Construction EC'!A37</f>
        <v>2 - Hot</v>
      </c>
      <c r="B37" s="51" t="str">
        <f>'Wall Construction EC'!B37</f>
        <v>Metal</v>
      </c>
      <c r="C37" s="4" t="str">
        <f>'Wall Construction EC'!C37</f>
        <v>Metal Siding</v>
      </c>
      <c r="D37" s="4">
        <f>'Wall Construction EC'!D37</f>
        <v>22.18</v>
      </c>
      <c r="E37" s="52">
        <f>'Wall Construction EC'!E37</f>
        <v>40.58</v>
      </c>
      <c r="F37" s="52">
        <v>2.0166740000000001</v>
      </c>
      <c r="H37" s="53" t="str">
        <f>'Wall Construction EC'!G37</f>
        <v>6 - Cold</v>
      </c>
      <c r="I37" s="56" t="str">
        <f>'Wall Construction EC'!H37</f>
        <v>Metal</v>
      </c>
      <c r="J37" s="4" t="str">
        <f>'Wall Construction EC'!I37</f>
        <v>Metal Siding</v>
      </c>
      <c r="K37" s="4">
        <f>'Wall Construction EC'!J37</f>
        <v>22.18</v>
      </c>
      <c r="L37" s="59">
        <f>'Wall Construction EC'!K37</f>
        <v>44.82</v>
      </c>
      <c r="M37" s="59">
        <v>3.6016650000000001</v>
      </c>
    </row>
    <row r="38" spans="1:13" x14ac:dyDescent="0.5">
      <c r="A38" s="50"/>
      <c r="B38" s="51"/>
      <c r="C38" s="4" t="str">
        <f>'Wall Construction EC'!C38</f>
        <v>Typical Insulation-R11</v>
      </c>
      <c r="D38" s="4">
        <f>'Wall Construction EC'!D38</f>
        <v>16.170000000000002</v>
      </c>
      <c r="E38" s="52"/>
      <c r="F38" s="52"/>
      <c r="H38" s="54"/>
      <c r="I38" s="57"/>
      <c r="J38" s="4" t="str">
        <f>'Wall Construction EC'!I38</f>
        <v>Typical Insulation-R20</v>
      </c>
      <c r="K38" s="4">
        <f>'Wall Construction EC'!J38</f>
        <v>20.41</v>
      </c>
      <c r="L38" s="60"/>
      <c r="M38" s="60"/>
    </row>
    <row r="39" spans="1:13" x14ac:dyDescent="0.5">
      <c r="A39" s="50"/>
      <c r="B39" s="51"/>
      <c r="C39" s="4" t="str">
        <f>'Wall Construction EC'!C39</f>
        <v>1/2IN Gypsum</v>
      </c>
      <c r="D39" s="4">
        <f>'Wall Construction EC'!D39</f>
        <v>2.23</v>
      </c>
      <c r="E39" s="52"/>
      <c r="F39" s="52"/>
      <c r="H39" s="55"/>
      <c r="I39" s="58"/>
      <c r="J39" s="4" t="str">
        <f>'Wall Construction EC'!I39</f>
        <v>1/2IN Gypsum</v>
      </c>
      <c r="K39" s="4">
        <f>'Wall Construction EC'!J39</f>
        <v>2.23</v>
      </c>
      <c r="L39" s="61"/>
      <c r="M39" s="61"/>
    </row>
    <row r="40" spans="1:13" x14ac:dyDescent="0.5">
      <c r="A40" s="35" t="str">
        <f>'Wall Construction EC'!A44</f>
        <v>3 - Warm</v>
      </c>
      <c r="B40" s="36" t="str">
        <f>'Wall Construction EC'!B44</f>
        <v>Mass</v>
      </c>
      <c r="C40" s="6" t="str">
        <f>'Wall Construction EC'!C44</f>
        <v>1IN Stucco</v>
      </c>
      <c r="D40" s="7">
        <f>'Wall Construction EC'!D44</f>
        <v>9.76</v>
      </c>
      <c r="E40" s="38">
        <f>'Wall Construction EC'!E44</f>
        <v>66.08</v>
      </c>
      <c r="F40" s="38">
        <v>1.503895</v>
      </c>
      <c r="H40" s="39" t="str">
        <f>'Wall Construction EC'!G44</f>
        <v>7 - Very Cold</v>
      </c>
      <c r="I40" s="42" t="str">
        <f>'Wall Construction EC'!H44</f>
        <v>Mass</v>
      </c>
      <c r="J40" s="6" t="str">
        <f>'Wall Construction EC'!I44</f>
        <v>1IN Stucco</v>
      </c>
      <c r="K40" s="6">
        <f>'Wall Construction EC'!J44</f>
        <v>9.76</v>
      </c>
      <c r="L40" s="45">
        <f>'Wall Construction EC'!K44</f>
        <v>68.900000000000006</v>
      </c>
      <c r="M40" s="38">
        <v>2.5605560000000001</v>
      </c>
    </row>
    <row r="41" spans="1:13" x14ac:dyDescent="0.5">
      <c r="A41" s="35"/>
      <c r="B41" s="36"/>
      <c r="C41" s="6" t="str">
        <f>'Wall Construction EC'!C45</f>
        <v>8IN CONCRETE HW RefBldg</v>
      </c>
      <c r="D41" s="6">
        <f>'Wall Construction EC'!D45</f>
        <v>50.8</v>
      </c>
      <c r="E41" s="38"/>
      <c r="F41" s="38"/>
      <c r="H41" s="40"/>
      <c r="I41" s="43"/>
      <c r="J41" s="6" t="str">
        <f>'Wall Construction EC'!I45</f>
        <v>8IN CONCRETE HW RefBldg</v>
      </c>
      <c r="K41" s="6">
        <f>'Wall Construction EC'!J45</f>
        <v>50.8</v>
      </c>
      <c r="L41" s="46"/>
      <c r="M41" s="38"/>
    </row>
    <row r="42" spans="1:13" x14ac:dyDescent="0.5">
      <c r="A42" s="35"/>
      <c r="B42" s="36"/>
      <c r="C42" s="6" t="str">
        <f>'Wall Construction EC'!C46</f>
        <v>Typical Insulation-R7</v>
      </c>
      <c r="D42" s="6">
        <f>'Wall Construction EC'!D46</f>
        <v>3.29</v>
      </c>
      <c r="E42" s="38"/>
      <c r="F42" s="38"/>
      <c r="H42" s="40"/>
      <c r="I42" s="43"/>
      <c r="J42" s="6" t="str">
        <f>'Wall Construction EC'!I46</f>
        <v>Typical Insulation-R13</v>
      </c>
      <c r="K42" s="6">
        <f>'Wall Construction EC'!J46</f>
        <v>6.11</v>
      </c>
      <c r="L42" s="46"/>
      <c r="M42" s="38"/>
    </row>
    <row r="43" spans="1:13" x14ac:dyDescent="0.5">
      <c r="A43" s="35"/>
      <c r="B43" s="36"/>
      <c r="C43" s="6" t="str">
        <f>'Wall Construction EC'!C47</f>
        <v>1/2IN Gypsum</v>
      </c>
      <c r="D43" s="6">
        <f>'Wall Construction EC'!D47</f>
        <v>2.23</v>
      </c>
      <c r="E43" s="38"/>
      <c r="F43" s="38"/>
      <c r="H43" s="41"/>
      <c r="I43" s="44"/>
      <c r="J43" s="6" t="str">
        <f>'Wall Construction EC'!I47</f>
        <v>1/2IN Gypsum</v>
      </c>
      <c r="K43" s="6">
        <f>'Wall Construction EC'!J47</f>
        <v>2.23</v>
      </c>
      <c r="L43" s="37"/>
      <c r="M43" s="38"/>
    </row>
    <row r="44" spans="1:13" x14ac:dyDescent="0.5">
      <c r="A44" s="35" t="str">
        <f>'Wall Construction EC'!A48</f>
        <v>3 - Warm</v>
      </c>
      <c r="B44" s="36" t="str">
        <f>'Wall Construction EC'!B48</f>
        <v>Mass - Thermal</v>
      </c>
      <c r="C44" s="6" t="str">
        <f>'Wall Construction EC'!C48</f>
        <v>1IN Stucco</v>
      </c>
      <c r="D44" s="7">
        <f>'Wall Construction EC'!D48</f>
        <v>9.76</v>
      </c>
      <c r="E44" s="38">
        <f>'Wall Construction EC'!E48</f>
        <v>66.08</v>
      </c>
      <c r="F44" s="38">
        <v>1.503895</v>
      </c>
      <c r="H44" s="39" t="str">
        <f>'Wall Construction EC'!G48</f>
        <v>7 - Very Cold</v>
      </c>
      <c r="I44" s="42" t="str">
        <f>'Wall Construction EC'!H48</f>
        <v>Mass - Thermal</v>
      </c>
      <c r="J44" s="6" t="str">
        <f>'Wall Construction EC'!I48</f>
        <v>1IN Stucco</v>
      </c>
      <c r="K44" s="6">
        <f>'Wall Construction EC'!J48</f>
        <v>9.76</v>
      </c>
      <c r="L44" s="45">
        <f>'Wall Construction EC'!K48</f>
        <v>68.900000000000006</v>
      </c>
      <c r="M44" s="38">
        <v>2.5605560000000001</v>
      </c>
    </row>
    <row r="45" spans="1:13" x14ac:dyDescent="0.5">
      <c r="A45" s="35"/>
      <c r="B45" s="36"/>
      <c r="C45" s="6" t="str">
        <f>'Wall Construction EC'!C49</f>
        <v>Typical Insulation-R7</v>
      </c>
      <c r="D45" s="6">
        <f>'Wall Construction EC'!D49</f>
        <v>3.29</v>
      </c>
      <c r="E45" s="38"/>
      <c r="F45" s="38"/>
      <c r="H45" s="40"/>
      <c r="I45" s="43"/>
      <c r="J45" s="6" t="str">
        <f>'Wall Construction EC'!I49</f>
        <v>Typical Insulation-R13</v>
      </c>
      <c r="K45" s="6">
        <f>'Wall Construction EC'!J49</f>
        <v>6.11</v>
      </c>
      <c r="L45" s="46"/>
      <c r="M45" s="38"/>
    </row>
    <row r="46" spans="1:13" x14ac:dyDescent="0.5">
      <c r="A46" s="35"/>
      <c r="B46" s="36"/>
      <c r="C46" s="6" t="str">
        <f>'Wall Construction EC'!C50</f>
        <v>8IN CONCRETE HW RefBldg</v>
      </c>
      <c r="D46" s="6">
        <f>'Wall Construction EC'!D50</f>
        <v>50.8</v>
      </c>
      <c r="E46" s="38"/>
      <c r="F46" s="38"/>
      <c r="H46" s="40"/>
      <c r="I46" s="43"/>
      <c r="J46" s="6" t="str">
        <f>'Wall Construction EC'!I50</f>
        <v>8IN CONCRETE HW RefBldg</v>
      </c>
      <c r="K46" s="6">
        <f>'Wall Construction EC'!J50</f>
        <v>50.8</v>
      </c>
      <c r="L46" s="46"/>
      <c r="M46" s="38"/>
    </row>
    <row r="47" spans="1:13" x14ac:dyDescent="0.5">
      <c r="A47" s="35"/>
      <c r="B47" s="36"/>
      <c r="C47" s="6" t="str">
        <f>'Wall Construction EC'!C51</f>
        <v>1/2IN Gypsum</v>
      </c>
      <c r="D47" s="6">
        <f>'Wall Construction EC'!D51</f>
        <v>2.23</v>
      </c>
      <c r="E47" s="38"/>
      <c r="F47" s="38"/>
      <c r="H47" s="41"/>
      <c r="I47" s="44"/>
      <c r="J47" s="6" t="str">
        <f>'Wall Construction EC'!I51</f>
        <v>1/2IN Gypsum</v>
      </c>
      <c r="K47" s="6">
        <f>'Wall Construction EC'!J51</f>
        <v>2.23</v>
      </c>
      <c r="L47" s="37"/>
      <c r="M47" s="38"/>
    </row>
    <row r="48" spans="1:13" x14ac:dyDescent="0.5">
      <c r="A48" s="35" t="str">
        <f>'Wall Construction EC'!A52</f>
        <v>3 - Warm</v>
      </c>
      <c r="B48" s="36" t="str">
        <f>'Wall Construction EC'!B52</f>
        <v>Steel</v>
      </c>
      <c r="C48" s="6" t="str">
        <f>'Wall Construction EC'!C52</f>
        <v>25mm Stucco</v>
      </c>
      <c r="D48" s="7">
        <f>'Wall Construction EC'!D52</f>
        <v>9.76</v>
      </c>
      <c r="E48" s="38">
        <f>'Wall Construction EC'!E52</f>
        <v>33.36</v>
      </c>
      <c r="F48" s="38">
        <v>2.3475069999999998</v>
      </c>
      <c r="H48" s="39" t="str">
        <f>'Wall Construction EC'!G52</f>
        <v>7 - Very Cold</v>
      </c>
      <c r="I48" s="42" t="str">
        <f>'Wall Construction EC'!H52</f>
        <v>Steel</v>
      </c>
      <c r="J48" s="6" t="str">
        <f>'Wall Construction EC'!I52</f>
        <v>25mm Stucco</v>
      </c>
      <c r="K48" s="6">
        <f>'Wall Construction EC'!J52</f>
        <v>9.76</v>
      </c>
      <c r="L48" s="45">
        <f>'Wall Construction EC'!K52</f>
        <v>43.66</v>
      </c>
      <c r="M48" s="38">
        <v>3.5802779999999998</v>
      </c>
    </row>
    <row r="49" spans="1:13" x14ac:dyDescent="0.5">
      <c r="A49" s="35"/>
      <c r="B49" s="36"/>
      <c r="C49" s="6" t="str">
        <f>'Wall Construction EC'!C53</f>
        <v>5/8 in. Gypsum Board</v>
      </c>
      <c r="D49" s="6">
        <f>'Wall Construction EC'!D53</f>
        <v>2.98</v>
      </c>
      <c r="E49" s="38"/>
      <c r="F49" s="38"/>
      <c r="H49" s="40"/>
      <c r="I49" s="43"/>
      <c r="J49" s="6" t="str">
        <f>'Wall Construction EC'!I53</f>
        <v>5/8 in. Gypsum Board</v>
      </c>
      <c r="K49" s="6">
        <f>'Wall Construction EC'!J53</f>
        <v>2.98</v>
      </c>
      <c r="L49" s="46"/>
      <c r="M49" s="38"/>
    </row>
    <row r="50" spans="1:13" x14ac:dyDescent="0.5">
      <c r="A50" s="35"/>
      <c r="B50" s="36"/>
      <c r="C50" s="6" t="str">
        <f>'Wall Construction EC'!C54</f>
        <v>Typical Insulation-R12</v>
      </c>
      <c r="D50" s="6">
        <f>'Wall Construction EC'!D54</f>
        <v>17.64</v>
      </c>
      <c r="E50" s="38"/>
      <c r="F50" s="38"/>
      <c r="H50" s="40"/>
      <c r="I50" s="43"/>
      <c r="J50" s="6" t="str">
        <f>'Wall Construction EC'!I54</f>
        <v>Typical Insulation-R19</v>
      </c>
      <c r="K50" s="6">
        <f>'Wall Construction EC'!J54</f>
        <v>27.94</v>
      </c>
      <c r="L50" s="46"/>
      <c r="M50" s="38"/>
    </row>
    <row r="51" spans="1:13" x14ac:dyDescent="0.5">
      <c r="A51" s="35"/>
      <c r="B51" s="36"/>
      <c r="C51" s="6" t="str">
        <f>'Wall Construction EC'!C55</f>
        <v>5/8 in. Gypsum Board</v>
      </c>
      <c r="D51" s="6">
        <f>'Wall Construction EC'!D55</f>
        <v>2.98</v>
      </c>
      <c r="E51" s="38"/>
      <c r="F51" s="38"/>
      <c r="H51" s="41"/>
      <c r="I51" s="44"/>
      <c r="J51" s="6" t="str">
        <f>'Wall Construction EC'!I55</f>
        <v>5/8 in. Gypsum Board</v>
      </c>
      <c r="K51" s="6">
        <f>'Wall Construction EC'!J55</f>
        <v>2.98</v>
      </c>
      <c r="L51" s="37"/>
      <c r="M51" s="38"/>
    </row>
    <row r="52" spans="1:13" x14ac:dyDescent="0.5">
      <c r="A52" s="35" t="str">
        <f>'Wall Construction EC'!A56</f>
        <v>3 - Warm</v>
      </c>
      <c r="B52" s="36" t="str">
        <f>'Wall Construction EC'!B56</f>
        <v>Wood</v>
      </c>
      <c r="C52" s="6" t="str">
        <f>'Wall Construction EC'!C56</f>
        <v>25mm Stucco</v>
      </c>
      <c r="D52" s="7">
        <f>'Wall Construction EC'!D56</f>
        <v>9.76</v>
      </c>
      <c r="E52" s="38">
        <f>'Wall Construction EC'!E56</f>
        <v>16.579999999999998</v>
      </c>
      <c r="F52" s="38">
        <v>1.9952859999999999</v>
      </c>
      <c r="H52" s="39" t="str">
        <f>'Wall Construction EC'!G56</f>
        <v>7 - Very Cold</v>
      </c>
      <c r="I52" s="42" t="str">
        <f>'Wall Construction EC'!H56</f>
        <v>Wood</v>
      </c>
      <c r="J52" s="6" t="str">
        <f>'Wall Construction EC'!I56</f>
        <v>25mm Stucco</v>
      </c>
      <c r="K52" s="6">
        <f>'Wall Construction EC'!J56</f>
        <v>9.76</v>
      </c>
      <c r="L52" s="45">
        <f>'Wall Construction EC'!K56</f>
        <v>17.350000000000001</v>
      </c>
      <c r="M52" s="38">
        <v>3.5802779999999998</v>
      </c>
    </row>
    <row r="53" spans="1:13" x14ac:dyDescent="0.5">
      <c r="A53" s="35"/>
      <c r="B53" s="36"/>
      <c r="C53" s="6" t="str">
        <f>'Wall Construction EC'!C57</f>
        <v>5/8 in. Gypsum Board</v>
      </c>
      <c r="D53" s="6">
        <f>'Wall Construction EC'!D57</f>
        <v>2.98</v>
      </c>
      <c r="E53" s="38"/>
      <c r="F53" s="38"/>
      <c r="H53" s="40"/>
      <c r="I53" s="43"/>
      <c r="J53" s="6" t="str">
        <f>'Wall Construction EC'!I57</f>
        <v>5/8 in. Gypsum Board</v>
      </c>
      <c r="K53" s="6">
        <f>'Wall Construction EC'!J57</f>
        <v>2.98</v>
      </c>
      <c r="L53" s="46"/>
      <c r="M53" s="38"/>
    </row>
    <row r="54" spans="1:13" x14ac:dyDescent="0.5">
      <c r="A54" s="35"/>
      <c r="B54" s="36"/>
      <c r="C54" s="6" t="str">
        <f>'Wall Construction EC'!C58</f>
        <v>Typical Insulation-R10</v>
      </c>
      <c r="D54" s="6">
        <f>'Wall Construction EC'!D58</f>
        <v>0.86</v>
      </c>
      <c r="E54" s="38"/>
      <c r="F54" s="38"/>
      <c r="H54" s="40"/>
      <c r="I54" s="43"/>
      <c r="J54" s="6" t="str">
        <f>'Wall Construction EC'!I58</f>
        <v>Typical Insulation-R19</v>
      </c>
      <c r="K54" s="6">
        <f>'Wall Construction EC'!J58</f>
        <v>1.63</v>
      </c>
      <c r="L54" s="46"/>
      <c r="M54" s="38"/>
    </row>
    <row r="55" spans="1:13" x14ac:dyDescent="0.5">
      <c r="A55" s="35"/>
      <c r="B55" s="36"/>
      <c r="C55" s="6" t="str">
        <f>'Wall Construction EC'!C59</f>
        <v>5/8 in. Gypsum Board</v>
      </c>
      <c r="D55" s="6">
        <f>'Wall Construction EC'!D59</f>
        <v>2.98</v>
      </c>
      <c r="E55" s="38"/>
      <c r="F55" s="38"/>
      <c r="H55" s="41"/>
      <c r="I55" s="44"/>
      <c r="J55" s="6" t="str">
        <f>'Wall Construction EC'!I59</f>
        <v>5/8 in. Gypsum Board</v>
      </c>
      <c r="K55" s="6">
        <f>'Wall Construction EC'!J59</f>
        <v>2.98</v>
      </c>
      <c r="L55" s="37"/>
      <c r="M55" s="38"/>
    </row>
    <row r="56" spans="1:13" x14ac:dyDescent="0.5">
      <c r="A56" s="35" t="str">
        <f>'Wall Construction EC'!A60</f>
        <v>3 - Warm</v>
      </c>
      <c r="B56" s="36" t="str">
        <f>'Wall Construction EC'!B60</f>
        <v>Metal</v>
      </c>
      <c r="C56" s="6" t="str">
        <f>'Wall Construction EC'!C60</f>
        <v>Metal Siding</v>
      </c>
      <c r="D56" s="6">
        <f>'Wall Construction EC'!D60</f>
        <v>22.18</v>
      </c>
      <c r="E56" s="38">
        <f>'Wall Construction EC'!E60</f>
        <v>40.58</v>
      </c>
      <c r="F56" s="38">
        <v>2.0166740000000001</v>
      </c>
      <c r="H56" s="39" t="str">
        <f>'Wall Construction EC'!G60</f>
        <v>7 - Very Cold</v>
      </c>
      <c r="I56" s="42" t="str">
        <f>'Wall Construction EC'!H60</f>
        <v>Metal</v>
      </c>
      <c r="J56" s="6" t="str">
        <f>'Wall Construction EC'!I60</f>
        <v>Metal Siding</v>
      </c>
      <c r="K56" s="6">
        <f>'Wall Construction EC'!J60</f>
        <v>22.18</v>
      </c>
      <c r="L56" s="45">
        <f>'Wall Construction EC'!K60</f>
        <v>58.239999999999995</v>
      </c>
      <c r="M56" s="38">
        <v>4.1299960000000002</v>
      </c>
    </row>
    <row r="57" spans="1:13" x14ac:dyDescent="0.5">
      <c r="A57" s="35"/>
      <c r="B57" s="36"/>
      <c r="C57" s="6" t="str">
        <f>'Wall Construction EC'!C61</f>
        <v>Typical Insulation-R11</v>
      </c>
      <c r="D57" s="6">
        <f>'Wall Construction EC'!D61</f>
        <v>16.170000000000002</v>
      </c>
      <c r="E57" s="38"/>
      <c r="F57" s="38"/>
      <c r="H57" s="40"/>
      <c r="I57" s="43"/>
      <c r="J57" s="6" t="str">
        <f>'Wall Construction EC'!I61</f>
        <v>Typical Insulation-R23</v>
      </c>
      <c r="K57" s="6">
        <f>'Wall Construction EC'!J61</f>
        <v>33.83</v>
      </c>
      <c r="L57" s="46"/>
      <c r="M57" s="38"/>
    </row>
    <row r="58" spans="1:13" x14ac:dyDescent="0.5">
      <c r="A58" s="35"/>
      <c r="B58" s="36"/>
      <c r="C58" s="6" t="str">
        <f>'Wall Construction EC'!C62</f>
        <v>1/2IN Gypsum</v>
      </c>
      <c r="D58" s="6">
        <f>'Wall Construction EC'!D62</f>
        <v>2.23</v>
      </c>
      <c r="E58" s="38"/>
      <c r="F58" s="38"/>
      <c r="H58" s="41"/>
      <c r="I58" s="44"/>
      <c r="J58" s="6" t="str">
        <f>'Wall Construction EC'!I62</f>
        <v>1/2IN Gypsum</v>
      </c>
      <c r="K58" s="6">
        <f>'Wall Construction EC'!J62</f>
        <v>2.23</v>
      </c>
      <c r="L58" s="37"/>
      <c r="M58" s="38"/>
    </row>
    <row r="59" spans="1:13" x14ac:dyDescent="0.5">
      <c r="A59" s="50" t="str">
        <f>'Wall Construction EC'!A63</f>
        <v>4 - Mixed</v>
      </c>
      <c r="B59" s="51" t="str">
        <f>'Wall Construction EC'!B63</f>
        <v>Mass</v>
      </c>
      <c r="C59" s="4" t="str">
        <f>'Wall Construction EC'!C63</f>
        <v>1IN Stucco</v>
      </c>
      <c r="D59" s="4">
        <f>'Wall Construction EC'!D63</f>
        <v>9.76</v>
      </c>
      <c r="E59" s="52">
        <f>'Wall Construction EC'!E63</f>
        <v>66.55</v>
      </c>
      <c r="F59" s="52">
        <v>1.680005</v>
      </c>
      <c r="H59" s="53" t="str">
        <f>'Wall Construction EC'!G63</f>
        <v>8 - Subarctic</v>
      </c>
      <c r="I59" s="56" t="str">
        <f>'Wall Construction EC'!H63</f>
        <v>Mass</v>
      </c>
      <c r="J59" s="4" t="str">
        <f>'Wall Construction EC'!I63</f>
        <v>1IN Stucco</v>
      </c>
      <c r="K59" s="4">
        <f>'Wall Construction EC'!J63</f>
        <v>9.76</v>
      </c>
      <c r="L59" s="59">
        <f>'Wall Construction EC'!K63</f>
        <v>72.19</v>
      </c>
      <c r="M59" s="52">
        <v>3.7933270000000001</v>
      </c>
    </row>
    <row r="60" spans="1:13" x14ac:dyDescent="0.5">
      <c r="A60" s="50"/>
      <c r="B60" s="51"/>
      <c r="C60" s="4" t="str">
        <f>'Wall Construction EC'!C64</f>
        <v>8IN CONCRETE HW RefBldg</v>
      </c>
      <c r="D60" s="3">
        <f>'Wall Construction EC'!D64</f>
        <v>50.8</v>
      </c>
      <c r="E60" s="52"/>
      <c r="F60" s="52"/>
      <c r="H60" s="54"/>
      <c r="I60" s="57"/>
      <c r="J60" s="4" t="str">
        <f>'Wall Construction EC'!I64</f>
        <v>8IN CONCRETE HW RefBldg</v>
      </c>
      <c r="K60" s="4">
        <f>'Wall Construction EC'!J64</f>
        <v>50.8</v>
      </c>
      <c r="L60" s="60"/>
      <c r="M60" s="52"/>
    </row>
    <row r="61" spans="1:13" x14ac:dyDescent="0.5">
      <c r="A61" s="50"/>
      <c r="B61" s="51"/>
      <c r="C61" s="4" t="str">
        <f>'Wall Construction EC'!C65</f>
        <v>Typical Insulation-R8</v>
      </c>
      <c r="D61" s="4">
        <f>'Wall Construction EC'!D65</f>
        <v>3.76</v>
      </c>
      <c r="E61" s="52"/>
      <c r="F61" s="52"/>
      <c r="H61" s="54"/>
      <c r="I61" s="57"/>
      <c r="J61" s="4" t="str">
        <f>'Wall Construction EC'!I65</f>
        <v>Typical Insulation-R20</v>
      </c>
      <c r="K61" s="4">
        <f>'Wall Construction EC'!J65</f>
        <v>9.4</v>
      </c>
      <c r="L61" s="60"/>
      <c r="M61" s="52"/>
    </row>
    <row r="62" spans="1:13" x14ac:dyDescent="0.5">
      <c r="A62" s="50"/>
      <c r="B62" s="51"/>
      <c r="C62" s="4" t="str">
        <f>'Wall Construction EC'!C66</f>
        <v>1/2IN Gypsum</v>
      </c>
      <c r="D62" s="4">
        <f>'Wall Construction EC'!D66</f>
        <v>2.23</v>
      </c>
      <c r="E62" s="52"/>
      <c r="F62" s="52"/>
      <c r="H62" s="55"/>
      <c r="I62" s="58"/>
      <c r="J62" s="4" t="str">
        <f>'Wall Construction EC'!I66</f>
        <v>1/2IN Gypsum</v>
      </c>
      <c r="K62" s="4">
        <f>'Wall Construction EC'!J66</f>
        <v>2.23</v>
      </c>
      <c r="L62" s="61"/>
      <c r="M62" s="52"/>
    </row>
    <row r="63" spans="1:13" x14ac:dyDescent="0.5">
      <c r="A63" s="50" t="str">
        <f>'Wall Construction EC'!A67</f>
        <v>4 - Mixed</v>
      </c>
      <c r="B63" s="51" t="str">
        <f>'Wall Construction EC'!B67</f>
        <v>Mass - Thermal</v>
      </c>
      <c r="C63" s="4" t="str">
        <f>'Wall Construction EC'!C67</f>
        <v>1IN Stucco</v>
      </c>
      <c r="D63" s="4">
        <f>'Wall Construction EC'!D67</f>
        <v>9.76</v>
      </c>
      <c r="E63" s="52">
        <f>'Wall Construction EC'!E67</f>
        <v>66.55</v>
      </c>
      <c r="F63" s="52">
        <v>1.680005</v>
      </c>
      <c r="H63" s="53" t="str">
        <f>'Wall Construction EC'!G67</f>
        <v>8 - Subarctic</v>
      </c>
      <c r="I63" s="56" t="str">
        <f>'Wall Construction EC'!H67</f>
        <v>Mass - Thermal</v>
      </c>
      <c r="J63" s="4" t="str">
        <f>'Wall Construction EC'!I67</f>
        <v>1IN Stucco</v>
      </c>
      <c r="K63" s="4">
        <f>'Wall Construction EC'!J67</f>
        <v>9.76</v>
      </c>
      <c r="L63" s="59">
        <f>'Wall Construction EC'!K67</f>
        <v>72.19</v>
      </c>
      <c r="M63" s="52">
        <v>3.7933270000000001</v>
      </c>
    </row>
    <row r="64" spans="1:13" x14ac:dyDescent="0.5">
      <c r="A64" s="50"/>
      <c r="B64" s="51"/>
      <c r="C64" s="4" t="str">
        <f>'Wall Construction EC'!C68</f>
        <v>Typical Insulation-R8</v>
      </c>
      <c r="D64" s="4">
        <f>'Wall Construction EC'!D68</f>
        <v>3.76</v>
      </c>
      <c r="E64" s="52"/>
      <c r="F64" s="52"/>
      <c r="H64" s="54"/>
      <c r="I64" s="57"/>
      <c r="J64" s="4" t="str">
        <f>'Wall Construction EC'!I68</f>
        <v>Typical Insulation-R20</v>
      </c>
      <c r="K64" s="4">
        <f>'Wall Construction EC'!J68</f>
        <v>9.4</v>
      </c>
      <c r="L64" s="60"/>
      <c r="M64" s="52"/>
    </row>
    <row r="65" spans="1:13" x14ac:dyDescent="0.5">
      <c r="A65" s="50"/>
      <c r="B65" s="51"/>
      <c r="C65" s="4" t="str">
        <f>'Wall Construction EC'!C69</f>
        <v>8IN CONCRETE HW RefBldg</v>
      </c>
      <c r="D65" s="4">
        <f>'Wall Construction EC'!D69</f>
        <v>50.8</v>
      </c>
      <c r="E65" s="52"/>
      <c r="F65" s="52"/>
      <c r="H65" s="54"/>
      <c r="I65" s="57"/>
      <c r="J65" s="4" t="str">
        <f>'Wall Construction EC'!I69</f>
        <v>8IN CONCRETE HW RefBldg</v>
      </c>
      <c r="K65" s="4">
        <f>'Wall Construction EC'!J69</f>
        <v>50.8</v>
      </c>
      <c r="L65" s="60"/>
      <c r="M65" s="52"/>
    </row>
    <row r="66" spans="1:13" x14ac:dyDescent="0.5">
      <c r="A66" s="50"/>
      <c r="B66" s="51"/>
      <c r="C66" s="4" t="str">
        <f>'Wall Construction EC'!C70</f>
        <v>1/2IN Gypsum</v>
      </c>
      <c r="D66" s="4">
        <f>'Wall Construction EC'!D70</f>
        <v>2.23</v>
      </c>
      <c r="E66" s="52"/>
      <c r="F66" s="52"/>
      <c r="H66" s="55"/>
      <c r="I66" s="58"/>
      <c r="J66" s="4" t="str">
        <f>'Wall Construction EC'!I70</f>
        <v>1/2IN Gypsum</v>
      </c>
      <c r="K66" s="4">
        <f>'Wall Construction EC'!J70</f>
        <v>2.23</v>
      </c>
      <c r="L66" s="61"/>
      <c r="M66" s="52"/>
    </row>
    <row r="67" spans="1:13" x14ac:dyDescent="0.5">
      <c r="A67" s="50" t="str">
        <f>'Wall Construction EC'!A71</f>
        <v>4 - Mixed</v>
      </c>
      <c r="B67" s="51" t="str">
        <f>'Wall Construction EC'!B71</f>
        <v>Steel</v>
      </c>
      <c r="C67" s="4" t="str">
        <f>'Wall Construction EC'!C71</f>
        <v>25mm Stucco</v>
      </c>
      <c r="D67" s="4">
        <f>'Wall Construction EC'!D71</f>
        <v>9.76</v>
      </c>
      <c r="E67" s="52">
        <f>'Wall Construction EC'!E71</f>
        <v>37.779999999999994</v>
      </c>
      <c r="F67" s="52">
        <v>2.8758370000000002</v>
      </c>
      <c r="H67" s="53" t="str">
        <f>'Wall Construction EC'!G71</f>
        <v>8 - Subarctic</v>
      </c>
      <c r="I67" s="56" t="str">
        <f>'Wall Construction EC'!H71</f>
        <v>Steel</v>
      </c>
      <c r="J67" s="4" t="str">
        <f>'Wall Construction EC'!I71</f>
        <v>25mm Stucco</v>
      </c>
      <c r="K67" s="4">
        <f>'Wall Construction EC'!J71</f>
        <v>9.76</v>
      </c>
      <c r="L67" s="59">
        <f>'Wall Construction EC'!K71</f>
        <v>53.949999999999996</v>
      </c>
      <c r="M67" s="52">
        <v>4.8130490000000004</v>
      </c>
    </row>
    <row r="68" spans="1:13" x14ac:dyDescent="0.5">
      <c r="A68" s="50"/>
      <c r="B68" s="51"/>
      <c r="C68" s="4" t="str">
        <f>'Wall Construction EC'!C72</f>
        <v>5/8 in. Gypsum Board</v>
      </c>
      <c r="D68" s="4">
        <f>'Wall Construction EC'!D72</f>
        <v>2.98</v>
      </c>
      <c r="E68" s="52"/>
      <c r="F68" s="52"/>
      <c r="H68" s="54"/>
      <c r="I68" s="57"/>
      <c r="J68" s="4" t="str">
        <f>'Wall Construction EC'!I72</f>
        <v>5/8 in. Gypsum Board</v>
      </c>
      <c r="K68" s="4">
        <f>'Wall Construction EC'!J72</f>
        <v>2.98</v>
      </c>
      <c r="L68" s="60"/>
      <c r="M68" s="52"/>
    </row>
    <row r="69" spans="1:13" x14ac:dyDescent="0.5">
      <c r="A69" s="50"/>
      <c r="B69" s="51"/>
      <c r="C69" s="4" t="str">
        <f>'Wall Construction EC'!C73</f>
        <v>Typical Insulation-R15</v>
      </c>
      <c r="D69" s="4">
        <f>'Wall Construction EC'!D73</f>
        <v>22.06</v>
      </c>
      <c r="E69" s="52"/>
      <c r="F69" s="52"/>
      <c r="H69" s="54"/>
      <c r="I69" s="57"/>
      <c r="J69" s="4" t="str">
        <f>'Wall Construction EC'!I73</f>
        <v>Typical Insulation-R26</v>
      </c>
      <c r="K69" s="4">
        <f>'Wall Construction EC'!J73</f>
        <v>38.229999999999997</v>
      </c>
      <c r="L69" s="60"/>
      <c r="M69" s="52"/>
    </row>
    <row r="70" spans="1:13" x14ac:dyDescent="0.5">
      <c r="A70" s="50"/>
      <c r="B70" s="51"/>
      <c r="C70" s="4" t="str">
        <f>'Wall Construction EC'!C74</f>
        <v>5/8 in. Gypsum Board</v>
      </c>
      <c r="D70" s="4">
        <f>'Wall Construction EC'!D74</f>
        <v>2.98</v>
      </c>
      <c r="E70" s="52"/>
      <c r="F70" s="52"/>
      <c r="H70" s="55"/>
      <c r="I70" s="58"/>
      <c r="J70" s="4" t="str">
        <f>'Wall Construction EC'!I74</f>
        <v>5/8 in. Gypsum Board</v>
      </c>
      <c r="K70" s="4">
        <f>'Wall Construction EC'!J74</f>
        <v>2.98</v>
      </c>
      <c r="L70" s="61"/>
      <c r="M70" s="52"/>
    </row>
    <row r="71" spans="1:13" x14ac:dyDescent="0.5">
      <c r="A71" s="50" t="str">
        <f>'Wall Construction EC'!A75</f>
        <v>4 - Mixed</v>
      </c>
      <c r="B71" s="51" t="str">
        <f>'Wall Construction EC'!B75</f>
        <v>Wood</v>
      </c>
      <c r="C71" s="4" t="str">
        <f>'Wall Construction EC'!C75</f>
        <v>25mm Stucco</v>
      </c>
      <c r="D71" s="4">
        <f>'Wall Construction EC'!D75</f>
        <v>9.76</v>
      </c>
      <c r="E71" s="52">
        <f>'Wall Construction EC'!E75</f>
        <v>17.010000000000002</v>
      </c>
      <c r="F71" s="52">
        <v>2.8758370000000002</v>
      </c>
      <c r="H71" s="53" t="str">
        <f>'Wall Construction EC'!G75</f>
        <v>8 - Subarctic</v>
      </c>
      <c r="I71" s="56" t="str">
        <f>'Wall Construction EC'!H75</f>
        <v>Wood</v>
      </c>
      <c r="J71" s="4" t="str">
        <f>'Wall Construction EC'!I75</f>
        <v>25mm Stucco</v>
      </c>
      <c r="K71" s="4">
        <f>'Wall Construction EC'!J75</f>
        <v>9.76</v>
      </c>
      <c r="L71" s="59">
        <f>'Wall Construction EC'!K75</f>
        <v>18.29</v>
      </c>
      <c r="M71" s="52">
        <v>5.5174899999999996</v>
      </c>
    </row>
    <row r="72" spans="1:13" x14ac:dyDescent="0.5">
      <c r="A72" s="50"/>
      <c r="B72" s="51"/>
      <c r="C72" s="4" t="str">
        <f>'Wall Construction EC'!C76</f>
        <v>5/8 in. Gypsum Board</v>
      </c>
      <c r="D72" s="4">
        <f>'Wall Construction EC'!D76</f>
        <v>2.98</v>
      </c>
      <c r="E72" s="52"/>
      <c r="F72" s="52"/>
      <c r="H72" s="54"/>
      <c r="I72" s="57"/>
      <c r="J72" s="4" t="str">
        <f>'Wall Construction EC'!I76</f>
        <v>5/8 in. Gypsum Board</v>
      </c>
      <c r="K72" s="4">
        <f>'Wall Construction EC'!J76</f>
        <v>2.98</v>
      </c>
      <c r="L72" s="60"/>
      <c r="M72" s="52"/>
    </row>
    <row r="73" spans="1:13" x14ac:dyDescent="0.5">
      <c r="A73" s="50"/>
      <c r="B73" s="51"/>
      <c r="C73" s="4" t="str">
        <f>'Wall Construction EC'!C77</f>
        <v>Typical Insulation-R15</v>
      </c>
      <c r="D73" s="4">
        <f>'Wall Construction EC'!D77</f>
        <v>1.29</v>
      </c>
      <c r="E73" s="52"/>
      <c r="F73" s="52"/>
      <c r="H73" s="54"/>
      <c r="I73" s="57"/>
      <c r="J73" s="4" t="str">
        <f>'Wall Construction EC'!I77</f>
        <v>Typical Insulation-R30</v>
      </c>
      <c r="K73" s="4">
        <f>'Wall Construction EC'!J77</f>
        <v>2.57</v>
      </c>
      <c r="L73" s="60"/>
      <c r="M73" s="52"/>
    </row>
    <row r="74" spans="1:13" x14ac:dyDescent="0.5">
      <c r="A74" s="50"/>
      <c r="B74" s="51"/>
      <c r="C74" s="4" t="str">
        <f>'Wall Construction EC'!C78</f>
        <v>5/8 in. Gypsum Board</v>
      </c>
      <c r="D74" s="4">
        <f>'Wall Construction EC'!D78</f>
        <v>2.98</v>
      </c>
      <c r="E74" s="52"/>
      <c r="F74" s="52"/>
      <c r="H74" s="55"/>
      <c r="I74" s="58"/>
      <c r="J74" s="4" t="str">
        <f>'Wall Construction EC'!I78</f>
        <v>5/8 in. Gypsum Board</v>
      </c>
      <c r="K74" s="4">
        <f>'Wall Construction EC'!J78</f>
        <v>2.98</v>
      </c>
      <c r="L74" s="61"/>
      <c r="M74" s="52"/>
    </row>
    <row r="75" spans="1:13" x14ac:dyDescent="0.5">
      <c r="A75" s="50" t="str">
        <f>'Wall Construction EC'!A79</f>
        <v>4 - Mixed</v>
      </c>
      <c r="B75" s="51" t="str">
        <f>'Wall Construction EC'!B79</f>
        <v>Metal</v>
      </c>
      <c r="C75" s="4" t="str">
        <f>'Wall Construction EC'!C79</f>
        <v>Metal Siding</v>
      </c>
      <c r="D75" s="4">
        <f>'Wall Construction EC'!D79</f>
        <v>22.18</v>
      </c>
      <c r="E75" s="52">
        <f>'Wall Construction EC'!E79</f>
        <v>49.4</v>
      </c>
      <c r="F75" s="52">
        <v>3.0733350000000002</v>
      </c>
      <c r="H75" s="53" t="str">
        <f>'Wall Construction EC'!G79</f>
        <v>8 - Subarctic</v>
      </c>
      <c r="I75" s="56" t="str">
        <f>'Wall Construction EC'!H79</f>
        <v>Metal</v>
      </c>
      <c r="J75" s="4" t="str">
        <f>'Wall Construction EC'!I79</f>
        <v>Metal Siding</v>
      </c>
      <c r="K75" s="4">
        <f>'Wall Construction EC'!J79</f>
        <v>22.18</v>
      </c>
      <c r="L75" s="59">
        <f>'Wall Construction EC'!K79</f>
        <v>62.639999999999993</v>
      </c>
      <c r="M75" s="52">
        <v>4.6583259999999997</v>
      </c>
    </row>
    <row r="76" spans="1:13" x14ac:dyDescent="0.5">
      <c r="A76" s="50"/>
      <c r="B76" s="51"/>
      <c r="C76" s="4" t="str">
        <f>'Wall Construction EC'!C80</f>
        <v>Typical Insulation-R17</v>
      </c>
      <c r="D76" s="4">
        <f>'Wall Construction EC'!D80</f>
        <v>24.99</v>
      </c>
      <c r="E76" s="52"/>
      <c r="F76" s="52"/>
      <c r="H76" s="54"/>
      <c r="I76" s="57"/>
      <c r="J76" s="4" t="str">
        <f>'Wall Construction EC'!I80</f>
        <v>Typical Insulation-R26</v>
      </c>
      <c r="K76" s="4">
        <f>'Wall Construction EC'!J80</f>
        <v>38.229999999999997</v>
      </c>
      <c r="L76" s="60"/>
      <c r="M76" s="52"/>
    </row>
    <row r="77" spans="1:13" ht="14.4" thickBot="1" x14ac:dyDescent="0.55000000000000004">
      <c r="A77" s="65"/>
      <c r="B77" s="66"/>
      <c r="C77" s="5" t="str">
        <f>'Wall Construction EC'!C81</f>
        <v>1/2IN Gypsum</v>
      </c>
      <c r="D77" s="4">
        <f>'Wall Construction EC'!D81</f>
        <v>2.23</v>
      </c>
      <c r="E77" s="67"/>
      <c r="F77" s="67"/>
      <c r="H77" s="68"/>
      <c r="I77" s="69"/>
      <c r="J77" s="5" t="str">
        <f>'Wall Construction EC'!I81</f>
        <v>1/2IN Gypsum</v>
      </c>
      <c r="K77" s="5">
        <f>'Wall Construction EC'!J81</f>
        <v>2.23</v>
      </c>
      <c r="L77" s="70"/>
      <c r="M77" s="67"/>
    </row>
  </sheetData>
  <mergeCells count="160">
    <mergeCell ref="M71:M74"/>
    <mergeCell ref="M75:M77"/>
    <mergeCell ref="M48:M51"/>
    <mergeCell ref="M52:M55"/>
    <mergeCell ref="M56:M58"/>
    <mergeCell ref="M59:M62"/>
    <mergeCell ref="M63:M66"/>
    <mergeCell ref="M67:M70"/>
    <mergeCell ref="M25:M28"/>
    <mergeCell ref="M29:M32"/>
    <mergeCell ref="M33:M36"/>
    <mergeCell ref="M37:M39"/>
    <mergeCell ref="M40:M43"/>
    <mergeCell ref="M44:M47"/>
    <mergeCell ref="M2:M5"/>
    <mergeCell ref="M6:M9"/>
    <mergeCell ref="M10:M13"/>
    <mergeCell ref="M14:M17"/>
    <mergeCell ref="M18:M20"/>
    <mergeCell ref="M21:M24"/>
    <mergeCell ref="A75:A77"/>
    <mergeCell ref="B75:B77"/>
    <mergeCell ref="E75:E77"/>
    <mergeCell ref="H75:H77"/>
    <mergeCell ref="I75:I77"/>
    <mergeCell ref="L75:L77"/>
    <mergeCell ref="F75:F77"/>
    <mergeCell ref="A71:A74"/>
    <mergeCell ref="B71:B74"/>
    <mergeCell ref="E71:E74"/>
    <mergeCell ref="H71:H74"/>
    <mergeCell ref="I71:I74"/>
    <mergeCell ref="L71:L74"/>
    <mergeCell ref="F71:F74"/>
    <mergeCell ref="A67:A70"/>
    <mergeCell ref="B67:B70"/>
    <mergeCell ref="E67:E70"/>
    <mergeCell ref="H67:H70"/>
    <mergeCell ref="I67:I70"/>
    <mergeCell ref="L67:L70"/>
    <mergeCell ref="F67:F70"/>
    <mergeCell ref="A63:A66"/>
    <mergeCell ref="B63:B66"/>
    <mergeCell ref="E63:E66"/>
    <mergeCell ref="H63:H66"/>
    <mergeCell ref="I63:I66"/>
    <mergeCell ref="L63:L66"/>
    <mergeCell ref="F63:F66"/>
    <mergeCell ref="A59:A62"/>
    <mergeCell ref="B59:B62"/>
    <mergeCell ref="E59:E62"/>
    <mergeCell ref="H59:H62"/>
    <mergeCell ref="I59:I62"/>
    <mergeCell ref="L59:L62"/>
    <mergeCell ref="F59:F62"/>
    <mergeCell ref="A56:A58"/>
    <mergeCell ref="B56:B58"/>
    <mergeCell ref="E56:E58"/>
    <mergeCell ref="H56:H58"/>
    <mergeCell ref="I56:I58"/>
    <mergeCell ref="L56:L58"/>
    <mergeCell ref="F56:F58"/>
    <mergeCell ref="A52:A55"/>
    <mergeCell ref="B52:B55"/>
    <mergeCell ref="E52:E55"/>
    <mergeCell ref="H52:H55"/>
    <mergeCell ref="I52:I55"/>
    <mergeCell ref="L52:L55"/>
    <mergeCell ref="F52:F55"/>
    <mergeCell ref="A48:A51"/>
    <mergeCell ref="B48:B51"/>
    <mergeCell ref="E48:E51"/>
    <mergeCell ref="H48:H51"/>
    <mergeCell ref="I48:I51"/>
    <mergeCell ref="L48:L51"/>
    <mergeCell ref="F48:F51"/>
    <mergeCell ref="A44:A47"/>
    <mergeCell ref="B44:B47"/>
    <mergeCell ref="E44:E47"/>
    <mergeCell ref="H44:H47"/>
    <mergeCell ref="I44:I47"/>
    <mergeCell ref="L44:L47"/>
    <mergeCell ref="F44:F47"/>
    <mergeCell ref="A40:A43"/>
    <mergeCell ref="B40:B43"/>
    <mergeCell ref="E40:E43"/>
    <mergeCell ref="H40:H43"/>
    <mergeCell ref="I40:I43"/>
    <mergeCell ref="L40:L43"/>
    <mergeCell ref="F40:F43"/>
    <mergeCell ref="A37:A39"/>
    <mergeCell ref="B37:B39"/>
    <mergeCell ref="E37:E39"/>
    <mergeCell ref="H37:H39"/>
    <mergeCell ref="I37:I39"/>
    <mergeCell ref="L37:L39"/>
    <mergeCell ref="F37:F39"/>
    <mergeCell ref="A33:A36"/>
    <mergeCell ref="B33:B36"/>
    <mergeCell ref="E33:E36"/>
    <mergeCell ref="H33:H36"/>
    <mergeCell ref="I33:I36"/>
    <mergeCell ref="L33:L36"/>
    <mergeCell ref="F33:F36"/>
    <mergeCell ref="A29:A32"/>
    <mergeCell ref="B29:B32"/>
    <mergeCell ref="E29:E32"/>
    <mergeCell ref="H29:H32"/>
    <mergeCell ref="I29:I32"/>
    <mergeCell ref="L29:L32"/>
    <mergeCell ref="F29:F32"/>
    <mergeCell ref="A25:A28"/>
    <mergeCell ref="B25:B28"/>
    <mergeCell ref="E25:E28"/>
    <mergeCell ref="H25:H28"/>
    <mergeCell ref="I25:I28"/>
    <mergeCell ref="L25:L28"/>
    <mergeCell ref="F25:F28"/>
    <mergeCell ref="A21:A24"/>
    <mergeCell ref="B21:B24"/>
    <mergeCell ref="E21:E24"/>
    <mergeCell ref="H21:H24"/>
    <mergeCell ref="I21:I24"/>
    <mergeCell ref="L21:L24"/>
    <mergeCell ref="F21:F24"/>
    <mergeCell ref="A18:A20"/>
    <mergeCell ref="B18:B20"/>
    <mergeCell ref="E18:E20"/>
    <mergeCell ref="H18:H20"/>
    <mergeCell ref="I18:I20"/>
    <mergeCell ref="L18:L20"/>
    <mergeCell ref="F18:F20"/>
    <mergeCell ref="A14:A17"/>
    <mergeCell ref="B14:B17"/>
    <mergeCell ref="E14:E17"/>
    <mergeCell ref="H14:H17"/>
    <mergeCell ref="I14:I17"/>
    <mergeCell ref="L14:L17"/>
    <mergeCell ref="F14:F17"/>
    <mergeCell ref="A10:A13"/>
    <mergeCell ref="B10:B13"/>
    <mergeCell ref="E10:E13"/>
    <mergeCell ref="H10:H13"/>
    <mergeCell ref="I10:I13"/>
    <mergeCell ref="L10:L13"/>
    <mergeCell ref="F10:F13"/>
    <mergeCell ref="A6:A9"/>
    <mergeCell ref="B6:B9"/>
    <mergeCell ref="E6:E9"/>
    <mergeCell ref="H6:H9"/>
    <mergeCell ref="I6:I9"/>
    <mergeCell ref="L6:L9"/>
    <mergeCell ref="F6:F9"/>
    <mergeCell ref="A2:A5"/>
    <mergeCell ref="B2:B5"/>
    <mergeCell ref="E2:E5"/>
    <mergeCell ref="H2:H5"/>
    <mergeCell ref="I2:I5"/>
    <mergeCell ref="L2:L5"/>
    <mergeCell ref="F2:F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BC58-3F0A-471D-B064-C15AECAD4BAC}">
  <dimension ref="A1:K81"/>
  <sheetViews>
    <sheetView tabSelected="1" zoomScale="47" zoomScaleNormal="47" workbookViewId="0">
      <selection activeCell="D41" sqref="D41"/>
    </sheetView>
  </sheetViews>
  <sheetFormatPr defaultColWidth="8.89453125" defaultRowHeight="14.1" x14ac:dyDescent="0.5"/>
  <cols>
    <col min="1" max="1" width="16.7890625" style="3" customWidth="1"/>
    <col min="2" max="2" width="27" style="3" customWidth="1"/>
    <col min="3" max="3" width="37.7890625" style="3" customWidth="1"/>
    <col min="4" max="4" width="23.1015625" style="3" customWidth="1"/>
    <col min="5" max="5" width="29.3125" style="3" customWidth="1"/>
    <col min="6" max="6" width="8.89453125" style="3"/>
    <col min="7" max="7" width="16.5234375" style="3" customWidth="1"/>
    <col min="8" max="8" width="27" style="3" customWidth="1"/>
    <col min="9" max="9" width="37" style="3" customWidth="1"/>
    <col min="10" max="10" width="22.3125" style="3" customWidth="1"/>
    <col min="11" max="11" width="29.3125" style="3" customWidth="1"/>
    <col min="12" max="12" width="8.89453125" style="3" customWidth="1"/>
    <col min="13" max="16384" width="8.89453125" style="3"/>
  </cols>
  <sheetData>
    <row r="1" spans="1:11" s="2" customFormat="1" ht="60.9" customHeight="1" thickBot="1" x14ac:dyDescent="0.55000000000000004">
      <c r="A1" s="28" t="s">
        <v>21</v>
      </c>
      <c r="B1" s="29" t="s">
        <v>22</v>
      </c>
      <c r="C1" s="29" t="s">
        <v>34</v>
      </c>
      <c r="D1" s="30" t="s">
        <v>63</v>
      </c>
      <c r="E1" s="31" t="s">
        <v>64</v>
      </c>
      <c r="F1" s="16"/>
      <c r="G1" s="28" t="s">
        <v>21</v>
      </c>
      <c r="H1" s="29" t="s">
        <v>22</v>
      </c>
      <c r="I1" s="29" t="s">
        <v>34</v>
      </c>
      <c r="J1" s="30" t="s">
        <v>63</v>
      </c>
      <c r="K1" s="31" t="s">
        <v>64</v>
      </c>
    </row>
    <row r="2" spans="1:11" ht="18" thickTop="1" x14ac:dyDescent="0.6">
      <c r="A2" s="77" t="s">
        <v>39</v>
      </c>
      <c r="B2" s="80" t="s">
        <v>31</v>
      </c>
      <c r="C2" s="21" t="s">
        <v>26</v>
      </c>
      <c r="D2" s="21">
        <v>9.76</v>
      </c>
      <c r="E2" s="73">
        <f>SUM(D2:D5)</f>
        <v>63.259999999999991</v>
      </c>
      <c r="G2" s="75" t="s">
        <v>48</v>
      </c>
      <c r="H2" s="78" t="s">
        <v>31</v>
      </c>
      <c r="I2" s="22" t="s">
        <v>26</v>
      </c>
      <c r="J2" s="22">
        <v>9.76</v>
      </c>
      <c r="K2" s="74">
        <f>SUM(J2:J5)</f>
        <v>67.489999999999995</v>
      </c>
    </row>
    <row r="3" spans="1:11" ht="17.7" x14ac:dyDescent="0.6">
      <c r="A3" s="71"/>
      <c r="B3" s="72"/>
      <c r="C3" s="22" t="s">
        <v>27</v>
      </c>
      <c r="D3" s="22">
        <v>50.8</v>
      </c>
      <c r="E3" s="74"/>
      <c r="G3" s="76"/>
      <c r="H3" s="79"/>
      <c r="I3" s="22" t="s">
        <v>27</v>
      </c>
      <c r="J3" s="22">
        <v>50.8</v>
      </c>
      <c r="K3" s="74"/>
    </row>
    <row r="4" spans="1:11" ht="17.7" x14ac:dyDescent="0.6">
      <c r="A4" s="71"/>
      <c r="B4" s="72"/>
      <c r="C4" s="22" t="s">
        <v>28</v>
      </c>
      <c r="D4" s="22">
        <v>0.47</v>
      </c>
      <c r="E4" s="74"/>
      <c r="G4" s="76"/>
      <c r="H4" s="79"/>
      <c r="I4" s="22" t="s">
        <v>30</v>
      </c>
      <c r="J4" s="22">
        <v>4.7</v>
      </c>
      <c r="K4" s="74"/>
    </row>
    <row r="5" spans="1:11" ht="17.7" x14ac:dyDescent="0.6">
      <c r="A5" s="71"/>
      <c r="B5" s="72"/>
      <c r="C5" s="22" t="s">
        <v>29</v>
      </c>
      <c r="D5" s="22">
        <v>2.23</v>
      </c>
      <c r="E5" s="74"/>
      <c r="G5" s="77"/>
      <c r="H5" s="80"/>
      <c r="I5" s="22" t="s">
        <v>29</v>
      </c>
      <c r="J5" s="22">
        <v>2.23</v>
      </c>
      <c r="K5" s="74"/>
    </row>
    <row r="6" spans="1:11" ht="17.7" x14ac:dyDescent="0.6">
      <c r="A6" s="71" t="s">
        <v>39</v>
      </c>
      <c r="B6" s="72" t="s">
        <v>35</v>
      </c>
      <c r="C6" s="22" t="s">
        <v>26</v>
      </c>
      <c r="D6" s="21">
        <v>9.76</v>
      </c>
      <c r="E6" s="73">
        <f>SUM(D6:D9)</f>
        <v>63.26</v>
      </c>
      <c r="G6" s="75" t="s">
        <v>48</v>
      </c>
      <c r="H6" s="78" t="s">
        <v>35</v>
      </c>
      <c r="I6" s="22" t="s">
        <v>26</v>
      </c>
      <c r="J6" s="22">
        <v>9.76</v>
      </c>
      <c r="K6" s="74">
        <f>SUM(J6:J9)</f>
        <v>67.489999999999995</v>
      </c>
    </row>
    <row r="7" spans="1:11" ht="17.7" x14ac:dyDescent="0.6">
      <c r="A7" s="71"/>
      <c r="B7" s="72"/>
      <c r="C7" s="22" t="s">
        <v>28</v>
      </c>
      <c r="D7" s="22">
        <v>0.47</v>
      </c>
      <c r="E7" s="74"/>
      <c r="G7" s="76"/>
      <c r="H7" s="79"/>
      <c r="I7" s="22" t="s">
        <v>30</v>
      </c>
      <c r="J7" s="22">
        <v>4.7</v>
      </c>
      <c r="K7" s="74"/>
    </row>
    <row r="8" spans="1:11" ht="17.7" x14ac:dyDescent="0.6">
      <c r="A8" s="71"/>
      <c r="B8" s="72"/>
      <c r="C8" s="22" t="s">
        <v>27</v>
      </c>
      <c r="D8" s="22">
        <v>50.8</v>
      </c>
      <c r="E8" s="74"/>
      <c r="G8" s="76"/>
      <c r="H8" s="79"/>
      <c r="I8" s="22" t="s">
        <v>27</v>
      </c>
      <c r="J8" s="22">
        <v>50.8</v>
      </c>
      <c r="K8" s="74"/>
    </row>
    <row r="9" spans="1:11" ht="17.7" x14ac:dyDescent="0.6">
      <c r="A9" s="71"/>
      <c r="B9" s="72"/>
      <c r="C9" s="22" t="s">
        <v>29</v>
      </c>
      <c r="D9" s="22">
        <v>2.23</v>
      </c>
      <c r="E9" s="74"/>
      <c r="G9" s="77"/>
      <c r="H9" s="80"/>
      <c r="I9" s="22" t="s">
        <v>29</v>
      </c>
      <c r="J9" s="22">
        <v>2.23</v>
      </c>
      <c r="K9" s="74"/>
    </row>
    <row r="10" spans="1:11" ht="17.7" x14ac:dyDescent="0.6">
      <c r="A10" s="71" t="s">
        <v>39</v>
      </c>
      <c r="B10" s="72" t="s">
        <v>32</v>
      </c>
      <c r="C10" s="22" t="s">
        <v>23</v>
      </c>
      <c r="D10" s="21">
        <v>9.76</v>
      </c>
      <c r="E10" s="73">
        <f>SUM(D10:D13)</f>
        <v>26.01</v>
      </c>
      <c r="G10" s="75" t="s">
        <v>48</v>
      </c>
      <c r="H10" s="78" t="s">
        <v>32</v>
      </c>
      <c r="I10" s="22" t="s">
        <v>23</v>
      </c>
      <c r="J10" s="22">
        <v>9.76</v>
      </c>
      <c r="K10" s="74">
        <f>SUM(J10:J13)</f>
        <v>40.709999999999994</v>
      </c>
    </row>
    <row r="11" spans="1:11" ht="17.7" x14ac:dyDescent="0.6">
      <c r="A11" s="71"/>
      <c r="B11" s="72"/>
      <c r="C11" s="22" t="s">
        <v>24</v>
      </c>
      <c r="D11" s="22">
        <v>2.98</v>
      </c>
      <c r="E11" s="74"/>
      <c r="G11" s="76"/>
      <c r="H11" s="79"/>
      <c r="I11" s="22" t="s">
        <v>24</v>
      </c>
      <c r="J11" s="22">
        <v>2.98</v>
      </c>
      <c r="K11" s="74"/>
    </row>
    <row r="12" spans="1:11" ht="17.7" x14ac:dyDescent="0.6">
      <c r="A12" s="71"/>
      <c r="B12" s="72"/>
      <c r="C12" s="22" t="s">
        <v>25</v>
      </c>
      <c r="D12" s="22">
        <v>10.29</v>
      </c>
      <c r="E12" s="74"/>
      <c r="G12" s="76"/>
      <c r="H12" s="79"/>
      <c r="I12" s="22" t="s">
        <v>45</v>
      </c>
      <c r="J12" s="22">
        <v>24.99</v>
      </c>
      <c r="K12" s="74"/>
    </row>
    <row r="13" spans="1:11" ht="17.7" x14ac:dyDescent="0.6">
      <c r="A13" s="71"/>
      <c r="B13" s="72"/>
      <c r="C13" s="22" t="s">
        <v>24</v>
      </c>
      <c r="D13" s="22">
        <v>2.98</v>
      </c>
      <c r="E13" s="74"/>
      <c r="G13" s="77"/>
      <c r="H13" s="80"/>
      <c r="I13" s="22" t="s">
        <v>24</v>
      </c>
      <c r="J13" s="22">
        <v>2.98</v>
      </c>
      <c r="K13" s="74"/>
    </row>
    <row r="14" spans="1:11" ht="17.7" x14ac:dyDescent="0.6">
      <c r="A14" s="71" t="s">
        <v>39</v>
      </c>
      <c r="B14" s="72" t="s">
        <v>33</v>
      </c>
      <c r="C14" s="22" t="s">
        <v>23</v>
      </c>
      <c r="D14" s="21">
        <v>9.76</v>
      </c>
      <c r="E14" s="73">
        <f>SUM(D14:D17)</f>
        <v>16.579999999999998</v>
      </c>
      <c r="G14" s="75" t="s">
        <v>48</v>
      </c>
      <c r="H14" s="78" t="s">
        <v>33</v>
      </c>
      <c r="I14" s="22" t="s">
        <v>23</v>
      </c>
      <c r="J14" s="22">
        <v>9.76</v>
      </c>
      <c r="K14" s="74">
        <f>SUM(J14:J17)</f>
        <v>17.350000000000001</v>
      </c>
    </row>
    <row r="15" spans="1:11" ht="17.7" x14ac:dyDescent="0.6">
      <c r="A15" s="71"/>
      <c r="B15" s="72"/>
      <c r="C15" s="22" t="s">
        <v>24</v>
      </c>
      <c r="D15" s="22">
        <v>2.98</v>
      </c>
      <c r="E15" s="74"/>
      <c r="G15" s="76"/>
      <c r="H15" s="79"/>
      <c r="I15" s="22" t="s">
        <v>24</v>
      </c>
      <c r="J15" s="22">
        <v>2.98</v>
      </c>
      <c r="K15" s="74"/>
    </row>
    <row r="16" spans="1:11" ht="17.7" x14ac:dyDescent="0.6">
      <c r="A16" s="71"/>
      <c r="B16" s="72"/>
      <c r="C16" s="22" t="s">
        <v>30</v>
      </c>
      <c r="D16" s="22">
        <v>0.86</v>
      </c>
      <c r="E16" s="74"/>
      <c r="G16" s="76"/>
      <c r="H16" s="79"/>
      <c r="I16" s="22" t="s">
        <v>49</v>
      </c>
      <c r="J16" s="22">
        <v>1.63</v>
      </c>
      <c r="K16" s="74"/>
    </row>
    <row r="17" spans="1:11" ht="17.7" x14ac:dyDescent="0.6">
      <c r="A17" s="71"/>
      <c r="B17" s="72"/>
      <c r="C17" s="22" t="s">
        <v>24</v>
      </c>
      <c r="D17" s="22">
        <v>2.98</v>
      </c>
      <c r="E17" s="74"/>
      <c r="G17" s="77"/>
      <c r="H17" s="80"/>
      <c r="I17" s="22" t="s">
        <v>24</v>
      </c>
      <c r="J17" s="22">
        <v>2.98</v>
      </c>
      <c r="K17" s="74"/>
    </row>
    <row r="18" spans="1:11" ht="17.7" x14ac:dyDescent="0.6">
      <c r="A18" s="71" t="s">
        <v>39</v>
      </c>
      <c r="B18" s="72" t="s">
        <v>36</v>
      </c>
      <c r="C18" s="22" t="s">
        <v>37</v>
      </c>
      <c r="D18" s="22">
        <v>22.18</v>
      </c>
      <c r="E18" s="74">
        <f>SUM(D18:D20)</f>
        <v>40.58</v>
      </c>
      <c r="G18" s="75" t="s">
        <v>48</v>
      </c>
      <c r="H18" s="78" t="s">
        <v>36</v>
      </c>
      <c r="I18" s="22" t="s">
        <v>37</v>
      </c>
      <c r="J18" s="22">
        <v>22.18</v>
      </c>
      <c r="K18" s="74">
        <f>SUM(J18:J20)</f>
        <v>44.82</v>
      </c>
    </row>
    <row r="19" spans="1:11" ht="17.7" x14ac:dyDescent="0.6">
      <c r="A19" s="71"/>
      <c r="B19" s="72"/>
      <c r="C19" s="22" t="s">
        <v>38</v>
      </c>
      <c r="D19" s="22">
        <v>16.170000000000002</v>
      </c>
      <c r="E19" s="74"/>
      <c r="G19" s="76"/>
      <c r="H19" s="79"/>
      <c r="I19" s="22" t="s">
        <v>50</v>
      </c>
      <c r="J19" s="22">
        <v>20.41</v>
      </c>
      <c r="K19" s="74"/>
    </row>
    <row r="20" spans="1:11" ht="17.7" x14ac:dyDescent="0.6">
      <c r="A20" s="71"/>
      <c r="B20" s="72"/>
      <c r="C20" s="22" t="s">
        <v>29</v>
      </c>
      <c r="D20" s="22">
        <v>2.23</v>
      </c>
      <c r="E20" s="74"/>
      <c r="G20" s="77"/>
      <c r="H20" s="80"/>
      <c r="I20" s="22" t="s">
        <v>29</v>
      </c>
      <c r="J20" s="22">
        <v>2.23</v>
      </c>
      <c r="K20" s="74"/>
    </row>
    <row r="21" spans="1:11" ht="17.7" x14ac:dyDescent="0.6">
      <c r="A21" s="81" t="s">
        <v>40</v>
      </c>
      <c r="B21" s="82" t="s">
        <v>31</v>
      </c>
      <c r="C21" s="23" t="s">
        <v>26</v>
      </c>
      <c r="D21" s="32">
        <v>9.76</v>
      </c>
      <c r="E21" s="83">
        <f>SUM(D21:D24)</f>
        <v>65.14</v>
      </c>
      <c r="G21" s="84" t="s">
        <v>51</v>
      </c>
      <c r="H21" s="87" t="s">
        <v>31</v>
      </c>
      <c r="I21" s="23" t="s">
        <v>26</v>
      </c>
      <c r="J21" s="23">
        <v>9.76</v>
      </c>
      <c r="K21" s="83">
        <f>SUM(J21:J24)</f>
        <v>67.959999999999994</v>
      </c>
    </row>
    <row r="22" spans="1:11" ht="17.7" x14ac:dyDescent="0.6">
      <c r="A22" s="81"/>
      <c r="B22" s="82"/>
      <c r="C22" s="23" t="s">
        <v>27</v>
      </c>
      <c r="D22" s="23">
        <v>50.8</v>
      </c>
      <c r="E22" s="83"/>
      <c r="G22" s="85"/>
      <c r="H22" s="88"/>
      <c r="I22" s="23" t="s">
        <v>27</v>
      </c>
      <c r="J22" s="23">
        <v>50.8</v>
      </c>
      <c r="K22" s="83"/>
    </row>
    <row r="23" spans="1:11" ht="17.7" x14ac:dyDescent="0.6">
      <c r="A23" s="81"/>
      <c r="B23" s="82"/>
      <c r="C23" s="23" t="s">
        <v>41</v>
      </c>
      <c r="D23" s="23">
        <v>2.35</v>
      </c>
      <c r="E23" s="83"/>
      <c r="G23" s="85"/>
      <c r="H23" s="88"/>
      <c r="I23" s="23" t="s">
        <v>38</v>
      </c>
      <c r="J23" s="23">
        <v>5.17</v>
      </c>
      <c r="K23" s="83"/>
    </row>
    <row r="24" spans="1:11" ht="17.7" x14ac:dyDescent="0.6">
      <c r="A24" s="81"/>
      <c r="B24" s="82"/>
      <c r="C24" s="23" t="s">
        <v>29</v>
      </c>
      <c r="D24" s="23">
        <v>2.23</v>
      </c>
      <c r="E24" s="83"/>
      <c r="G24" s="86"/>
      <c r="H24" s="89"/>
      <c r="I24" s="23" t="s">
        <v>29</v>
      </c>
      <c r="J24" s="23">
        <v>2.23</v>
      </c>
      <c r="K24" s="83"/>
    </row>
    <row r="25" spans="1:11" ht="17.7" x14ac:dyDescent="0.6">
      <c r="A25" s="81" t="s">
        <v>40</v>
      </c>
      <c r="B25" s="82" t="s">
        <v>35</v>
      </c>
      <c r="C25" s="23" t="s">
        <v>26</v>
      </c>
      <c r="D25" s="32">
        <v>9.76</v>
      </c>
      <c r="E25" s="83">
        <f>SUM(D25:D28)</f>
        <v>65.14</v>
      </c>
      <c r="G25" s="84" t="s">
        <v>51</v>
      </c>
      <c r="H25" s="87" t="s">
        <v>35</v>
      </c>
      <c r="I25" s="23" t="s">
        <v>26</v>
      </c>
      <c r="J25" s="23">
        <v>9.76</v>
      </c>
      <c r="K25" s="83">
        <f>SUM(J25:J28)</f>
        <v>67.959999999999994</v>
      </c>
    </row>
    <row r="26" spans="1:11" ht="17.7" x14ac:dyDescent="0.6">
      <c r="A26" s="81"/>
      <c r="B26" s="82"/>
      <c r="C26" s="23" t="s">
        <v>41</v>
      </c>
      <c r="D26" s="23">
        <v>2.35</v>
      </c>
      <c r="E26" s="83"/>
      <c r="G26" s="85"/>
      <c r="H26" s="88"/>
      <c r="I26" s="23" t="s">
        <v>38</v>
      </c>
      <c r="J26" s="23">
        <v>5.17</v>
      </c>
      <c r="K26" s="83"/>
    </row>
    <row r="27" spans="1:11" ht="17.7" x14ac:dyDescent="0.6">
      <c r="A27" s="81"/>
      <c r="B27" s="82"/>
      <c r="C27" s="23" t="s">
        <v>27</v>
      </c>
      <c r="D27" s="23">
        <v>50.8</v>
      </c>
      <c r="E27" s="83"/>
      <c r="G27" s="85"/>
      <c r="H27" s="88"/>
      <c r="I27" s="23" t="s">
        <v>27</v>
      </c>
      <c r="J27" s="23">
        <v>50.8</v>
      </c>
      <c r="K27" s="83"/>
    </row>
    <row r="28" spans="1:11" ht="17.7" x14ac:dyDescent="0.6">
      <c r="A28" s="81"/>
      <c r="B28" s="82"/>
      <c r="C28" s="23" t="s">
        <v>29</v>
      </c>
      <c r="D28" s="23">
        <v>2.23</v>
      </c>
      <c r="E28" s="83"/>
      <c r="G28" s="86"/>
      <c r="H28" s="89"/>
      <c r="I28" s="23" t="s">
        <v>29</v>
      </c>
      <c r="J28" s="23">
        <v>2.23</v>
      </c>
      <c r="K28" s="83"/>
    </row>
    <row r="29" spans="1:11" ht="17.7" x14ac:dyDescent="0.6">
      <c r="A29" s="81" t="s">
        <v>40</v>
      </c>
      <c r="B29" s="82" t="s">
        <v>32</v>
      </c>
      <c r="C29" s="23" t="s">
        <v>23</v>
      </c>
      <c r="D29" s="32">
        <v>9.76</v>
      </c>
      <c r="E29" s="83">
        <f>SUM(D29:D32)</f>
        <v>31.890000000000004</v>
      </c>
      <c r="G29" s="84" t="s">
        <v>51</v>
      </c>
      <c r="H29" s="87" t="s">
        <v>32</v>
      </c>
      <c r="I29" s="23" t="s">
        <v>23</v>
      </c>
      <c r="J29" s="23">
        <v>9.76</v>
      </c>
      <c r="K29" s="90">
        <f>SUM(J29:J32)</f>
        <v>43.66</v>
      </c>
    </row>
    <row r="30" spans="1:11" ht="17.7" x14ac:dyDescent="0.6">
      <c r="A30" s="81"/>
      <c r="B30" s="82"/>
      <c r="C30" s="23" t="s">
        <v>24</v>
      </c>
      <c r="D30" s="23">
        <v>2.98</v>
      </c>
      <c r="E30" s="83"/>
      <c r="G30" s="85"/>
      <c r="H30" s="88"/>
      <c r="I30" s="23" t="s">
        <v>24</v>
      </c>
      <c r="J30" s="23">
        <v>2.98</v>
      </c>
      <c r="K30" s="91"/>
    </row>
    <row r="31" spans="1:11" ht="17.7" x14ac:dyDescent="0.6">
      <c r="A31" s="81"/>
      <c r="B31" s="82"/>
      <c r="C31" s="23" t="s">
        <v>38</v>
      </c>
      <c r="D31" s="23">
        <v>16.170000000000002</v>
      </c>
      <c r="E31" s="83"/>
      <c r="G31" s="85"/>
      <c r="H31" s="88"/>
      <c r="I31" s="23" t="s">
        <v>49</v>
      </c>
      <c r="J31" s="23">
        <v>27.94</v>
      </c>
      <c r="K31" s="91"/>
    </row>
    <row r="32" spans="1:11" ht="17.7" x14ac:dyDescent="0.6">
      <c r="A32" s="81"/>
      <c r="B32" s="82"/>
      <c r="C32" s="23" t="s">
        <v>24</v>
      </c>
      <c r="D32" s="23">
        <v>2.98</v>
      </c>
      <c r="E32" s="83"/>
      <c r="G32" s="86"/>
      <c r="H32" s="89"/>
      <c r="I32" s="23" t="s">
        <v>24</v>
      </c>
      <c r="J32" s="23">
        <v>2.98</v>
      </c>
      <c r="K32" s="92"/>
    </row>
    <row r="33" spans="1:11" ht="17.7" x14ac:dyDescent="0.6">
      <c r="A33" s="81" t="s">
        <v>40</v>
      </c>
      <c r="B33" s="82" t="s">
        <v>33</v>
      </c>
      <c r="C33" s="23" t="s">
        <v>23</v>
      </c>
      <c r="D33" s="23">
        <v>9.76</v>
      </c>
      <c r="E33" s="83">
        <f>SUM(D33:D36)</f>
        <v>16.579999999999998</v>
      </c>
      <c r="G33" s="84" t="s">
        <v>51</v>
      </c>
      <c r="H33" s="87" t="s">
        <v>33</v>
      </c>
      <c r="I33" s="23" t="s">
        <v>23</v>
      </c>
      <c r="J33" s="23">
        <v>9.76</v>
      </c>
      <c r="K33" s="83">
        <f>SUM(J33:J36)</f>
        <v>17.350000000000001</v>
      </c>
    </row>
    <row r="34" spans="1:11" ht="17.7" x14ac:dyDescent="0.6">
      <c r="A34" s="81"/>
      <c r="B34" s="82"/>
      <c r="C34" s="23" t="s">
        <v>24</v>
      </c>
      <c r="D34" s="23">
        <v>2.98</v>
      </c>
      <c r="E34" s="83"/>
      <c r="G34" s="85"/>
      <c r="H34" s="88"/>
      <c r="I34" s="23" t="s">
        <v>24</v>
      </c>
      <c r="J34" s="23">
        <v>2.98</v>
      </c>
      <c r="K34" s="83"/>
    </row>
    <row r="35" spans="1:11" ht="17.7" x14ac:dyDescent="0.6">
      <c r="A35" s="81"/>
      <c r="B35" s="82"/>
      <c r="C35" s="23" t="s">
        <v>30</v>
      </c>
      <c r="D35" s="23">
        <v>0.86</v>
      </c>
      <c r="E35" s="83"/>
      <c r="G35" s="85"/>
      <c r="H35" s="88"/>
      <c r="I35" s="23" t="s">
        <v>49</v>
      </c>
      <c r="J35" s="23">
        <v>1.63</v>
      </c>
      <c r="K35" s="83"/>
    </row>
    <row r="36" spans="1:11" ht="17.7" x14ac:dyDescent="0.6">
      <c r="A36" s="81"/>
      <c r="B36" s="82"/>
      <c r="C36" s="23" t="s">
        <v>24</v>
      </c>
      <c r="D36" s="23">
        <v>2.98</v>
      </c>
      <c r="E36" s="83"/>
      <c r="G36" s="86"/>
      <c r="H36" s="89"/>
      <c r="I36" s="23" t="s">
        <v>24</v>
      </c>
      <c r="J36" s="23">
        <v>2.98</v>
      </c>
      <c r="K36" s="83"/>
    </row>
    <row r="37" spans="1:11" ht="17.7" x14ac:dyDescent="0.6">
      <c r="A37" s="81" t="s">
        <v>40</v>
      </c>
      <c r="B37" s="82" t="s">
        <v>36</v>
      </c>
      <c r="C37" s="23" t="s">
        <v>37</v>
      </c>
      <c r="D37" s="23">
        <v>22.18</v>
      </c>
      <c r="E37" s="83">
        <f>SUM(D37:D39)</f>
        <v>40.58</v>
      </c>
      <c r="G37" s="84" t="s">
        <v>51</v>
      </c>
      <c r="H37" s="87" t="s">
        <v>36</v>
      </c>
      <c r="I37" s="23" t="s">
        <v>37</v>
      </c>
      <c r="J37" s="23">
        <v>22.18</v>
      </c>
      <c r="K37" s="90">
        <f>SUM(J37:J39)</f>
        <v>44.82</v>
      </c>
    </row>
    <row r="38" spans="1:11" ht="17.7" x14ac:dyDescent="0.6">
      <c r="A38" s="81"/>
      <c r="B38" s="82"/>
      <c r="C38" s="23" t="s">
        <v>38</v>
      </c>
      <c r="D38" s="33">
        <v>16.170000000000002</v>
      </c>
      <c r="E38" s="83"/>
      <c r="G38" s="85"/>
      <c r="H38" s="88"/>
      <c r="I38" s="23" t="s">
        <v>50</v>
      </c>
      <c r="J38" s="23">
        <v>20.41</v>
      </c>
      <c r="K38" s="91"/>
    </row>
    <row r="39" spans="1:11" ht="18" thickBot="1" x14ac:dyDescent="0.65">
      <c r="A39" s="93"/>
      <c r="B39" s="94"/>
      <c r="C39" s="27" t="s">
        <v>29</v>
      </c>
      <c r="D39" s="27">
        <v>2.23</v>
      </c>
      <c r="E39" s="95"/>
      <c r="G39" s="96"/>
      <c r="H39" s="97"/>
      <c r="I39" s="27" t="s">
        <v>29</v>
      </c>
      <c r="J39" s="27">
        <v>2.23</v>
      </c>
      <c r="K39" s="98"/>
    </row>
    <row r="42" spans="1:11" ht="14.4" thickBot="1" x14ac:dyDescent="0.55000000000000004"/>
    <row r="43" spans="1:11" ht="55.5" customHeight="1" thickBot="1" x14ac:dyDescent="0.55000000000000004">
      <c r="A43" s="28" t="s">
        <v>21</v>
      </c>
      <c r="B43" s="29" t="s">
        <v>22</v>
      </c>
      <c r="C43" s="29" t="s">
        <v>34</v>
      </c>
      <c r="D43" s="30" t="s">
        <v>63</v>
      </c>
      <c r="E43" s="31" t="s">
        <v>64</v>
      </c>
      <c r="G43" s="28" t="s">
        <v>21</v>
      </c>
      <c r="H43" s="29" t="s">
        <v>22</v>
      </c>
      <c r="I43" s="29" t="s">
        <v>34</v>
      </c>
      <c r="J43" s="30" t="s">
        <v>63</v>
      </c>
      <c r="K43" s="31" t="s">
        <v>64</v>
      </c>
    </row>
    <row r="44" spans="1:11" ht="18" thickTop="1" x14ac:dyDescent="0.6">
      <c r="A44" s="71" t="s">
        <v>42</v>
      </c>
      <c r="B44" s="72" t="s">
        <v>31</v>
      </c>
      <c r="C44" s="22" t="s">
        <v>26</v>
      </c>
      <c r="D44" s="21">
        <v>9.76</v>
      </c>
      <c r="E44" s="74">
        <f>SUM(D44:D47)</f>
        <v>66.08</v>
      </c>
      <c r="G44" s="75" t="s">
        <v>52</v>
      </c>
      <c r="H44" s="78" t="s">
        <v>31</v>
      </c>
      <c r="I44" s="22" t="s">
        <v>26</v>
      </c>
      <c r="J44" s="22">
        <v>9.76</v>
      </c>
      <c r="K44" s="74">
        <f>SUM(J44:J47)</f>
        <v>68.900000000000006</v>
      </c>
    </row>
    <row r="45" spans="1:11" ht="17.7" x14ac:dyDescent="0.6">
      <c r="A45" s="71"/>
      <c r="B45" s="72"/>
      <c r="C45" s="22" t="s">
        <v>27</v>
      </c>
      <c r="D45" s="22">
        <v>50.8</v>
      </c>
      <c r="E45" s="74"/>
      <c r="G45" s="76"/>
      <c r="H45" s="79"/>
      <c r="I45" s="22" t="s">
        <v>27</v>
      </c>
      <c r="J45" s="22">
        <v>50.8</v>
      </c>
      <c r="K45" s="74"/>
    </row>
    <row r="46" spans="1:11" ht="17.7" x14ac:dyDescent="0.6">
      <c r="A46" s="71"/>
      <c r="B46" s="72"/>
      <c r="C46" s="22" t="s">
        <v>25</v>
      </c>
      <c r="D46" s="22">
        <v>3.29</v>
      </c>
      <c r="E46" s="74"/>
      <c r="G46" s="76"/>
      <c r="H46" s="79"/>
      <c r="I46" s="22" t="s">
        <v>53</v>
      </c>
      <c r="J46" s="22">
        <v>6.11</v>
      </c>
      <c r="K46" s="74"/>
    </row>
    <row r="47" spans="1:11" ht="17.7" x14ac:dyDescent="0.6">
      <c r="A47" s="71"/>
      <c r="B47" s="72"/>
      <c r="C47" s="22" t="s">
        <v>29</v>
      </c>
      <c r="D47" s="22">
        <v>2.23</v>
      </c>
      <c r="E47" s="74"/>
      <c r="G47" s="77"/>
      <c r="H47" s="80"/>
      <c r="I47" s="22" t="s">
        <v>29</v>
      </c>
      <c r="J47" s="22">
        <v>2.23</v>
      </c>
      <c r="K47" s="74"/>
    </row>
    <row r="48" spans="1:11" ht="17.7" x14ac:dyDescent="0.6">
      <c r="A48" s="71" t="s">
        <v>42</v>
      </c>
      <c r="B48" s="72" t="s">
        <v>35</v>
      </c>
      <c r="C48" s="22" t="s">
        <v>26</v>
      </c>
      <c r="D48" s="21">
        <v>9.76</v>
      </c>
      <c r="E48" s="74">
        <f>SUM(D48:D51)</f>
        <v>66.08</v>
      </c>
      <c r="G48" s="75" t="s">
        <v>52</v>
      </c>
      <c r="H48" s="78" t="s">
        <v>35</v>
      </c>
      <c r="I48" s="22" t="s">
        <v>26</v>
      </c>
      <c r="J48" s="22">
        <v>9.76</v>
      </c>
      <c r="K48" s="74">
        <f>SUM(J48:J51)</f>
        <v>68.900000000000006</v>
      </c>
    </row>
    <row r="49" spans="1:11" ht="17.7" x14ac:dyDescent="0.6">
      <c r="A49" s="71"/>
      <c r="B49" s="72"/>
      <c r="C49" s="22" t="s">
        <v>25</v>
      </c>
      <c r="D49" s="22">
        <v>3.29</v>
      </c>
      <c r="E49" s="74"/>
      <c r="G49" s="76"/>
      <c r="H49" s="79"/>
      <c r="I49" s="22" t="s">
        <v>53</v>
      </c>
      <c r="J49" s="22">
        <v>6.11</v>
      </c>
      <c r="K49" s="74"/>
    </row>
    <row r="50" spans="1:11" ht="17.7" x14ac:dyDescent="0.6">
      <c r="A50" s="71"/>
      <c r="B50" s="72"/>
      <c r="C50" s="22" t="s">
        <v>27</v>
      </c>
      <c r="D50" s="22">
        <v>50.8</v>
      </c>
      <c r="E50" s="74"/>
      <c r="G50" s="76"/>
      <c r="H50" s="79"/>
      <c r="I50" s="22" t="s">
        <v>27</v>
      </c>
      <c r="J50" s="22">
        <v>50.8</v>
      </c>
      <c r="K50" s="74"/>
    </row>
    <row r="51" spans="1:11" ht="17.7" x14ac:dyDescent="0.6">
      <c r="A51" s="71"/>
      <c r="B51" s="72"/>
      <c r="C51" s="22" t="s">
        <v>29</v>
      </c>
      <c r="D51" s="22">
        <v>2.23</v>
      </c>
      <c r="E51" s="74"/>
      <c r="G51" s="77"/>
      <c r="H51" s="80"/>
      <c r="I51" s="22" t="s">
        <v>29</v>
      </c>
      <c r="J51" s="22">
        <v>2.23</v>
      </c>
      <c r="K51" s="74"/>
    </row>
    <row r="52" spans="1:11" ht="17.7" x14ac:dyDescent="0.6">
      <c r="A52" s="71" t="s">
        <v>42</v>
      </c>
      <c r="B52" s="72" t="s">
        <v>32</v>
      </c>
      <c r="C52" s="22" t="s">
        <v>23</v>
      </c>
      <c r="D52" s="21">
        <v>9.76</v>
      </c>
      <c r="E52" s="74">
        <f>SUM(D52:D55)</f>
        <v>33.36</v>
      </c>
      <c r="G52" s="75" t="s">
        <v>52</v>
      </c>
      <c r="H52" s="78" t="s">
        <v>32</v>
      </c>
      <c r="I52" s="22" t="s">
        <v>23</v>
      </c>
      <c r="J52" s="22">
        <v>9.76</v>
      </c>
      <c r="K52" s="74">
        <f>SUM(J52:J55)</f>
        <v>43.66</v>
      </c>
    </row>
    <row r="53" spans="1:11" ht="17.7" x14ac:dyDescent="0.6">
      <c r="A53" s="71"/>
      <c r="B53" s="72"/>
      <c r="C53" s="22" t="s">
        <v>24</v>
      </c>
      <c r="D53" s="22">
        <v>2.98</v>
      </c>
      <c r="E53" s="74"/>
      <c r="G53" s="76"/>
      <c r="H53" s="79"/>
      <c r="I53" s="22" t="s">
        <v>24</v>
      </c>
      <c r="J53" s="22">
        <v>2.98</v>
      </c>
      <c r="K53" s="74"/>
    </row>
    <row r="54" spans="1:11" ht="17.7" x14ac:dyDescent="0.6">
      <c r="A54" s="71"/>
      <c r="B54" s="72"/>
      <c r="C54" s="22" t="s">
        <v>43</v>
      </c>
      <c r="D54" s="22">
        <v>17.64</v>
      </c>
      <c r="E54" s="74"/>
      <c r="G54" s="76"/>
      <c r="H54" s="79"/>
      <c r="I54" s="22" t="s">
        <v>49</v>
      </c>
      <c r="J54" s="22">
        <v>27.94</v>
      </c>
      <c r="K54" s="74"/>
    </row>
    <row r="55" spans="1:11" ht="17.7" x14ac:dyDescent="0.6">
      <c r="A55" s="71"/>
      <c r="B55" s="72"/>
      <c r="C55" s="22" t="s">
        <v>24</v>
      </c>
      <c r="D55" s="22">
        <v>2.98</v>
      </c>
      <c r="E55" s="74"/>
      <c r="G55" s="77"/>
      <c r="H55" s="80"/>
      <c r="I55" s="22" t="s">
        <v>24</v>
      </c>
      <c r="J55" s="22">
        <v>2.98</v>
      </c>
      <c r="K55" s="74"/>
    </row>
    <row r="56" spans="1:11" ht="17.7" x14ac:dyDescent="0.6">
      <c r="A56" s="71" t="s">
        <v>42</v>
      </c>
      <c r="B56" s="72" t="s">
        <v>33</v>
      </c>
      <c r="C56" s="22" t="s">
        <v>23</v>
      </c>
      <c r="D56" s="21">
        <v>9.76</v>
      </c>
      <c r="E56" s="74">
        <f>SUM(D56:D59)</f>
        <v>16.579999999999998</v>
      </c>
      <c r="G56" s="75" t="s">
        <v>52</v>
      </c>
      <c r="H56" s="78" t="s">
        <v>33</v>
      </c>
      <c r="I56" s="22" t="s">
        <v>23</v>
      </c>
      <c r="J56" s="22">
        <v>9.76</v>
      </c>
      <c r="K56" s="74">
        <f>SUM(J56:J59)</f>
        <v>17.350000000000001</v>
      </c>
    </row>
    <row r="57" spans="1:11" ht="17.7" x14ac:dyDescent="0.6">
      <c r="A57" s="71"/>
      <c r="B57" s="72"/>
      <c r="C57" s="22" t="s">
        <v>24</v>
      </c>
      <c r="D57" s="22">
        <v>2.98</v>
      </c>
      <c r="E57" s="74"/>
      <c r="G57" s="76"/>
      <c r="H57" s="79"/>
      <c r="I57" s="22" t="s">
        <v>24</v>
      </c>
      <c r="J57" s="22">
        <v>2.98</v>
      </c>
      <c r="K57" s="74"/>
    </row>
    <row r="58" spans="1:11" ht="17.7" x14ac:dyDescent="0.6">
      <c r="A58" s="71"/>
      <c r="B58" s="72"/>
      <c r="C58" s="22" t="s">
        <v>30</v>
      </c>
      <c r="D58" s="22">
        <v>0.86</v>
      </c>
      <c r="E58" s="74"/>
      <c r="G58" s="76"/>
      <c r="H58" s="79"/>
      <c r="I58" s="22" t="s">
        <v>49</v>
      </c>
      <c r="J58" s="22">
        <v>1.63</v>
      </c>
      <c r="K58" s="74"/>
    </row>
    <row r="59" spans="1:11" ht="17.7" x14ac:dyDescent="0.6">
      <c r="A59" s="71"/>
      <c r="B59" s="72"/>
      <c r="C59" s="22" t="s">
        <v>24</v>
      </c>
      <c r="D59" s="22">
        <v>2.98</v>
      </c>
      <c r="E59" s="74"/>
      <c r="G59" s="77"/>
      <c r="H59" s="80"/>
      <c r="I59" s="22" t="s">
        <v>24</v>
      </c>
      <c r="J59" s="22">
        <v>2.98</v>
      </c>
      <c r="K59" s="74"/>
    </row>
    <row r="60" spans="1:11" ht="17.7" x14ac:dyDescent="0.6">
      <c r="A60" s="71" t="s">
        <v>42</v>
      </c>
      <c r="B60" s="72" t="s">
        <v>36</v>
      </c>
      <c r="C60" s="22" t="s">
        <v>37</v>
      </c>
      <c r="D60" s="22">
        <v>22.18</v>
      </c>
      <c r="E60" s="74">
        <f>SUM(D60:D62)</f>
        <v>40.58</v>
      </c>
      <c r="G60" s="75" t="s">
        <v>52</v>
      </c>
      <c r="H60" s="78" t="s">
        <v>36</v>
      </c>
      <c r="I60" s="22" t="s">
        <v>37</v>
      </c>
      <c r="J60" s="22">
        <v>22.18</v>
      </c>
      <c r="K60" s="74">
        <f>SUM(J60:J62)</f>
        <v>58.239999999999995</v>
      </c>
    </row>
    <row r="61" spans="1:11" ht="17.7" x14ac:dyDescent="0.6">
      <c r="A61" s="71"/>
      <c r="B61" s="72"/>
      <c r="C61" s="22" t="s">
        <v>38</v>
      </c>
      <c r="D61" s="22">
        <v>16.170000000000002</v>
      </c>
      <c r="E61" s="74"/>
      <c r="G61" s="76"/>
      <c r="H61" s="79"/>
      <c r="I61" s="22" t="s">
        <v>54</v>
      </c>
      <c r="J61" s="22">
        <v>33.83</v>
      </c>
      <c r="K61" s="74"/>
    </row>
    <row r="62" spans="1:11" ht="17.7" x14ac:dyDescent="0.6">
      <c r="A62" s="71"/>
      <c r="B62" s="72"/>
      <c r="C62" s="22" t="s">
        <v>29</v>
      </c>
      <c r="D62" s="22">
        <v>2.23</v>
      </c>
      <c r="E62" s="74"/>
      <c r="G62" s="77"/>
      <c r="H62" s="80"/>
      <c r="I62" s="22" t="s">
        <v>29</v>
      </c>
      <c r="J62" s="22">
        <v>2.23</v>
      </c>
      <c r="K62" s="74"/>
    </row>
    <row r="63" spans="1:11" ht="17.7" x14ac:dyDescent="0.6">
      <c r="A63" s="81" t="s">
        <v>44</v>
      </c>
      <c r="B63" s="82" t="s">
        <v>31</v>
      </c>
      <c r="C63" s="23" t="s">
        <v>26</v>
      </c>
      <c r="D63" s="23">
        <v>9.76</v>
      </c>
      <c r="E63" s="83">
        <f>SUM(D63:D66)</f>
        <v>66.55</v>
      </c>
      <c r="G63" s="84" t="s">
        <v>55</v>
      </c>
      <c r="H63" s="87" t="s">
        <v>31</v>
      </c>
      <c r="I63" s="23" t="s">
        <v>26</v>
      </c>
      <c r="J63" s="23">
        <v>9.76</v>
      </c>
      <c r="K63" s="83">
        <f>SUM(J63:J66)</f>
        <v>72.19</v>
      </c>
    </row>
    <row r="64" spans="1:11" ht="17.7" x14ac:dyDescent="0.6">
      <c r="A64" s="81"/>
      <c r="B64" s="82"/>
      <c r="C64" s="23" t="s">
        <v>27</v>
      </c>
      <c r="D64" s="34">
        <v>50.8</v>
      </c>
      <c r="E64" s="83"/>
      <c r="G64" s="85"/>
      <c r="H64" s="88"/>
      <c r="I64" s="23" t="s">
        <v>27</v>
      </c>
      <c r="J64" s="23">
        <v>50.8</v>
      </c>
      <c r="K64" s="83"/>
    </row>
    <row r="65" spans="1:11" ht="17.7" x14ac:dyDescent="0.6">
      <c r="A65" s="81"/>
      <c r="B65" s="82"/>
      <c r="C65" s="23" t="s">
        <v>47</v>
      </c>
      <c r="D65" s="23">
        <v>3.76</v>
      </c>
      <c r="E65" s="83"/>
      <c r="G65" s="85"/>
      <c r="H65" s="88"/>
      <c r="I65" s="23" t="s">
        <v>50</v>
      </c>
      <c r="J65" s="23">
        <v>9.4</v>
      </c>
      <c r="K65" s="83"/>
    </row>
    <row r="66" spans="1:11" ht="17.7" x14ac:dyDescent="0.6">
      <c r="A66" s="81"/>
      <c r="B66" s="82"/>
      <c r="C66" s="23" t="s">
        <v>29</v>
      </c>
      <c r="D66" s="23">
        <v>2.23</v>
      </c>
      <c r="E66" s="83"/>
      <c r="G66" s="86"/>
      <c r="H66" s="89"/>
      <c r="I66" s="23" t="s">
        <v>29</v>
      </c>
      <c r="J66" s="23">
        <v>2.23</v>
      </c>
      <c r="K66" s="83"/>
    </row>
    <row r="67" spans="1:11" ht="17.7" x14ac:dyDescent="0.6">
      <c r="A67" s="81" t="s">
        <v>44</v>
      </c>
      <c r="B67" s="82" t="s">
        <v>35</v>
      </c>
      <c r="C67" s="23" t="s">
        <v>26</v>
      </c>
      <c r="D67" s="23">
        <v>9.76</v>
      </c>
      <c r="E67" s="83">
        <f>SUM(D67:D70)</f>
        <v>66.55</v>
      </c>
      <c r="G67" s="84" t="s">
        <v>55</v>
      </c>
      <c r="H67" s="87" t="s">
        <v>35</v>
      </c>
      <c r="I67" s="23" t="s">
        <v>26</v>
      </c>
      <c r="J67" s="23">
        <v>9.76</v>
      </c>
      <c r="K67" s="83">
        <f>SUM(J67:J70)</f>
        <v>72.19</v>
      </c>
    </row>
    <row r="68" spans="1:11" ht="17.7" x14ac:dyDescent="0.6">
      <c r="A68" s="81"/>
      <c r="B68" s="82"/>
      <c r="C68" s="23" t="s">
        <v>47</v>
      </c>
      <c r="D68" s="23">
        <v>3.76</v>
      </c>
      <c r="E68" s="83"/>
      <c r="G68" s="85"/>
      <c r="H68" s="88"/>
      <c r="I68" s="23" t="s">
        <v>50</v>
      </c>
      <c r="J68" s="23">
        <v>9.4</v>
      </c>
      <c r="K68" s="83"/>
    </row>
    <row r="69" spans="1:11" ht="17.7" x14ac:dyDescent="0.6">
      <c r="A69" s="81"/>
      <c r="B69" s="82"/>
      <c r="C69" s="23" t="s">
        <v>27</v>
      </c>
      <c r="D69" s="23">
        <v>50.8</v>
      </c>
      <c r="E69" s="83"/>
      <c r="G69" s="85"/>
      <c r="H69" s="88"/>
      <c r="I69" s="23" t="s">
        <v>27</v>
      </c>
      <c r="J69" s="23">
        <v>50.8</v>
      </c>
      <c r="K69" s="83"/>
    </row>
    <row r="70" spans="1:11" ht="17.7" x14ac:dyDescent="0.6">
      <c r="A70" s="81"/>
      <c r="B70" s="82"/>
      <c r="C70" s="23" t="s">
        <v>29</v>
      </c>
      <c r="D70" s="23">
        <v>2.23</v>
      </c>
      <c r="E70" s="83"/>
      <c r="G70" s="86"/>
      <c r="H70" s="89"/>
      <c r="I70" s="23" t="s">
        <v>29</v>
      </c>
      <c r="J70" s="23">
        <v>2.23</v>
      </c>
      <c r="K70" s="83"/>
    </row>
    <row r="71" spans="1:11" ht="17.7" x14ac:dyDescent="0.6">
      <c r="A71" s="81" t="s">
        <v>44</v>
      </c>
      <c r="B71" s="82" t="s">
        <v>32</v>
      </c>
      <c r="C71" s="23" t="s">
        <v>23</v>
      </c>
      <c r="D71" s="23">
        <v>9.76</v>
      </c>
      <c r="E71" s="83">
        <f>SUM(D71:D74)</f>
        <v>37.779999999999994</v>
      </c>
      <c r="G71" s="84" t="s">
        <v>55</v>
      </c>
      <c r="H71" s="87" t="s">
        <v>32</v>
      </c>
      <c r="I71" s="23" t="s">
        <v>23</v>
      </c>
      <c r="J71" s="23">
        <v>9.76</v>
      </c>
      <c r="K71" s="83">
        <f>SUM(J71:J74)</f>
        <v>53.949999999999996</v>
      </c>
    </row>
    <row r="72" spans="1:11" ht="17.7" x14ac:dyDescent="0.6">
      <c r="A72" s="81"/>
      <c r="B72" s="82"/>
      <c r="C72" s="23" t="s">
        <v>24</v>
      </c>
      <c r="D72" s="23">
        <v>2.98</v>
      </c>
      <c r="E72" s="83"/>
      <c r="G72" s="85"/>
      <c r="H72" s="88"/>
      <c r="I72" s="23" t="s">
        <v>24</v>
      </c>
      <c r="J72" s="23">
        <v>2.98</v>
      </c>
      <c r="K72" s="83"/>
    </row>
    <row r="73" spans="1:11" ht="17.7" x14ac:dyDescent="0.6">
      <c r="A73" s="81"/>
      <c r="B73" s="82"/>
      <c r="C73" s="23" t="s">
        <v>46</v>
      </c>
      <c r="D73" s="23">
        <v>22.06</v>
      </c>
      <c r="E73" s="83"/>
      <c r="G73" s="85"/>
      <c r="H73" s="88"/>
      <c r="I73" s="23" t="s">
        <v>56</v>
      </c>
      <c r="J73" s="23">
        <v>38.229999999999997</v>
      </c>
      <c r="K73" s="83"/>
    </row>
    <row r="74" spans="1:11" ht="17.7" x14ac:dyDescent="0.6">
      <c r="A74" s="81"/>
      <c r="B74" s="82"/>
      <c r="C74" s="23" t="s">
        <v>24</v>
      </c>
      <c r="D74" s="23">
        <v>2.98</v>
      </c>
      <c r="E74" s="83"/>
      <c r="G74" s="86"/>
      <c r="H74" s="89"/>
      <c r="I74" s="23" t="s">
        <v>24</v>
      </c>
      <c r="J74" s="23">
        <v>2.98</v>
      </c>
      <c r="K74" s="83"/>
    </row>
    <row r="75" spans="1:11" ht="17.7" x14ac:dyDescent="0.6">
      <c r="A75" s="81" t="s">
        <v>44</v>
      </c>
      <c r="B75" s="82" t="s">
        <v>33</v>
      </c>
      <c r="C75" s="23" t="s">
        <v>23</v>
      </c>
      <c r="D75" s="23">
        <v>9.76</v>
      </c>
      <c r="E75" s="83">
        <f>SUM(D75:D78)</f>
        <v>17.010000000000002</v>
      </c>
      <c r="G75" s="84" t="s">
        <v>55</v>
      </c>
      <c r="H75" s="87" t="s">
        <v>33</v>
      </c>
      <c r="I75" s="23" t="s">
        <v>23</v>
      </c>
      <c r="J75" s="23">
        <v>9.76</v>
      </c>
      <c r="K75" s="83">
        <f>SUM(J75:J78)</f>
        <v>18.29</v>
      </c>
    </row>
    <row r="76" spans="1:11" ht="17.7" x14ac:dyDescent="0.6">
      <c r="A76" s="81"/>
      <c r="B76" s="82"/>
      <c r="C76" s="23" t="s">
        <v>24</v>
      </c>
      <c r="D76" s="23">
        <v>2.98</v>
      </c>
      <c r="E76" s="83"/>
      <c r="G76" s="85"/>
      <c r="H76" s="88"/>
      <c r="I76" s="23" t="s">
        <v>24</v>
      </c>
      <c r="J76" s="23">
        <v>2.98</v>
      </c>
      <c r="K76" s="83"/>
    </row>
    <row r="77" spans="1:11" ht="17.7" x14ac:dyDescent="0.6">
      <c r="A77" s="81"/>
      <c r="B77" s="82"/>
      <c r="C77" s="23" t="s">
        <v>46</v>
      </c>
      <c r="D77" s="23">
        <v>1.29</v>
      </c>
      <c r="E77" s="83"/>
      <c r="G77" s="85"/>
      <c r="H77" s="88"/>
      <c r="I77" s="23" t="s">
        <v>57</v>
      </c>
      <c r="J77" s="23">
        <v>2.57</v>
      </c>
      <c r="K77" s="83"/>
    </row>
    <row r="78" spans="1:11" ht="17.7" x14ac:dyDescent="0.6">
      <c r="A78" s="81"/>
      <c r="B78" s="82"/>
      <c r="C78" s="23" t="s">
        <v>24</v>
      </c>
      <c r="D78" s="23">
        <v>2.98</v>
      </c>
      <c r="E78" s="83"/>
      <c r="G78" s="86"/>
      <c r="H78" s="89"/>
      <c r="I78" s="23" t="s">
        <v>24</v>
      </c>
      <c r="J78" s="23">
        <v>2.98</v>
      </c>
      <c r="K78" s="83"/>
    </row>
    <row r="79" spans="1:11" ht="17.7" x14ac:dyDescent="0.6">
      <c r="A79" s="81" t="s">
        <v>44</v>
      </c>
      <c r="B79" s="82" t="s">
        <v>36</v>
      </c>
      <c r="C79" s="23" t="s">
        <v>37</v>
      </c>
      <c r="D79" s="23">
        <v>22.18</v>
      </c>
      <c r="E79" s="83">
        <f>SUM(D79:D81)</f>
        <v>49.4</v>
      </c>
      <c r="G79" s="84" t="s">
        <v>55</v>
      </c>
      <c r="H79" s="87" t="s">
        <v>36</v>
      </c>
      <c r="I79" s="23" t="s">
        <v>37</v>
      </c>
      <c r="J79" s="23">
        <v>22.18</v>
      </c>
      <c r="K79" s="83">
        <f>SUM(J79:J81)</f>
        <v>62.639999999999993</v>
      </c>
    </row>
    <row r="80" spans="1:11" ht="17.7" x14ac:dyDescent="0.6">
      <c r="A80" s="81"/>
      <c r="B80" s="82"/>
      <c r="C80" s="23" t="s">
        <v>45</v>
      </c>
      <c r="D80" s="23">
        <v>24.99</v>
      </c>
      <c r="E80" s="83"/>
      <c r="G80" s="85"/>
      <c r="H80" s="88"/>
      <c r="I80" s="23" t="s">
        <v>56</v>
      </c>
      <c r="J80" s="23">
        <v>38.229999999999997</v>
      </c>
      <c r="K80" s="83"/>
    </row>
    <row r="81" spans="1:11" ht="18" thickBot="1" x14ac:dyDescent="0.65">
      <c r="A81" s="93"/>
      <c r="B81" s="94"/>
      <c r="C81" s="27" t="s">
        <v>29</v>
      </c>
      <c r="D81" s="27">
        <v>2.23</v>
      </c>
      <c r="E81" s="95"/>
      <c r="G81" s="96"/>
      <c r="H81" s="97"/>
      <c r="I81" s="27" t="s">
        <v>29</v>
      </c>
      <c r="J81" s="27">
        <v>2.23</v>
      </c>
      <c r="K81" s="95"/>
    </row>
  </sheetData>
  <mergeCells count="120">
    <mergeCell ref="A79:A81"/>
    <mergeCell ref="B79:B81"/>
    <mergeCell ref="E79:E81"/>
    <mergeCell ref="G79:G81"/>
    <mergeCell ref="H79:H81"/>
    <mergeCell ref="K79:K81"/>
    <mergeCell ref="A75:A78"/>
    <mergeCell ref="B75:B78"/>
    <mergeCell ref="E75:E78"/>
    <mergeCell ref="G75:G78"/>
    <mergeCell ref="H75:H78"/>
    <mergeCell ref="K75:K78"/>
    <mergeCell ref="A71:A74"/>
    <mergeCell ref="B71:B74"/>
    <mergeCell ref="E71:E74"/>
    <mergeCell ref="G71:G74"/>
    <mergeCell ref="H71:H74"/>
    <mergeCell ref="K71:K74"/>
    <mergeCell ref="A67:A70"/>
    <mergeCell ref="B67:B70"/>
    <mergeCell ref="E67:E70"/>
    <mergeCell ref="G67:G70"/>
    <mergeCell ref="H67:H70"/>
    <mergeCell ref="K67:K70"/>
    <mergeCell ref="A63:A66"/>
    <mergeCell ref="B63:B66"/>
    <mergeCell ref="E63:E66"/>
    <mergeCell ref="G63:G66"/>
    <mergeCell ref="H63:H66"/>
    <mergeCell ref="K63:K66"/>
    <mergeCell ref="A60:A62"/>
    <mergeCell ref="B60:B62"/>
    <mergeCell ref="E60:E62"/>
    <mergeCell ref="G60:G62"/>
    <mergeCell ref="H60:H62"/>
    <mergeCell ref="K60:K62"/>
    <mergeCell ref="A56:A59"/>
    <mergeCell ref="B56:B59"/>
    <mergeCell ref="E56:E59"/>
    <mergeCell ref="G56:G59"/>
    <mergeCell ref="H56:H59"/>
    <mergeCell ref="K56:K59"/>
    <mergeCell ref="A52:A55"/>
    <mergeCell ref="B52:B55"/>
    <mergeCell ref="E52:E55"/>
    <mergeCell ref="G52:G55"/>
    <mergeCell ref="H52:H55"/>
    <mergeCell ref="K52:K55"/>
    <mergeCell ref="A48:A51"/>
    <mergeCell ref="B48:B51"/>
    <mergeCell ref="E48:E51"/>
    <mergeCell ref="G48:G51"/>
    <mergeCell ref="H48:H51"/>
    <mergeCell ref="K48:K51"/>
    <mergeCell ref="A44:A47"/>
    <mergeCell ref="B44:B47"/>
    <mergeCell ref="E44:E47"/>
    <mergeCell ref="G44:G47"/>
    <mergeCell ref="H44:H47"/>
    <mergeCell ref="K44:K47"/>
    <mergeCell ref="A37:A39"/>
    <mergeCell ref="B37:B39"/>
    <mergeCell ref="E37:E39"/>
    <mergeCell ref="G37:G39"/>
    <mergeCell ref="H37:H39"/>
    <mergeCell ref="K37:K39"/>
    <mergeCell ref="A33:A36"/>
    <mergeCell ref="B33:B36"/>
    <mergeCell ref="E33:E36"/>
    <mergeCell ref="G33:G36"/>
    <mergeCell ref="H33:H36"/>
    <mergeCell ref="K33:K36"/>
    <mergeCell ref="A29:A32"/>
    <mergeCell ref="B29:B32"/>
    <mergeCell ref="E29:E32"/>
    <mergeCell ref="G29:G32"/>
    <mergeCell ref="H29:H32"/>
    <mergeCell ref="K29:K32"/>
    <mergeCell ref="A25:A28"/>
    <mergeCell ref="B25:B28"/>
    <mergeCell ref="E25:E28"/>
    <mergeCell ref="G25:G28"/>
    <mergeCell ref="H25:H28"/>
    <mergeCell ref="K25:K28"/>
    <mergeCell ref="A21:A24"/>
    <mergeCell ref="B21:B24"/>
    <mergeCell ref="E21:E24"/>
    <mergeCell ref="G21:G24"/>
    <mergeCell ref="H21:H24"/>
    <mergeCell ref="K21:K24"/>
    <mergeCell ref="A18:A20"/>
    <mergeCell ref="B18:B20"/>
    <mergeCell ref="E18:E20"/>
    <mergeCell ref="G18:G20"/>
    <mergeCell ref="H18:H20"/>
    <mergeCell ref="K18:K20"/>
    <mergeCell ref="A14:A17"/>
    <mergeCell ref="B14:B17"/>
    <mergeCell ref="E14:E17"/>
    <mergeCell ref="G14:G17"/>
    <mergeCell ref="H14:H17"/>
    <mergeCell ref="K14:K17"/>
    <mergeCell ref="A10:A13"/>
    <mergeCell ref="B10:B13"/>
    <mergeCell ref="E10:E13"/>
    <mergeCell ref="G10:G13"/>
    <mergeCell ref="H10:H13"/>
    <mergeCell ref="K10:K13"/>
    <mergeCell ref="A6:A9"/>
    <mergeCell ref="B6:B9"/>
    <mergeCell ref="E6:E9"/>
    <mergeCell ref="G6:G9"/>
    <mergeCell ref="H6:H9"/>
    <mergeCell ref="K6:K9"/>
    <mergeCell ref="A2:A5"/>
    <mergeCell ref="B2:B5"/>
    <mergeCell ref="E2:E5"/>
    <mergeCell ref="G2:G5"/>
    <mergeCell ref="H2:H5"/>
    <mergeCell ref="K2:K5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N3" sqref="N3"/>
    </sheetView>
  </sheetViews>
  <sheetFormatPr defaultColWidth="8.89453125" defaultRowHeight="14.4" x14ac:dyDescent="0.55000000000000004"/>
  <cols>
    <col min="1" max="1" width="18.68359375" style="1" customWidth="1"/>
    <col min="2" max="2" width="14.1015625" style="1" customWidth="1"/>
    <col min="3" max="3" width="13.68359375" style="1" customWidth="1"/>
    <col min="4" max="4" width="12.1015625" style="1" customWidth="1"/>
    <col min="5" max="5" width="12.41796875" style="1" customWidth="1"/>
    <col min="6" max="6" width="12.68359375" style="1" customWidth="1"/>
    <col min="7" max="7" width="11.5234375" style="1" customWidth="1"/>
    <col min="8" max="8" width="8.89453125" style="1"/>
    <col min="9" max="9" width="17.5234375" style="1" customWidth="1"/>
    <col min="10" max="10" width="14.5234375" style="1" customWidth="1"/>
    <col min="11" max="11" width="16" style="1" customWidth="1"/>
    <col min="12" max="16384" width="8.89453125" style="1"/>
  </cols>
  <sheetData>
    <row r="1" spans="1:11" ht="42.6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55000000000000004">
      <c r="A2" s="2" t="s">
        <v>20</v>
      </c>
      <c r="B2" s="2">
        <v>21</v>
      </c>
      <c r="C2" s="2">
        <v>24</v>
      </c>
      <c r="D2" s="9">
        <v>0.195824</v>
      </c>
      <c r="E2" s="9">
        <v>10.053865999999999</v>
      </c>
      <c r="F2" s="9">
        <v>2.343289</v>
      </c>
      <c r="G2" s="10">
        <v>0</v>
      </c>
      <c r="H2" s="2">
        <v>0</v>
      </c>
      <c r="I2" s="2">
        <v>2.2699999999999999E-4</v>
      </c>
      <c r="J2" s="8">
        <v>1.7179999999999999E-3</v>
      </c>
      <c r="K2" s="2">
        <v>3.7800000000000003E-4</v>
      </c>
    </row>
    <row r="3" spans="1:11" x14ac:dyDescent="0.55000000000000004">
      <c r="A3" s="2" t="s">
        <v>19</v>
      </c>
      <c r="B3" s="2">
        <v>20.5</v>
      </c>
      <c r="C3" s="2">
        <v>24.5</v>
      </c>
      <c r="D3" s="9">
        <v>0.56265900000000002</v>
      </c>
      <c r="E3" s="9">
        <v>10.519265000000001</v>
      </c>
      <c r="F3" s="9">
        <v>157.39356699999999</v>
      </c>
      <c r="G3" s="9">
        <v>177.06695999999999</v>
      </c>
      <c r="H3" s="9">
        <v>0.98465000000000003</v>
      </c>
      <c r="I3" s="2">
        <v>5.6899999999999995E-4</v>
      </c>
      <c r="J3" s="8">
        <v>3.5400000000000002E-3</v>
      </c>
      <c r="K3" s="2">
        <v>9.1399999999999999E-4</v>
      </c>
    </row>
    <row r="4" spans="1:11" x14ac:dyDescent="0.55000000000000004">
      <c r="A4" s="2" t="s">
        <v>16</v>
      </c>
      <c r="B4" s="2">
        <v>21</v>
      </c>
      <c r="C4" s="2">
        <v>24</v>
      </c>
      <c r="D4" s="9">
        <v>3.4188000000000003E-2</v>
      </c>
      <c r="E4" s="9">
        <v>9.9849789999999992</v>
      </c>
      <c r="F4" s="9">
        <v>17.114325000000001</v>
      </c>
      <c r="G4" s="9">
        <v>6.6827880000000004</v>
      </c>
      <c r="H4" s="9">
        <v>4.4685999999999997E-2</v>
      </c>
      <c r="I4" s="2">
        <v>2.2699999999999999E-4</v>
      </c>
      <c r="J4" s="8">
        <v>1.505E-3</v>
      </c>
      <c r="K4" s="2">
        <v>3.0899999999999998E-4</v>
      </c>
    </row>
    <row r="5" spans="1:11" x14ac:dyDescent="0.55000000000000004">
      <c r="A5" s="2" t="s">
        <v>15</v>
      </c>
      <c r="B5" s="2">
        <v>21.1</v>
      </c>
      <c r="C5" s="2">
        <v>22.6</v>
      </c>
      <c r="D5" s="9">
        <v>0.15215000000000001</v>
      </c>
      <c r="E5" s="9">
        <v>9.3703540000000007</v>
      </c>
      <c r="F5" s="9">
        <v>17.779889000000001</v>
      </c>
      <c r="G5" s="9">
        <v>30.051895999999999</v>
      </c>
      <c r="H5" s="9">
        <v>0.20013</v>
      </c>
      <c r="I5" s="2">
        <v>3.8999999999999999E-4</v>
      </c>
      <c r="J5" s="8">
        <v>2.4090000000000001E-3</v>
      </c>
      <c r="K5" s="2">
        <v>3.3300000000000002E-4</v>
      </c>
    </row>
    <row r="6" spans="1:11" x14ac:dyDescent="0.55000000000000004">
      <c r="A6" s="2" t="s">
        <v>11</v>
      </c>
      <c r="B6" s="2">
        <v>21</v>
      </c>
      <c r="C6" s="2">
        <v>24</v>
      </c>
      <c r="D6" s="9">
        <v>7.1184999999999998E-2</v>
      </c>
      <c r="E6" s="9">
        <v>10.006470999999999</v>
      </c>
      <c r="F6" s="9">
        <v>7.5436620000000003</v>
      </c>
      <c r="G6" s="10">
        <v>0</v>
      </c>
      <c r="H6" s="9">
        <v>3.8747999999999998E-2</v>
      </c>
      <c r="I6" s="2">
        <v>2.2699999999999999E-4</v>
      </c>
      <c r="J6" s="8">
        <v>1.758E-3</v>
      </c>
      <c r="K6" s="2">
        <v>3.3700000000000001E-4</v>
      </c>
    </row>
    <row r="7" spans="1:11" x14ac:dyDescent="0.55000000000000004">
      <c r="A7" s="2" t="s">
        <v>12</v>
      </c>
      <c r="B7" s="2">
        <v>21.7</v>
      </c>
      <c r="C7" s="2">
        <v>24.4</v>
      </c>
      <c r="D7" s="9">
        <v>2.5024999999999999E-2</v>
      </c>
      <c r="E7" s="9">
        <v>11.092150999999999</v>
      </c>
      <c r="F7" s="9">
        <v>6.009004</v>
      </c>
      <c r="G7" s="10">
        <v>0</v>
      </c>
      <c r="H7" s="9">
        <v>0.13026499999999999</v>
      </c>
      <c r="I7" s="2">
        <v>5.6899999999999995E-4</v>
      </c>
      <c r="J7" s="10">
        <v>0</v>
      </c>
      <c r="K7" s="2">
        <v>1.2E-5</v>
      </c>
    </row>
    <row r="8" spans="1:11" x14ac:dyDescent="0.55000000000000004">
      <c r="A8" s="2" t="s">
        <v>13</v>
      </c>
      <c r="B8" s="2">
        <v>21.1</v>
      </c>
      <c r="C8" s="2">
        <v>24.3</v>
      </c>
      <c r="D8" s="9">
        <v>0.16061400000000001</v>
      </c>
      <c r="E8" s="9">
        <v>14.025751</v>
      </c>
      <c r="F8" s="9">
        <v>5.2173809999999996</v>
      </c>
      <c r="G8" s="10">
        <v>0</v>
      </c>
      <c r="H8" s="9">
        <v>3.6125999999999998E-2</v>
      </c>
      <c r="I8" s="2">
        <v>2.2699999999999999E-4</v>
      </c>
      <c r="J8" s="8">
        <v>2.9529999999999999E-3</v>
      </c>
      <c r="K8" s="2">
        <v>6.0999999999999997E-4</v>
      </c>
    </row>
    <row r="9" spans="1:11" x14ac:dyDescent="0.55000000000000004">
      <c r="A9" s="2" t="s">
        <v>14</v>
      </c>
      <c r="B9" s="2">
        <v>20.7</v>
      </c>
      <c r="C9" s="2">
        <v>24.3</v>
      </c>
      <c r="D9" s="9">
        <v>0.31109999999999999</v>
      </c>
      <c r="E9" s="9">
        <v>10.00522</v>
      </c>
      <c r="F9" s="9">
        <v>12.158386</v>
      </c>
      <c r="G9" s="9">
        <v>18.506094999999998</v>
      </c>
      <c r="H9" s="9">
        <v>9.6154000000000003E-2</v>
      </c>
      <c r="I9" s="2">
        <v>2.2699999999999999E-4</v>
      </c>
      <c r="J9" s="8">
        <v>2.2659999999999998E-3</v>
      </c>
      <c r="K9" s="2">
        <v>6.6299999999999996E-4</v>
      </c>
    </row>
    <row r="10" spans="1:11" x14ac:dyDescent="0.55000000000000004">
      <c r="A10" s="2" t="s">
        <v>18</v>
      </c>
      <c r="B10" s="2">
        <v>20.9</v>
      </c>
      <c r="C10" s="2">
        <v>24.5</v>
      </c>
      <c r="D10" s="9">
        <v>9.2122999999999997E-2</v>
      </c>
      <c r="E10" s="9">
        <v>13.84369</v>
      </c>
      <c r="F10" s="9">
        <v>7.4044889999999999</v>
      </c>
      <c r="G10" s="9">
        <v>2.7915839999999998</v>
      </c>
      <c r="H10" s="9">
        <v>9.0539999999999995E-3</v>
      </c>
      <c r="I10" s="2">
        <v>2.2699999999999999E-4</v>
      </c>
      <c r="J10" s="8">
        <v>2.996E-3</v>
      </c>
      <c r="K10" s="2">
        <v>4.7600000000000002E-4</v>
      </c>
    </row>
    <row r="11" spans="1:11" x14ac:dyDescent="0.55000000000000004">
      <c r="A11" s="2" t="s">
        <v>17</v>
      </c>
      <c r="B11" s="2">
        <v>12.1</v>
      </c>
      <c r="C11" s="2">
        <v>42</v>
      </c>
      <c r="D11" s="10">
        <v>0</v>
      </c>
      <c r="E11" s="9">
        <v>7.5173500000000004</v>
      </c>
      <c r="F11" s="9">
        <v>2.0912790000000001</v>
      </c>
      <c r="G11" s="9">
        <v>0</v>
      </c>
      <c r="H11" s="2">
        <v>0</v>
      </c>
      <c r="I11" s="2">
        <v>2.2699999999999999E-4</v>
      </c>
      <c r="J11" s="8">
        <v>1.16E-4</v>
      </c>
      <c r="K11" s="2">
        <v>3.0499999999999999E-4</v>
      </c>
    </row>
    <row r="18" spans="1:11" ht="28.8" x14ac:dyDescent="0.55000000000000004">
      <c r="B18" s="1" t="s">
        <v>11</v>
      </c>
      <c r="C18" s="1" t="s">
        <v>12</v>
      </c>
      <c r="D18" s="1" t="s">
        <v>13</v>
      </c>
      <c r="E18" s="1" t="s">
        <v>14</v>
      </c>
      <c r="F18" s="1" t="s">
        <v>15</v>
      </c>
      <c r="G18" s="1" t="s">
        <v>16</v>
      </c>
      <c r="H18" s="1" t="s">
        <v>17</v>
      </c>
      <c r="I18" s="1" t="s">
        <v>18</v>
      </c>
      <c r="J18" s="1" t="s">
        <v>19</v>
      </c>
      <c r="K18" s="1" t="s">
        <v>20</v>
      </c>
    </row>
    <row r="19" spans="1:11" ht="28.8" x14ac:dyDescent="0.55000000000000004">
      <c r="A19" s="1" t="s">
        <v>1</v>
      </c>
      <c r="B19" s="1">
        <v>21</v>
      </c>
      <c r="C19" s="1">
        <v>21.7</v>
      </c>
      <c r="D19" s="1">
        <v>21.1</v>
      </c>
      <c r="E19" s="1">
        <v>20.7</v>
      </c>
      <c r="F19" s="1">
        <v>21.1</v>
      </c>
      <c r="G19" s="1">
        <v>21</v>
      </c>
      <c r="H19" s="1">
        <v>12.1</v>
      </c>
      <c r="I19" s="1">
        <v>20.9</v>
      </c>
      <c r="J19" s="1">
        <v>20.5</v>
      </c>
      <c r="K19" s="1">
        <v>21</v>
      </c>
    </row>
    <row r="20" spans="1:11" ht="28.8" x14ac:dyDescent="0.55000000000000004">
      <c r="A20" s="1" t="s">
        <v>2</v>
      </c>
      <c r="B20" s="1">
        <v>24</v>
      </c>
      <c r="C20" s="1">
        <v>24.4</v>
      </c>
      <c r="D20" s="1">
        <v>24.3</v>
      </c>
      <c r="E20" s="1">
        <v>24.3</v>
      </c>
      <c r="F20" s="1">
        <v>22.6</v>
      </c>
      <c r="G20" s="1">
        <v>24</v>
      </c>
      <c r="H20" s="1">
        <v>42</v>
      </c>
      <c r="I20" s="1">
        <v>24.5</v>
      </c>
      <c r="J20" s="1">
        <v>24.5</v>
      </c>
      <c r="K20" s="1">
        <v>24</v>
      </c>
    </row>
    <row r="21" spans="1:11" ht="28.8" x14ac:dyDescent="0.55000000000000004">
      <c r="A21" s="1" t="s">
        <v>3</v>
      </c>
      <c r="B21" s="1">
        <v>7.1184999999999998E-2</v>
      </c>
      <c r="C21" s="1">
        <v>2.5024999999999999E-2</v>
      </c>
      <c r="D21" s="1">
        <v>0.16061400000000001</v>
      </c>
      <c r="E21" s="1">
        <v>0.31109999999999999</v>
      </c>
      <c r="F21" s="1">
        <v>0.15215000000000001</v>
      </c>
      <c r="G21" s="1">
        <v>3.4188000000000003E-2</v>
      </c>
      <c r="H21" s="1">
        <v>1.034E-3</v>
      </c>
      <c r="I21" s="1">
        <v>9.2122999999999997E-2</v>
      </c>
      <c r="J21" s="1">
        <v>0.56265900000000002</v>
      </c>
      <c r="K21" s="1">
        <v>0.195824</v>
      </c>
    </row>
    <row r="22" spans="1:11" x14ac:dyDescent="0.55000000000000004">
      <c r="A22" s="1" t="s">
        <v>4</v>
      </c>
      <c r="B22" s="1">
        <v>10.006470999999999</v>
      </c>
      <c r="C22" s="1">
        <v>11.092150999999999</v>
      </c>
      <c r="D22" s="1">
        <v>14.025751</v>
      </c>
      <c r="E22" s="1">
        <v>10.00522</v>
      </c>
      <c r="F22" s="1">
        <v>9.3703540000000007</v>
      </c>
      <c r="G22" s="1">
        <v>9.9849789999999992</v>
      </c>
      <c r="H22" s="1">
        <v>7.5173500000000004</v>
      </c>
      <c r="I22" s="1">
        <v>13.84369</v>
      </c>
      <c r="J22" s="1">
        <v>10.519265000000001</v>
      </c>
      <c r="K22" s="1">
        <v>10.053865999999999</v>
      </c>
    </row>
    <row r="23" spans="1:11" ht="28.8" x14ac:dyDescent="0.55000000000000004">
      <c r="A23" s="1" t="s">
        <v>5</v>
      </c>
      <c r="B23" s="1">
        <v>7.5436620000000003</v>
      </c>
      <c r="C23" s="1">
        <v>6.009004</v>
      </c>
      <c r="D23" s="1">
        <v>5.2173809999999996</v>
      </c>
      <c r="E23" s="1">
        <v>12.158386</v>
      </c>
      <c r="F23" s="1">
        <v>17.779889000000001</v>
      </c>
      <c r="G23" s="1">
        <v>17.114325000000001</v>
      </c>
      <c r="H23" s="1">
        <v>2.0912790000000001</v>
      </c>
      <c r="I23" s="1">
        <v>7.4044889999999999</v>
      </c>
      <c r="J23" s="1">
        <v>157.39356699999999</v>
      </c>
      <c r="K23" s="1">
        <v>2.343289</v>
      </c>
    </row>
    <row r="24" spans="1:11" ht="28.8" x14ac:dyDescent="0.55000000000000004">
      <c r="A24" s="1" t="s">
        <v>6</v>
      </c>
      <c r="B24" s="1">
        <v>0</v>
      </c>
      <c r="C24" s="1">
        <v>0</v>
      </c>
      <c r="D24" s="1">
        <v>0</v>
      </c>
      <c r="E24" s="1">
        <v>18.506094999999998</v>
      </c>
      <c r="F24" s="1">
        <v>30.051895999999999</v>
      </c>
      <c r="G24" s="1">
        <v>6.6827880000000004</v>
      </c>
      <c r="H24" s="1">
        <v>0</v>
      </c>
      <c r="I24" s="1">
        <v>2.7915839999999998</v>
      </c>
      <c r="J24" s="1">
        <v>177.06695999999999</v>
      </c>
      <c r="K24" s="1">
        <v>0</v>
      </c>
    </row>
    <row r="25" spans="1:11" ht="28.8" x14ac:dyDescent="0.55000000000000004">
      <c r="A25" s="1" t="s">
        <v>7</v>
      </c>
      <c r="B25" s="1">
        <v>3.8747999999999998E-2</v>
      </c>
      <c r="C25" s="1">
        <v>0.13026499999999999</v>
      </c>
      <c r="D25" s="1">
        <v>3.6125999999999998E-2</v>
      </c>
      <c r="E25" s="1">
        <v>9.6154000000000003E-2</v>
      </c>
      <c r="F25" s="1">
        <v>0.20013</v>
      </c>
      <c r="G25" s="1">
        <v>4.4685999999999997E-2</v>
      </c>
      <c r="H25" s="1">
        <v>0</v>
      </c>
      <c r="I25" s="1">
        <v>9.0539999999999995E-3</v>
      </c>
      <c r="J25" s="1">
        <v>0.98465000000000003</v>
      </c>
      <c r="K25" s="1">
        <v>0</v>
      </c>
    </row>
    <row r="26" spans="1:11" ht="28.8" x14ac:dyDescent="0.55000000000000004">
      <c r="A26" s="1" t="s">
        <v>8</v>
      </c>
      <c r="B26" s="1">
        <v>2.2699999999999999E-4</v>
      </c>
      <c r="C26" s="1">
        <v>5.6899999999999995E-4</v>
      </c>
      <c r="D26" s="1">
        <v>2.2699999999999999E-4</v>
      </c>
      <c r="E26" s="1">
        <v>2.2699999999999999E-4</v>
      </c>
      <c r="F26" s="1">
        <v>3.8999999999999999E-4</v>
      </c>
      <c r="G26" s="1">
        <v>2.2699999999999999E-4</v>
      </c>
      <c r="H26" s="1">
        <v>2.2699999999999999E-4</v>
      </c>
      <c r="I26" s="1">
        <v>2.2699999999999999E-4</v>
      </c>
      <c r="J26" s="1">
        <v>5.6899999999999995E-4</v>
      </c>
      <c r="K26" s="1">
        <v>2.2699999999999999E-4</v>
      </c>
    </row>
    <row r="27" spans="1:11" ht="43.2" x14ac:dyDescent="0.55000000000000004">
      <c r="A27" s="1" t="s">
        <v>9</v>
      </c>
      <c r="B27" s="1">
        <v>1.758E-3</v>
      </c>
      <c r="C27" s="1">
        <v>0</v>
      </c>
      <c r="D27" s="1">
        <v>2.9529999999999999E-3</v>
      </c>
      <c r="E27" s="1">
        <v>2.2659999999999998E-3</v>
      </c>
      <c r="F27" s="1">
        <v>2.4090000000000001E-3</v>
      </c>
      <c r="G27" s="1">
        <v>1.505E-3</v>
      </c>
      <c r="H27" s="1">
        <v>1.16E-4</v>
      </c>
      <c r="I27" s="1">
        <v>2.996E-3</v>
      </c>
      <c r="J27" s="1">
        <v>3.5400000000000002E-3</v>
      </c>
      <c r="K27" s="1">
        <v>1.7179999999999999E-3</v>
      </c>
    </row>
    <row r="28" spans="1:11" ht="28.8" x14ac:dyDescent="0.55000000000000004">
      <c r="A28" s="1" t="s">
        <v>10</v>
      </c>
      <c r="B28" s="1">
        <v>3.3700000000000001E-4</v>
      </c>
      <c r="C28" s="1">
        <v>1.2E-5</v>
      </c>
      <c r="D28" s="1">
        <v>6.0999999999999997E-4</v>
      </c>
      <c r="E28" s="1">
        <v>6.6299999999999996E-4</v>
      </c>
      <c r="F28" s="1">
        <v>3.3300000000000002E-4</v>
      </c>
      <c r="G28" s="1">
        <v>3.0899999999999998E-4</v>
      </c>
      <c r="H28" s="1">
        <v>3.0499999999999999E-4</v>
      </c>
      <c r="I28" s="1">
        <v>4.7600000000000002E-4</v>
      </c>
      <c r="J28" s="1">
        <v>9.1399999999999999E-4</v>
      </c>
      <c r="K28" s="1">
        <v>3.7800000000000003E-4</v>
      </c>
    </row>
  </sheetData>
  <sortState xmlns:xlrd2="http://schemas.microsoft.com/office/spreadsheetml/2017/richdata2" ref="A2:K11">
    <sortCondition ref="A2:A11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56F1-7D17-4A82-BAF3-9627B46930F8}">
  <dimension ref="A1:I88"/>
  <sheetViews>
    <sheetView topLeftCell="F48" zoomScale="55" zoomScaleNormal="55" workbookViewId="0">
      <selection activeCell="K21" sqref="K21"/>
    </sheetView>
  </sheetViews>
  <sheetFormatPr defaultColWidth="8.89453125" defaultRowHeight="14.1" x14ac:dyDescent="0.5"/>
  <cols>
    <col min="1" max="1" width="17.20703125" style="3" customWidth="1"/>
    <col min="2" max="2" width="27.89453125" style="3" customWidth="1"/>
    <col min="3" max="3" width="38.1015625" style="3" customWidth="1"/>
    <col min="4" max="4" width="22.3125" style="3" customWidth="1"/>
    <col min="5" max="5" width="8.89453125" style="3"/>
    <col min="6" max="6" width="18.7890625" style="3" customWidth="1"/>
    <col min="7" max="7" width="27" style="3" customWidth="1"/>
    <col min="8" max="8" width="37.41796875" style="3" customWidth="1"/>
    <col min="9" max="9" width="21.68359375" style="3" customWidth="1"/>
    <col min="10" max="10" width="8.89453125" style="3" customWidth="1"/>
    <col min="11" max="16384" width="8.89453125" style="3"/>
  </cols>
  <sheetData>
    <row r="1" spans="1:9" ht="30" customHeight="1" thickBot="1" x14ac:dyDescent="0.55000000000000004">
      <c r="A1" s="24" t="s">
        <v>21</v>
      </c>
      <c r="B1" s="25" t="s">
        <v>22</v>
      </c>
      <c r="C1" s="25" t="s">
        <v>34</v>
      </c>
      <c r="D1" s="26" t="s">
        <v>65</v>
      </c>
      <c r="E1" s="12"/>
      <c r="F1" s="24" t="s">
        <v>21</v>
      </c>
      <c r="G1" s="25" t="s">
        <v>22</v>
      </c>
      <c r="H1" s="25" t="s">
        <v>34</v>
      </c>
      <c r="I1" s="26" t="s">
        <v>65</v>
      </c>
    </row>
    <row r="2" spans="1:9" ht="18" thickTop="1" x14ac:dyDescent="0.6">
      <c r="A2" s="77" t="s">
        <v>39</v>
      </c>
      <c r="B2" s="80" t="s">
        <v>31</v>
      </c>
      <c r="C2" s="21" t="s">
        <v>26</v>
      </c>
      <c r="D2" s="73">
        <v>0.44723400000000002</v>
      </c>
      <c r="F2" s="75" t="s">
        <v>48</v>
      </c>
      <c r="G2" s="78" t="s">
        <v>31</v>
      </c>
      <c r="H2" s="22" t="s">
        <v>26</v>
      </c>
      <c r="I2" s="74">
        <v>2.0322260000000001</v>
      </c>
    </row>
    <row r="3" spans="1:9" ht="17.7" x14ac:dyDescent="0.6">
      <c r="A3" s="71"/>
      <c r="B3" s="72"/>
      <c r="C3" s="22" t="s">
        <v>27</v>
      </c>
      <c r="D3" s="74"/>
      <c r="F3" s="76"/>
      <c r="G3" s="79"/>
      <c r="H3" s="22" t="s">
        <v>27</v>
      </c>
      <c r="I3" s="74"/>
    </row>
    <row r="4" spans="1:9" ht="17.7" x14ac:dyDescent="0.6">
      <c r="A4" s="71"/>
      <c r="B4" s="72"/>
      <c r="C4" s="22" t="s">
        <v>28</v>
      </c>
      <c r="D4" s="74"/>
      <c r="F4" s="76"/>
      <c r="G4" s="79"/>
      <c r="H4" s="22" t="s">
        <v>30</v>
      </c>
      <c r="I4" s="74"/>
    </row>
    <row r="5" spans="1:9" ht="17.7" x14ac:dyDescent="0.6">
      <c r="A5" s="71"/>
      <c r="B5" s="72"/>
      <c r="C5" s="22" t="s">
        <v>29</v>
      </c>
      <c r="D5" s="74"/>
      <c r="F5" s="77"/>
      <c r="G5" s="80"/>
      <c r="H5" s="22" t="s">
        <v>29</v>
      </c>
      <c r="I5" s="74"/>
    </row>
    <row r="6" spans="1:9" ht="17.7" x14ac:dyDescent="0.6">
      <c r="A6" s="71" t="s">
        <v>39</v>
      </c>
      <c r="B6" s="72" t="s">
        <v>35</v>
      </c>
      <c r="C6" s="22" t="s">
        <v>26</v>
      </c>
      <c r="D6" s="74">
        <v>0.44723400000000002</v>
      </c>
      <c r="F6" s="75" t="s">
        <v>48</v>
      </c>
      <c r="G6" s="78" t="s">
        <v>35</v>
      </c>
      <c r="H6" s="22" t="s">
        <v>26</v>
      </c>
      <c r="I6" s="74">
        <v>2.0322260000000001</v>
      </c>
    </row>
    <row r="7" spans="1:9" ht="17.7" x14ac:dyDescent="0.6">
      <c r="A7" s="71"/>
      <c r="B7" s="72"/>
      <c r="C7" s="22" t="s">
        <v>28</v>
      </c>
      <c r="D7" s="74"/>
      <c r="F7" s="76"/>
      <c r="G7" s="79"/>
      <c r="H7" s="22" t="s">
        <v>30</v>
      </c>
      <c r="I7" s="74"/>
    </row>
    <row r="8" spans="1:9" ht="17.7" x14ac:dyDescent="0.6">
      <c r="A8" s="71"/>
      <c r="B8" s="72"/>
      <c r="C8" s="22" t="s">
        <v>27</v>
      </c>
      <c r="D8" s="74"/>
      <c r="F8" s="76"/>
      <c r="G8" s="79"/>
      <c r="H8" s="22" t="s">
        <v>27</v>
      </c>
      <c r="I8" s="74"/>
    </row>
    <row r="9" spans="1:9" ht="17.7" x14ac:dyDescent="0.6">
      <c r="A9" s="71"/>
      <c r="B9" s="72"/>
      <c r="C9" s="22" t="s">
        <v>29</v>
      </c>
      <c r="D9" s="74"/>
      <c r="F9" s="77"/>
      <c r="G9" s="80"/>
      <c r="H9" s="22" t="s">
        <v>29</v>
      </c>
      <c r="I9" s="74"/>
    </row>
    <row r="10" spans="1:9" ht="17.7" x14ac:dyDescent="0.6">
      <c r="A10" s="71" t="s">
        <v>39</v>
      </c>
      <c r="B10" s="72" t="s">
        <v>32</v>
      </c>
      <c r="C10" s="22" t="s">
        <v>23</v>
      </c>
      <c r="D10" s="74">
        <v>1.4669559999999999</v>
      </c>
      <c r="F10" s="75" t="s">
        <v>48</v>
      </c>
      <c r="G10" s="78" t="s">
        <v>32</v>
      </c>
      <c r="H10" s="22" t="s">
        <v>23</v>
      </c>
      <c r="I10" s="74">
        <v>3.2280579999999999</v>
      </c>
    </row>
    <row r="11" spans="1:9" ht="17.7" x14ac:dyDescent="0.6">
      <c r="A11" s="71"/>
      <c r="B11" s="72"/>
      <c r="C11" s="22" t="s">
        <v>24</v>
      </c>
      <c r="D11" s="74"/>
      <c r="F11" s="76"/>
      <c r="G11" s="79"/>
      <c r="H11" s="22" t="s">
        <v>24</v>
      </c>
      <c r="I11" s="74"/>
    </row>
    <row r="12" spans="1:9" ht="17.7" x14ac:dyDescent="0.6">
      <c r="A12" s="71"/>
      <c r="B12" s="72"/>
      <c r="C12" s="22" t="s">
        <v>25</v>
      </c>
      <c r="D12" s="74"/>
      <c r="F12" s="76"/>
      <c r="G12" s="79"/>
      <c r="H12" s="22" t="s">
        <v>45</v>
      </c>
      <c r="I12" s="74"/>
    </row>
    <row r="13" spans="1:9" ht="17.7" x14ac:dyDescent="0.6">
      <c r="A13" s="71"/>
      <c r="B13" s="72"/>
      <c r="C13" s="22" t="s">
        <v>24</v>
      </c>
      <c r="D13" s="74"/>
      <c r="F13" s="77"/>
      <c r="G13" s="80"/>
      <c r="H13" s="22" t="s">
        <v>24</v>
      </c>
      <c r="I13" s="74"/>
    </row>
    <row r="14" spans="1:9" ht="17.7" x14ac:dyDescent="0.6">
      <c r="A14" s="71" t="s">
        <v>39</v>
      </c>
      <c r="B14" s="72" t="s">
        <v>33</v>
      </c>
      <c r="C14" s="22" t="s">
        <v>23</v>
      </c>
      <c r="D14" s="74">
        <v>1.9952859999999999</v>
      </c>
      <c r="F14" s="75" t="s">
        <v>48</v>
      </c>
      <c r="G14" s="78" t="s">
        <v>33</v>
      </c>
      <c r="H14" s="22" t="s">
        <v>23</v>
      </c>
      <c r="I14" s="74">
        <v>3.5802779999999998</v>
      </c>
    </row>
    <row r="15" spans="1:9" ht="17.7" x14ac:dyDescent="0.6">
      <c r="A15" s="71"/>
      <c r="B15" s="72"/>
      <c r="C15" s="22" t="s">
        <v>24</v>
      </c>
      <c r="D15" s="74"/>
      <c r="F15" s="76"/>
      <c r="G15" s="79"/>
      <c r="H15" s="22" t="s">
        <v>24</v>
      </c>
      <c r="I15" s="74"/>
    </row>
    <row r="16" spans="1:9" ht="17.7" x14ac:dyDescent="0.6">
      <c r="A16" s="71"/>
      <c r="B16" s="72"/>
      <c r="C16" s="22" t="s">
        <v>30</v>
      </c>
      <c r="D16" s="74"/>
      <c r="F16" s="76"/>
      <c r="G16" s="79"/>
      <c r="H16" s="22" t="s">
        <v>49</v>
      </c>
      <c r="I16" s="74"/>
    </row>
    <row r="17" spans="1:9" ht="17.7" x14ac:dyDescent="0.6">
      <c r="A17" s="71"/>
      <c r="B17" s="72"/>
      <c r="C17" s="22" t="s">
        <v>24</v>
      </c>
      <c r="D17" s="74"/>
      <c r="F17" s="77"/>
      <c r="G17" s="80"/>
      <c r="H17" s="22" t="s">
        <v>24</v>
      </c>
      <c r="I17" s="74"/>
    </row>
    <row r="18" spans="1:9" ht="17.7" x14ac:dyDescent="0.6">
      <c r="A18" s="71" t="s">
        <v>39</v>
      </c>
      <c r="B18" s="72" t="s">
        <v>36</v>
      </c>
      <c r="C18" s="22" t="s">
        <v>37</v>
      </c>
      <c r="D18" s="74">
        <v>2.0166740000000001</v>
      </c>
      <c r="F18" s="75" t="s">
        <v>48</v>
      </c>
      <c r="G18" s="78" t="s">
        <v>36</v>
      </c>
      <c r="H18" s="22" t="s">
        <v>37</v>
      </c>
      <c r="I18" s="74">
        <v>3.6016650000000001</v>
      </c>
    </row>
    <row r="19" spans="1:9" ht="17.7" x14ac:dyDescent="0.6">
      <c r="A19" s="71"/>
      <c r="B19" s="72"/>
      <c r="C19" s="22" t="s">
        <v>38</v>
      </c>
      <c r="D19" s="74"/>
      <c r="F19" s="76"/>
      <c r="G19" s="79"/>
      <c r="H19" s="22" t="s">
        <v>50</v>
      </c>
      <c r="I19" s="74"/>
    </row>
    <row r="20" spans="1:9" ht="17.7" x14ac:dyDescent="0.6">
      <c r="A20" s="71"/>
      <c r="B20" s="72"/>
      <c r="C20" s="22" t="s">
        <v>29</v>
      </c>
      <c r="D20" s="74"/>
      <c r="F20" s="77"/>
      <c r="G20" s="80"/>
      <c r="H20" s="22" t="s">
        <v>29</v>
      </c>
      <c r="I20" s="74"/>
    </row>
    <row r="21" spans="1:9" ht="17.7" x14ac:dyDescent="0.6">
      <c r="A21" s="81" t="s">
        <v>40</v>
      </c>
      <c r="B21" s="82" t="s">
        <v>31</v>
      </c>
      <c r="C21" s="23" t="s">
        <v>26</v>
      </c>
      <c r="D21" s="83">
        <v>1.151675</v>
      </c>
      <c r="F21" s="84" t="s">
        <v>51</v>
      </c>
      <c r="G21" s="87" t="s">
        <v>31</v>
      </c>
      <c r="H21" s="23" t="s">
        <v>26</v>
      </c>
      <c r="I21" s="83">
        <v>2.2083360000000001</v>
      </c>
    </row>
    <row r="22" spans="1:9" ht="17.7" x14ac:dyDescent="0.6">
      <c r="A22" s="81"/>
      <c r="B22" s="82"/>
      <c r="C22" s="23" t="s">
        <v>27</v>
      </c>
      <c r="D22" s="83"/>
      <c r="F22" s="85"/>
      <c r="G22" s="88"/>
      <c r="H22" s="23" t="s">
        <v>27</v>
      </c>
      <c r="I22" s="83"/>
    </row>
    <row r="23" spans="1:9" ht="17.7" x14ac:dyDescent="0.6">
      <c r="A23" s="81"/>
      <c r="B23" s="82"/>
      <c r="C23" s="23" t="s">
        <v>41</v>
      </c>
      <c r="D23" s="83"/>
      <c r="F23" s="85"/>
      <c r="G23" s="88"/>
      <c r="H23" s="23" t="s">
        <v>38</v>
      </c>
      <c r="I23" s="83"/>
    </row>
    <row r="24" spans="1:9" ht="17.7" x14ac:dyDescent="0.6">
      <c r="A24" s="81"/>
      <c r="B24" s="82"/>
      <c r="C24" s="23" t="s">
        <v>29</v>
      </c>
      <c r="D24" s="83"/>
      <c r="F24" s="86"/>
      <c r="G24" s="89"/>
      <c r="H24" s="23" t="s">
        <v>29</v>
      </c>
      <c r="I24" s="83"/>
    </row>
    <row r="25" spans="1:9" ht="17.7" x14ac:dyDescent="0.6">
      <c r="A25" s="81" t="s">
        <v>40</v>
      </c>
      <c r="B25" s="82" t="s">
        <v>35</v>
      </c>
      <c r="C25" s="23" t="s">
        <v>26</v>
      </c>
      <c r="D25" s="83">
        <v>1.151675</v>
      </c>
      <c r="F25" s="84" t="s">
        <v>51</v>
      </c>
      <c r="G25" s="87" t="s">
        <v>35</v>
      </c>
      <c r="H25" s="23" t="s">
        <v>26</v>
      </c>
      <c r="I25" s="83">
        <v>2.2083360000000001</v>
      </c>
    </row>
    <row r="26" spans="1:9" ht="17.7" x14ac:dyDescent="0.6">
      <c r="A26" s="81"/>
      <c r="B26" s="82"/>
      <c r="C26" s="23" t="s">
        <v>41</v>
      </c>
      <c r="D26" s="83"/>
      <c r="F26" s="85"/>
      <c r="G26" s="88"/>
      <c r="H26" s="23" t="s">
        <v>38</v>
      </c>
      <c r="I26" s="83"/>
    </row>
    <row r="27" spans="1:9" ht="17.7" x14ac:dyDescent="0.6">
      <c r="A27" s="81"/>
      <c r="B27" s="82"/>
      <c r="C27" s="23" t="s">
        <v>27</v>
      </c>
      <c r="D27" s="83"/>
      <c r="F27" s="85"/>
      <c r="G27" s="88"/>
      <c r="H27" s="23" t="s">
        <v>27</v>
      </c>
      <c r="I27" s="83"/>
    </row>
    <row r="28" spans="1:9" ht="17.7" x14ac:dyDescent="0.6">
      <c r="A28" s="81"/>
      <c r="B28" s="82"/>
      <c r="C28" s="23" t="s">
        <v>29</v>
      </c>
      <c r="D28" s="83"/>
      <c r="F28" s="86"/>
      <c r="G28" s="89"/>
      <c r="H28" s="23" t="s">
        <v>29</v>
      </c>
      <c r="I28" s="83"/>
    </row>
    <row r="29" spans="1:9" ht="17.7" x14ac:dyDescent="0.6">
      <c r="A29" s="81" t="s">
        <v>40</v>
      </c>
      <c r="B29" s="82" t="s">
        <v>32</v>
      </c>
      <c r="C29" s="23" t="s">
        <v>23</v>
      </c>
      <c r="D29" s="83">
        <v>2.1713960000000001</v>
      </c>
      <c r="F29" s="84" t="s">
        <v>51</v>
      </c>
      <c r="G29" s="87" t="s">
        <v>32</v>
      </c>
      <c r="H29" s="23" t="s">
        <v>23</v>
      </c>
      <c r="I29" s="90">
        <v>3.5802779999999998</v>
      </c>
    </row>
    <row r="30" spans="1:9" ht="17.7" x14ac:dyDescent="0.6">
      <c r="A30" s="81"/>
      <c r="B30" s="82"/>
      <c r="C30" s="23" t="s">
        <v>24</v>
      </c>
      <c r="D30" s="83"/>
      <c r="F30" s="85"/>
      <c r="G30" s="88"/>
      <c r="H30" s="23" t="s">
        <v>24</v>
      </c>
      <c r="I30" s="91"/>
    </row>
    <row r="31" spans="1:9" ht="17.7" x14ac:dyDescent="0.6">
      <c r="A31" s="81"/>
      <c r="B31" s="82"/>
      <c r="C31" s="23" t="s">
        <v>38</v>
      </c>
      <c r="D31" s="83"/>
      <c r="F31" s="85"/>
      <c r="G31" s="88"/>
      <c r="H31" s="23" t="s">
        <v>49</v>
      </c>
      <c r="I31" s="91"/>
    </row>
    <row r="32" spans="1:9" ht="17.7" x14ac:dyDescent="0.6">
      <c r="A32" s="81"/>
      <c r="B32" s="82"/>
      <c r="C32" s="23" t="s">
        <v>24</v>
      </c>
      <c r="D32" s="83"/>
      <c r="F32" s="86"/>
      <c r="G32" s="89"/>
      <c r="H32" s="23" t="s">
        <v>24</v>
      </c>
      <c r="I32" s="92"/>
    </row>
    <row r="33" spans="1:9" ht="17.7" x14ac:dyDescent="0.6">
      <c r="A33" s="81" t="s">
        <v>40</v>
      </c>
      <c r="B33" s="82" t="s">
        <v>33</v>
      </c>
      <c r="C33" s="23" t="s">
        <v>23</v>
      </c>
      <c r="D33" s="83">
        <v>1.9952859999999999</v>
      </c>
      <c r="F33" s="84" t="s">
        <v>51</v>
      </c>
      <c r="G33" s="87" t="s">
        <v>33</v>
      </c>
      <c r="H33" s="23" t="s">
        <v>23</v>
      </c>
      <c r="I33" s="83">
        <v>3.5802779999999998</v>
      </c>
    </row>
    <row r="34" spans="1:9" ht="17.7" x14ac:dyDescent="0.6">
      <c r="A34" s="81"/>
      <c r="B34" s="82"/>
      <c r="C34" s="23" t="s">
        <v>24</v>
      </c>
      <c r="D34" s="83"/>
      <c r="F34" s="85"/>
      <c r="G34" s="88"/>
      <c r="H34" s="23" t="s">
        <v>24</v>
      </c>
      <c r="I34" s="83"/>
    </row>
    <row r="35" spans="1:9" ht="17.7" x14ac:dyDescent="0.6">
      <c r="A35" s="81"/>
      <c r="B35" s="82"/>
      <c r="C35" s="23" t="s">
        <v>30</v>
      </c>
      <c r="D35" s="83"/>
      <c r="F35" s="85"/>
      <c r="G35" s="88"/>
      <c r="H35" s="23" t="s">
        <v>49</v>
      </c>
      <c r="I35" s="83"/>
    </row>
    <row r="36" spans="1:9" ht="17.7" x14ac:dyDescent="0.6">
      <c r="A36" s="81"/>
      <c r="B36" s="82"/>
      <c r="C36" s="23" t="s">
        <v>24</v>
      </c>
      <c r="D36" s="83"/>
      <c r="F36" s="86"/>
      <c r="G36" s="89"/>
      <c r="H36" s="23" t="s">
        <v>24</v>
      </c>
      <c r="I36" s="83"/>
    </row>
    <row r="37" spans="1:9" ht="17.7" x14ac:dyDescent="0.6">
      <c r="A37" s="81" t="s">
        <v>40</v>
      </c>
      <c r="B37" s="82" t="s">
        <v>36</v>
      </c>
      <c r="C37" s="23" t="s">
        <v>37</v>
      </c>
      <c r="D37" s="83">
        <v>2.0166740000000001</v>
      </c>
      <c r="F37" s="84" t="s">
        <v>51</v>
      </c>
      <c r="G37" s="87" t="s">
        <v>36</v>
      </c>
      <c r="H37" s="23" t="s">
        <v>37</v>
      </c>
      <c r="I37" s="90">
        <v>3.6016650000000001</v>
      </c>
    </row>
    <row r="38" spans="1:9" ht="17.7" x14ac:dyDescent="0.6">
      <c r="A38" s="81"/>
      <c r="B38" s="82"/>
      <c r="C38" s="23" t="s">
        <v>38</v>
      </c>
      <c r="D38" s="83"/>
      <c r="F38" s="85"/>
      <c r="G38" s="88"/>
      <c r="H38" s="23" t="s">
        <v>50</v>
      </c>
      <c r="I38" s="91"/>
    </row>
    <row r="39" spans="1:9" ht="18" thickBot="1" x14ac:dyDescent="0.65">
      <c r="A39" s="93"/>
      <c r="B39" s="94"/>
      <c r="C39" s="27" t="s">
        <v>29</v>
      </c>
      <c r="D39" s="95"/>
      <c r="F39" s="96"/>
      <c r="G39" s="97"/>
      <c r="H39" s="27" t="s">
        <v>29</v>
      </c>
      <c r="I39" s="98"/>
    </row>
    <row r="42" spans="1:9" ht="14.4" thickBot="1" x14ac:dyDescent="0.55000000000000004"/>
    <row r="43" spans="1:9" ht="30.9" customHeight="1" thickBot="1" x14ac:dyDescent="0.55000000000000004">
      <c r="A43" s="24" t="s">
        <v>21</v>
      </c>
      <c r="B43" s="25" t="s">
        <v>22</v>
      </c>
      <c r="C43" s="25" t="s">
        <v>34</v>
      </c>
      <c r="D43" s="26" t="s">
        <v>65</v>
      </c>
      <c r="F43" s="24" t="s">
        <v>21</v>
      </c>
      <c r="G43" s="25" t="s">
        <v>22</v>
      </c>
      <c r="H43" s="25" t="s">
        <v>34</v>
      </c>
      <c r="I43" s="26" t="s">
        <v>65</v>
      </c>
    </row>
    <row r="44" spans="1:9" ht="18" thickTop="1" x14ac:dyDescent="0.6">
      <c r="A44" s="71" t="s">
        <v>42</v>
      </c>
      <c r="B44" s="72" t="s">
        <v>31</v>
      </c>
      <c r="C44" s="22" t="s">
        <v>26</v>
      </c>
      <c r="D44" s="74">
        <v>1.503895</v>
      </c>
      <c r="F44" s="75" t="s">
        <v>52</v>
      </c>
      <c r="G44" s="78" t="s">
        <v>31</v>
      </c>
      <c r="H44" s="22" t="s">
        <v>26</v>
      </c>
      <c r="I44" s="74">
        <v>2.5605560000000001</v>
      </c>
    </row>
    <row r="45" spans="1:9" ht="17.7" x14ac:dyDescent="0.6">
      <c r="A45" s="71"/>
      <c r="B45" s="72"/>
      <c r="C45" s="22" t="s">
        <v>27</v>
      </c>
      <c r="D45" s="74"/>
      <c r="F45" s="76"/>
      <c r="G45" s="79"/>
      <c r="H45" s="22" t="s">
        <v>27</v>
      </c>
      <c r="I45" s="74"/>
    </row>
    <row r="46" spans="1:9" ht="17.7" x14ac:dyDescent="0.6">
      <c r="A46" s="71"/>
      <c r="B46" s="72"/>
      <c r="C46" s="22" t="s">
        <v>25</v>
      </c>
      <c r="D46" s="74"/>
      <c r="F46" s="76"/>
      <c r="G46" s="79"/>
      <c r="H46" s="22" t="s">
        <v>53</v>
      </c>
      <c r="I46" s="74"/>
    </row>
    <row r="47" spans="1:9" ht="17.7" x14ac:dyDescent="0.6">
      <c r="A47" s="71"/>
      <c r="B47" s="72"/>
      <c r="C47" s="22" t="s">
        <v>29</v>
      </c>
      <c r="D47" s="74"/>
      <c r="F47" s="77"/>
      <c r="G47" s="80"/>
      <c r="H47" s="22" t="s">
        <v>29</v>
      </c>
      <c r="I47" s="74"/>
    </row>
    <row r="48" spans="1:9" ht="17.7" x14ac:dyDescent="0.6">
      <c r="A48" s="71" t="s">
        <v>42</v>
      </c>
      <c r="B48" s="72" t="s">
        <v>35</v>
      </c>
      <c r="C48" s="22" t="s">
        <v>26</v>
      </c>
      <c r="D48" s="74">
        <v>1.503895</v>
      </c>
      <c r="F48" s="75" t="s">
        <v>52</v>
      </c>
      <c r="G48" s="78" t="s">
        <v>35</v>
      </c>
      <c r="H48" s="22" t="s">
        <v>26</v>
      </c>
      <c r="I48" s="74">
        <v>2.5605560000000001</v>
      </c>
    </row>
    <row r="49" spans="1:9" ht="17.7" x14ac:dyDescent="0.6">
      <c r="A49" s="71"/>
      <c r="B49" s="72"/>
      <c r="C49" s="22" t="s">
        <v>25</v>
      </c>
      <c r="D49" s="74"/>
      <c r="F49" s="76"/>
      <c r="G49" s="79"/>
      <c r="H49" s="22" t="s">
        <v>53</v>
      </c>
      <c r="I49" s="74"/>
    </row>
    <row r="50" spans="1:9" ht="17.7" x14ac:dyDescent="0.6">
      <c r="A50" s="71"/>
      <c r="B50" s="72"/>
      <c r="C50" s="22" t="s">
        <v>27</v>
      </c>
      <c r="D50" s="74"/>
      <c r="F50" s="76"/>
      <c r="G50" s="79"/>
      <c r="H50" s="22" t="s">
        <v>27</v>
      </c>
      <c r="I50" s="74"/>
    </row>
    <row r="51" spans="1:9" ht="17.7" x14ac:dyDescent="0.6">
      <c r="A51" s="71"/>
      <c r="B51" s="72"/>
      <c r="C51" s="22" t="s">
        <v>29</v>
      </c>
      <c r="D51" s="74"/>
      <c r="F51" s="77"/>
      <c r="G51" s="80"/>
      <c r="H51" s="22" t="s">
        <v>29</v>
      </c>
      <c r="I51" s="74"/>
    </row>
    <row r="52" spans="1:9" ht="17.7" x14ac:dyDescent="0.6">
      <c r="A52" s="71" t="s">
        <v>42</v>
      </c>
      <c r="B52" s="72" t="s">
        <v>32</v>
      </c>
      <c r="C52" s="22" t="s">
        <v>23</v>
      </c>
      <c r="D52" s="74">
        <v>2.3475069999999998</v>
      </c>
      <c r="F52" s="75" t="s">
        <v>52</v>
      </c>
      <c r="G52" s="78" t="s">
        <v>32</v>
      </c>
      <c r="H52" s="22" t="s">
        <v>23</v>
      </c>
      <c r="I52" s="74">
        <v>3.5802779999999998</v>
      </c>
    </row>
    <row r="53" spans="1:9" ht="17.7" x14ac:dyDescent="0.6">
      <c r="A53" s="71"/>
      <c r="B53" s="72"/>
      <c r="C53" s="22" t="s">
        <v>24</v>
      </c>
      <c r="D53" s="74"/>
      <c r="F53" s="76"/>
      <c r="G53" s="79"/>
      <c r="H53" s="22" t="s">
        <v>24</v>
      </c>
      <c r="I53" s="74"/>
    </row>
    <row r="54" spans="1:9" ht="17.7" x14ac:dyDescent="0.6">
      <c r="A54" s="71"/>
      <c r="B54" s="72"/>
      <c r="C54" s="22" t="s">
        <v>43</v>
      </c>
      <c r="D54" s="74"/>
      <c r="F54" s="76"/>
      <c r="G54" s="79"/>
      <c r="H54" s="22" t="s">
        <v>49</v>
      </c>
      <c r="I54" s="74"/>
    </row>
    <row r="55" spans="1:9" ht="17.7" x14ac:dyDescent="0.6">
      <c r="A55" s="71"/>
      <c r="B55" s="72"/>
      <c r="C55" s="22" t="s">
        <v>24</v>
      </c>
      <c r="D55" s="74"/>
      <c r="F55" s="77"/>
      <c r="G55" s="80"/>
      <c r="H55" s="22" t="s">
        <v>24</v>
      </c>
      <c r="I55" s="74"/>
    </row>
    <row r="56" spans="1:9" ht="17.7" x14ac:dyDescent="0.6">
      <c r="A56" s="71" t="s">
        <v>42</v>
      </c>
      <c r="B56" s="72" t="s">
        <v>33</v>
      </c>
      <c r="C56" s="22" t="s">
        <v>23</v>
      </c>
      <c r="D56" s="74">
        <v>1.9952859999999999</v>
      </c>
      <c r="F56" s="75" t="s">
        <v>52</v>
      </c>
      <c r="G56" s="78" t="s">
        <v>33</v>
      </c>
      <c r="H56" s="22" t="s">
        <v>23</v>
      </c>
      <c r="I56" s="74">
        <v>3.5802779999999998</v>
      </c>
    </row>
    <row r="57" spans="1:9" ht="17.7" x14ac:dyDescent="0.6">
      <c r="A57" s="71"/>
      <c r="B57" s="72"/>
      <c r="C57" s="22" t="s">
        <v>24</v>
      </c>
      <c r="D57" s="74"/>
      <c r="F57" s="76"/>
      <c r="G57" s="79"/>
      <c r="H57" s="22" t="s">
        <v>24</v>
      </c>
      <c r="I57" s="74"/>
    </row>
    <row r="58" spans="1:9" ht="17.7" x14ac:dyDescent="0.6">
      <c r="A58" s="71"/>
      <c r="B58" s="72"/>
      <c r="C58" s="22" t="s">
        <v>30</v>
      </c>
      <c r="D58" s="74"/>
      <c r="F58" s="76"/>
      <c r="G58" s="79"/>
      <c r="H58" s="22" t="s">
        <v>49</v>
      </c>
      <c r="I58" s="74"/>
    </row>
    <row r="59" spans="1:9" ht="17.7" x14ac:dyDescent="0.6">
      <c r="A59" s="71"/>
      <c r="B59" s="72"/>
      <c r="C59" s="22" t="s">
        <v>24</v>
      </c>
      <c r="D59" s="74"/>
      <c r="F59" s="77"/>
      <c r="G59" s="80"/>
      <c r="H59" s="22" t="s">
        <v>24</v>
      </c>
      <c r="I59" s="74"/>
    </row>
    <row r="60" spans="1:9" ht="17.7" x14ac:dyDescent="0.6">
      <c r="A60" s="71" t="s">
        <v>42</v>
      </c>
      <c r="B60" s="72" t="s">
        <v>36</v>
      </c>
      <c r="C60" s="22" t="s">
        <v>37</v>
      </c>
      <c r="D60" s="74">
        <v>2.0166740000000001</v>
      </c>
      <c r="F60" s="75" t="s">
        <v>52</v>
      </c>
      <c r="G60" s="78" t="s">
        <v>36</v>
      </c>
      <c r="H60" s="22" t="s">
        <v>37</v>
      </c>
      <c r="I60" s="74">
        <v>4.1299960000000002</v>
      </c>
    </row>
    <row r="61" spans="1:9" ht="17.7" x14ac:dyDescent="0.6">
      <c r="A61" s="71"/>
      <c r="B61" s="72"/>
      <c r="C61" s="22" t="s">
        <v>38</v>
      </c>
      <c r="D61" s="74"/>
      <c r="F61" s="76"/>
      <c r="G61" s="79"/>
      <c r="H61" s="22" t="s">
        <v>54</v>
      </c>
      <c r="I61" s="74"/>
    </row>
    <row r="62" spans="1:9" ht="17.7" x14ac:dyDescent="0.6">
      <c r="A62" s="71"/>
      <c r="B62" s="72"/>
      <c r="C62" s="22" t="s">
        <v>29</v>
      </c>
      <c r="D62" s="74"/>
      <c r="F62" s="77"/>
      <c r="G62" s="80"/>
      <c r="H62" s="22" t="s">
        <v>29</v>
      </c>
      <c r="I62" s="74"/>
    </row>
    <row r="63" spans="1:9" ht="17.7" x14ac:dyDescent="0.6">
      <c r="A63" s="81" t="s">
        <v>44</v>
      </c>
      <c r="B63" s="82" t="s">
        <v>31</v>
      </c>
      <c r="C63" s="23" t="s">
        <v>26</v>
      </c>
      <c r="D63" s="83">
        <v>1.680005</v>
      </c>
      <c r="F63" s="84" t="s">
        <v>55</v>
      </c>
      <c r="G63" s="87" t="s">
        <v>31</v>
      </c>
      <c r="H63" s="23" t="s">
        <v>26</v>
      </c>
      <c r="I63" s="83">
        <v>3.7933270000000001</v>
      </c>
    </row>
    <row r="64" spans="1:9" ht="17.7" x14ac:dyDescent="0.6">
      <c r="A64" s="81"/>
      <c r="B64" s="82"/>
      <c r="C64" s="23" t="s">
        <v>27</v>
      </c>
      <c r="D64" s="83"/>
      <c r="F64" s="85"/>
      <c r="G64" s="88"/>
      <c r="H64" s="23" t="s">
        <v>27</v>
      </c>
      <c r="I64" s="83"/>
    </row>
    <row r="65" spans="1:9" ht="17.7" x14ac:dyDescent="0.6">
      <c r="A65" s="81"/>
      <c r="B65" s="82"/>
      <c r="C65" s="23" t="s">
        <v>47</v>
      </c>
      <c r="D65" s="83"/>
      <c r="F65" s="85"/>
      <c r="G65" s="88"/>
      <c r="H65" s="23" t="s">
        <v>50</v>
      </c>
      <c r="I65" s="83"/>
    </row>
    <row r="66" spans="1:9" ht="17.7" x14ac:dyDescent="0.6">
      <c r="A66" s="81"/>
      <c r="B66" s="82"/>
      <c r="C66" s="23" t="s">
        <v>29</v>
      </c>
      <c r="D66" s="83"/>
      <c r="F66" s="86"/>
      <c r="G66" s="89"/>
      <c r="H66" s="23" t="s">
        <v>29</v>
      </c>
      <c r="I66" s="83"/>
    </row>
    <row r="67" spans="1:9" ht="17.7" x14ac:dyDescent="0.6">
      <c r="A67" s="81" t="s">
        <v>44</v>
      </c>
      <c r="B67" s="82" t="s">
        <v>35</v>
      </c>
      <c r="C67" s="23" t="s">
        <v>26</v>
      </c>
      <c r="D67" s="83">
        <v>1.680005</v>
      </c>
      <c r="F67" s="84" t="s">
        <v>55</v>
      </c>
      <c r="G67" s="87" t="s">
        <v>35</v>
      </c>
      <c r="H67" s="23" t="s">
        <v>26</v>
      </c>
      <c r="I67" s="83">
        <v>3.7933270000000001</v>
      </c>
    </row>
    <row r="68" spans="1:9" ht="17.7" x14ac:dyDescent="0.6">
      <c r="A68" s="81"/>
      <c r="B68" s="82"/>
      <c r="C68" s="23" t="s">
        <v>47</v>
      </c>
      <c r="D68" s="83"/>
      <c r="F68" s="85"/>
      <c r="G68" s="88"/>
      <c r="H68" s="23" t="s">
        <v>50</v>
      </c>
      <c r="I68" s="83"/>
    </row>
    <row r="69" spans="1:9" ht="17.7" x14ac:dyDescent="0.6">
      <c r="A69" s="81"/>
      <c r="B69" s="82"/>
      <c r="C69" s="23" t="s">
        <v>27</v>
      </c>
      <c r="D69" s="83"/>
      <c r="F69" s="85"/>
      <c r="G69" s="88"/>
      <c r="H69" s="23" t="s">
        <v>27</v>
      </c>
      <c r="I69" s="83"/>
    </row>
    <row r="70" spans="1:9" ht="17.7" x14ac:dyDescent="0.6">
      <c r="A70" s="81"/>
      <c r="B70" s="82"/>
      <c r="C70" s="23" t="s">
        <v>29</v>
      </c>
      <c r="D70" s="83"/>
      <c r="F70" s="86"/>
      <c r="G70" s="89"/>
      <c r="H70" s="23" t="s">
        <v>29</v>
      </c>
      <c r="I70" s="83"/>
    </row>
    <row r="71" spans="1:9" ht="17.7" x14ac:dyDescent="0.6">
      <c r="A71" s="81" t="s">
        <v>44</v>
      </c>
      <c r="B71" s="82" t="s">
        <v>32</v>
      </c>
      <c r="C71" s="23" t="s">
        <v>23</v>
      </c>
      <c r="D71" s="83">
        <v>2.8758370000000002</v>
      </c>
      <c r="F71" s="84" t="s">
        <v>55</v>
      </c>
      <c r="G71" s="87" t="s">
        <v>32</v>
      </c>
      <c r="H71" s="23" t="s">
        <v>23</v>
      </c>
      <c r="I71" s="83">
        <v>4.8130490000000004</v>
      </c>
    </row>
    <row r="72" spans="1:9" ht="17.7" x14ac:dyDescent="0.6">
      <c r="A72" s="81"/>
      <c r="B72" s="82"/>
      <c r="C72" s="23" t="s">
        <v>24</v>
      </c>
      <c r="D72" s="83"/>
      <c r="F72" s="85"/>
      <c r="G72" s="88"/>
      <c r="H72" s="23" t="s">
        <v>24</v>
      </c>
      <c r="I72" s="83"/>
    </row>
    <row r="73" spans="1:9" ht="17.7" x14ac:dyDescent="0.6">
      <c r="A73" s="81"/>
      <c r="B73" s="82"/>
      <c r="C73" s="23" t="s">
        <v>46</v>
      </c>
      <c r="D73" s="83"/>
      <c r="F73" s="85"/>
      <c r="G73" s="88"/>
      <c r="H73" s="23" t="s">
        <v>56</v>
      </c>
      <c r="I73" s="83"/>
    </row>
    <row r="74" spans="1:9" ht="17.7" x14ac:dyDescent="0.6">
      <c r="A74" s="81"/>
      <c r="B74" s="82"/>
      <c r="C74" s="23" t="s">
        <v>24</v>
      </c>
      <c r="D74" s="83"/>
      <c r="F74" s="86"/>
      <c r="G74" s="89"/>
      <c r="H74" s="23" t="s">
        <v>24</v>
      </c>
      <c r="I74" s="83"/>
    </row>
    <row r="75" spans="1:9" ht="17.7" x14ac:dyDescent="0.6">
      <c r="A75" s="81" t="s">
        <v>44</v>
      </c>
      <c r="B75" s="82" t="s">
        <v>33</v>
      </c>
      <c r="C75" s="23" t="s">
        <v>23</v>
      </c>
      <c r="D75" s="83">
        <v>2.8758370000000002</v>
      </c>
      <c r="F75" s="84" t="s">
        <v>55</v>
      </c>
      <c r="G75" s="87" t="s">
        <v>33</v>
      </c>
      <c r="H75" s="23" t="s">
        <v>23</v>
      </c>
      <c r="I75" s="83">
        <v>5.5174899999999996</v>
      </c>
    </row>
    <row r="76" spans="1:9" ht="17.7" x14ac:dyDescent="0.6">
      <c r="A76" s="81"/>
      <c r="B76" s="82"/>
      <c r="C76" s="23" t="s">
        <v>24</v>
      </c>
      <c r="D76" s="83"/>
      <c r="F76" s="85"/>
      <c r="G76" s="88"/>
      <c r="H76" s="23" t="s">
        <v>24</v>
      </c>
      <c r="I76" s="83"/>
    </row>
    <row r="77" spans="1:9" ht="17.7" x14ac:dyDescent="0.6">
      <c r="A77" s="81"/>
      <c r="B77" s="82"/>
      <c r="C77" s="23" t="s">
        <v>46</v>
      </c>
      <c r="D77" s="83"/>
      <c r="F77" s="85"/>
      <c r="G77" s="88"/>
      <c r="H77" s="23" t="s">
        <v>57</v>
      </c>
      <c r="I77" s="83"/>
    </row>
    <row r="78" spans="1:9" ht="17.7" x14ac:dyDescent="0.6">
      <c r="A78" s="81"/>
      <c r="B78" s="82"/>
      <c r="C78" s="23" t="s">
        <v>24</v>
      </c>
      <c r="D78" s="83"/>
      <c r="F78" s="86"/>
      <c r="G78" s="89"/>
      <c r="H78" s="23" t="s">
        <v>24</v>
      </c>
      <c r="I78" s="83"/>
    </row>
    <row r="79" spans="1:9" ht="17.7" x14ac:dyDescent="0.6">
      <c r="A79" s="81" t="s">
        <v>44</v>
      </c>
      <c r="B79" s="82" t="s">
        <v>36</v>
      </c>
      <c r="C79" s="23" t="s">
        <v>37</v>
      </c>
      <c r="D79" s="83">
        <v>3.0733350000000002</v>
      </c>
      <c r="F79" s="84" t="s">
        <v>55</v>
      </c>
      <c r="G79" s="87" t="s">
        <v>36</v>
      </c>
      <c r="H79" s="23" t="s">
        <v>37</v>
      </c>
      <c r="I79" s="83">
        <v>4.6583259999999997</v>
      </c>
    </row>
    <row r="80" spans="1:9" ht="17.7" x14ac:dyDescent="0.6">
      <c r="A80" s="81"/>
      <c r="B80" s="82"/>
      <c r="C80" s="23" t="s">
        <v>45</v>
      </c>
      <c r="D80" s="83"/>
      <c r="F80" s="85"/>
      <c r="G80" s="88"/>
      <c r="H80" s="23" t="s">
        <v>56</v>
      </c>
      <c r="I80" s="83"/>
    </row>
    <row r="81" spans="1:9" ht="18" thickBot="1" x14ac:dyDescent="0.65">
      <c r="A81" s="93"/>
      <c r="B81" s="94"/>
      <c r="C81" s="27" t="s">
        <v>29</v>
      </c>
      <c r="D81" s="95"/>
      <c r="F81" s="96"/>
      <c r="G81" s="97"/>
      <c r="H81" s="27" t="s">
        <v>29</v>
      </c>
      <c r="I81" s="95"/>
    </row>
    <row r="86" spans="1:9" ht="10.8" customHeight="1" x14ac:dyDescent="0.5"/>
    <row r="87" spans="1:9" hidden="1" x14ac:dyDescent="0.5"/>
    <row r="88" spans="1:9" ht="27.9" customHeight="1" x14ac:dyDescent="0.5"/>
  </sheetData>
  <mergeCells count="120">
    <mergeCell ref="F79:F81"/>
    <mergeCell ref="G79:G81"/>
    <mergeCell ref="I79:I81"/>
    <mergeCell ref="F71:F74"/>
    <mergeCell ref="G71:G74"/>
    <mergeCell ref="I71:I74"/>
    <mergeCell ref="F75:F78"/>
    <mergeCell ref="G75:G78"/>
    <mergeCell ref="I75:I78"/>
    <mergeCell ref="F63:F66"/>
    <mergeCell ref="G63:G66"/>
    <mergeCell ref="I63:I66"/>
    <mergeCell ref="F67:F70"/>
    <mergeCell ref="G67:G70"/>
    <mergeCell ref="I67:I70"/>
    <mergeCell ref="F56:F59"/>
    <mergeCell ref="G56:G59"/>
    <mergeCell ref="I56:I59"/>
    <mergeCell ref="F60:F62"/>
    <mergeCell ref="G60:G62"/>
    <mergeCell ref="I60:I62"/>
    <mergeCell ref="F48:F51"/>
    <mergeCell ref="G48:G51"/>
    <mergeCell ref="I48:I51"/>
    <mergeCell ref="F52:F55"/>
    <mergeCell ref="G52:G55"/>
    <mergeCell ref="I52:I55"/>
    <mergeCell ref="F37:F39"/>
    <mergeCell ref="G37:G39"/>
    <mergeCell ref="I37:I39"/>
    <mergeCell ref="F44:F47"/>
    <mergeCell ref="G44:G47"/>
    <mergeCell ref="I44:I47"/>
    <mergeCell ref="F29:F32"/>
    <mergeCell ref="G29:G32"/>
    <mergeCell ref="I29:I32"/>
    <mergeCell ref="F33:F36"/>
    <mergeCell ref="G33:G36"/>
    <mergeCell ref="I33:I36"/>
    <mergeCell ref="F21:F24"/>
    <mergeCell ref="G21:G24"/>
    <mergeCell ref="I21:I24"/>
    <mergeCell ref="F25:F28"/>
    <mergeCell ref="G25:G28"/>
    <mergeCell ref="I25:I28"/>
    <mergeCell ref="F14:F17"/>
    <mergeCell ref="G14:G17"/>
    <mergeCell ref="I14:I17"/>
    <mergeCell ref="F18:F20"/>
    <mergeCell ref="G18:G20"/>
    <mergeCell ref="I18:I20"/>
    <mergeCell ref="F6:F9"/>
    <mergeCell ref="G6:G9"/>
    <mergeCell ref="I6:I9"/>
    <mergeCell ref="F10:F13"/>
    <mergeCell ref="G10:G13"/>
    <mergeCell ref="I10:I13"/>
    <mergeCell ref="A79:A81"/>
    <mergeCell ref="B79:B81"/>
    <mergeCell ref="D79:D81"/>
    <mergeCell ref="F2:F5"/>
    <mergeCell ref="G2:G5"/>
    <mergeCell ref="I2:I5"/>
    <mergeCell ref="A71:A74"/>
    <mergeCell ref="B71:B74"/>
    <mergeCell ref="D71:D74"/>
    <mergeCell ref="A75:A78"/>
    <mergeCell ref="B75:B78"/>
    <mergeCell ref="D75:D78"/>
    <mergeCell ref="A63:A66"/>
    <mergeCell ref="B63:B66"/>
    <mergeCell ref="D63:D66"/>
    <mergeCell ref="A67:A70"/>
    <mergeCell ref="B67:B70"/>
    <mergeCell ref="D67:D70"/>
    <mergeCell ref="A56:A59"/>
    <mergeCell ref="B56:B59"/>
    <mergeCell ref="D56:D59"/>
    <mergeCell ref="A60:A62"/>
    <mergeCell ref="B60:B62"/>
    <mergeCell ref="D60:D62"/>
    <mergeCell ref="A48:A51"/>
    <mergeCell ref="B48:B51"/>
    <mergeCell ref="D48:D51"/>
    <mergeCell ref="A52:A55"/>
    <mergeCell ref="B52:B55"/>
    <mergeCell ref="D52:D55"/>
    <mergeCell ref="A37:A39"/>
    <mergeCell ref="B37:B39"/>
    <mergeCell ref="D37:D39"/>
    <mergeCell ref="A44:A47"/>
    <mergeCell ref="B44:B47"/>
    <mergeCell ref="D44:D47"/>
    <mergeCell ref="A29:A32"/>
    <mergeCell ref="B29:B32"/>
    <mergeCell ref="D29:D32"/>
    <mergeCell ref="A33:A36"/>
    <mergeCell ref="B33:B36"/>
    <mergeCell ref="D33:D36"/>
    <mergeCell ref="A21:A24"/>
    <mergeCell ref="B21:B24"/>
    <mergeCell ref="D21:D24"/>
    <mergeCell ref="A25:A28"/>
    <mergeCell ref="B25:B28"/>
    <mergeCell ref="D25:D28"/>
    <mergeCell ref="D2:D5"/>
    <mergeCell ref="D6:D9"/>
    <mergeCell ref="D10:D13"/>
    <mergeCell ref="D14:D17"/>
    <mergeCell ref="A18:A20"/>
    <mergeCell ref="B18:B20"/>
    <mergeCell ref="D18:D20"/>
    <mergeCell ref="B10:B13"/>
    <mergeCell ref="B6:B9"/>
    <mergeCell ref="B14:B17"/>
    <mergeCell ref="A6:A9"/>
    <mergeCell ref="A2:A5"/>
    <mergeCell ref="B2:B5"/>
    <mergeCell ref="A10:A13"/>
    <mergeCell ref="A14:A17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43E3-4A66-4218-8D8B-7FC1483BAA41}">
  <dimension ref="A1:H12"/>
  <sheetViews>
    <sheetView workbookViewId="0">
      <selection activeCell="A11" sqref="A11:E11"/>
    </sheetView>
  </sheetViews>
  <sheetFormatPr defaultRowHeight="14.4" x14ac:dyDescent="0.55000000000000004"/>
  <cols>
    <col min="1" max="1" width="21" customWidth="1"/>
    <col min="2" max="2" width="21.41796875" customWidth="1"/>
    <col min="3" max="3" width="19.68359375" customWidth="1"/>
    <col min="4" max="4" width="19.1015625" customWidth="1"/>
    <col min="5" max="5" width="22.41796875" customWidth="1"/>
  </cols>
  <sheetData>
    <row r="1" spans="1:8" ht="28.95" customHeight="1" x14ac:dyDescent="0.55000000000000004">
      <c r="A1" s="2" t="s">
        <v>0</v>
      </c>
      <c r="B1" s="1" t="s">
        <v>58</v>
      </c>
      <c r="C1" s="1" t="s">
        <v>59</v>
      </c>
      <c r="D1" s="1" t="s">
        <v>60</v>
      </c>
      <c r="E1" s="1" t="s">
        <v>61</v>
      </c>
      <c r="F1" s="1"/>
      <c r="G1" s="1"/>
      <c r="H1" s="1"/>
    </row>
    <row r="2" spans="1:8" x14ac:dyDescent="0.55000000000000004">
      <c r="A2" s="2" t="s">
        <v>20</v>
      </c>
      <c r="B2" s="19">
        <v>33.661268</v>
      </c>
      <c r="C2" s="19">
        <v>9.7125109999999992</v>
      </c>
      <c r="D2" s="20">
        <v>0</v>
      </c>
      <c r="E2" s="20">
        <v>0</v>
      </c>
    </row>
    <row r="3" spans="1:8" x14ac:dyDescent="0.55000000000000004">
      <c r="A3" s="2" t="s">
        <v>19</v>
      </c>
      <c r="B3" s="19">
        <v>48.725983999999997</v>
      </c>
      <c r="C3" s="19">
        <v>226.92217600000001</v>
      </c>
      <c r="D3" s="19">
        <v>255.28628900000001</v>
      </c>
      <c r="E3" s="19">
        <v>124.023484</v>
      </c>
    </row>
    <row r="4" spans="1:8" x14ac:dyDescent="0.55000000000000004">
      <c r="A4" s="2" t="s">
        <v>16</v>
      </c>
      <c r="B4" s="19">
        <v>43.182206000000001</v>
      </c>
      <c r="C4" s="19">
        <v>84.836438999999999</v>
      </c>
      <c r="D4" s="19">
        <v>34.790596999999998</v>
      </c>
      <c r="E4" s="19">
        <v>7.0600949999999996</v>
      </c>
    </row>
    <row r="5" spans="1:8" x14ac:dyDescent="0.55000000000000004">
      <c r="A5" s="2" t="s">
        <v>15</v>
      </c>
      <c r="B5" s="19">
        <v>23.584477</v>
      </c>
      <c r="C5" s="19">
        <v>56.731921999999997</v>
      </c>
      <c r="D5" s="19">
        <v>73.547939</v>
      </c>
      <c r="E5" s="19">
        <v>26.65748</v>
      </c>
    </row>
    <row r="6" spans="1:8" x14ac:dyDescent="0.55000000000000004">
      <c r="A6" s="2" t="s">
        <v>11</v>
      </c>
      <c r="B6" s="19">
        <v>25.570450000000001</v>
      </c>
      <c r="C6" s="19">
        <v>30.902514</v>
      </c>
      <c r="D6" s="20">
        <v>0</v>
      </c>
      <c r="E6" s="19">
        <v>2.5625040000000001</v>
      </c>
    </row>
    <row r="7" spans="1:8" x14ac:dyDescent="0.55000000000000004">
      <c r="A7" s="2" t="s">
        <v>12</v>
      </c>
      <c r="B7" s="19">
        <v>11.131444</v>
      </c>
      <c r="C7" s="19">
        <v>32.118758999999997</v>
      </c>
      <c r="D7" s="20">
        <v>0</v>
      </c>
      <c r="E7" s="19">
        <v>27.453893999999998</v>
      </c>
    </row>
    <row r="8" spans="1:8" x14ac:dyDescent="0.55000000000000004">
      <c r="A8" s="2" t="s">
        <v>13</v>
      </c>
      <c r="B8" s="19">
        <v>48.761679000000001</v>
      </c>
      <c r="C8" s="19">
        <v>23.747174999999999</v>
      </c>
      <c r="D8" s="20">
        <v>0</v>
      </c>
      <c r="E8" s="19">
        <v>3.3315220000000001</v>
      </c>
    </row>
    <row r="9" spans="1:8" x14ac:dyDescent="0.55000000000000004">
      <c r="A9" s="2" t="s">
        <v>14</v>
      </c>
      <c r="B9" s="19">
        <v>35.002740000000003</v>
      </c>
      <c r="C9" s="19">
        <v>47.690013</v>
      </c>
      <c r="D9" s="19">
        <v>7.861389</v>
      </c>
      <c r="E9" s="19">
        <v>6.6660190000000004</v>
      </c>
    </row>
    <row r="10" spans="1:8" x14ac:dyDescent="0.55000000000000004">
      <c r="A10" s="2" t="s">
        <v>18</v>
      </c>
      <c r="B10" s="19">
        <v>52.055042999999998</v>
      </c>
      <c r="C10" s="19">
        <v>39.354861</v>
      </c>
      <c r="D10" s="19">
        <v>5.9505410000000003</v>
      </c>
      <c r="E10" s="19">
        <v>0.96540099999999995</v>
      </c>
    </row>
    <row r="11" spans="1:8" x14ac:dyDescent="0.55000000000000004">
      <c r="A11" s="2" t="s">
        <v>17</v>
      </c>
      <c r="B11" s="19">
        <v>24.195755999999999</v>
      </c>
      <c r="C11" s="19">
        <v>7.8877660000000001</v>
      </c>
      <c r="D11" s="20">
        <v>0</v>
      </c>
      <c r="E11" s="20">
        <v>0</v>
      </c>
    </row>
    <row r="12" spans="1:8" x14ac:dyDescent="0.55000000000000004">
      <c r="D12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Wall Construction EC (2)</vt:lpstr>
      <vt:lpstr>Wall Construction EC</vt:lpstr>
      <vt:lpstr>Program Inputs</vt:lpstr>
      <vt:lpstr>Wall Construction Type</vt:lpstr>
      <vt:lpstr>Program 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吕一唯</dc:creator>
  <cp:lastModifiedBy>吕 一唯</cp:lastModifiedBy>
  <dcterms:created xsi:type="dcterms:W3CDTF">2015-06-05T18:17:20Z</dcterms:created>
  <dcterms:modified xsi:type="dcterms:W3CDTF">2023-05-09T22:01:46Z</dcterms:modified>
</cp:coreProperties>
</file>