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2740"/>
  </bookViews>
  <sheets>
    <sheet name="估算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<sst xmlns="http://schemas.openxmlformats.org/spreadsheetml/2006/main" count="35" uniqueCount="30">
  <si>
    <t>功能</t>
  </si>
  <si>
    <t>界面</t>
  </si>
  <si>
    <t>逻辑</t>
  </si>
  <si>
    <t>难</t>
  </si>
  <si>
    <t>中</t>
  </si>
  <si>
    <t>易</t>
  </si>
  <si>
    <t>模块一</t>
  </si>
  <si>
    <t>功能1.1</t>
  </si>
  <si>
    <t>功能1.2</t>
  </si>
  <si>
    <t>功能1.3</t>
  </si>
  <si>
    <t>模块二</t>
  </si>
  <si>
    <t>功能2.1</t>
  </si>
  <si>
    <t>功能2.2</t>
  </si>
  <si>
    <t>功能2.3</t>
  </si>
  <si>
    <t>合计</t>
  </si>
  <si>
    <t>系数</t>
  </si>
  <si>
    <t>合计(人天)</t>
  </si>
  <si>
    <t>开发人月数</t>
  </si>
  <si>
    <t>人月</t>
  </si>
  <si>
    <t>人月数</t>
  </si>
  <si>
    <t>占比</t>
  </si>
  <si>
    <t>管理</t>
  </si>
  <si>
    <t>开发功能</t>
  </si>
  <si>
    <t>经验范围</t>
  </si>
  <si>
    <t>28%~35%</t>
  </si>
  <si>
    <t>修改缺陷</t>
  </si>
  <si>
    <t>测试</t>
  </si>
  <si>
    <t>缓冲系数</t>
  </si>
  <si>
    <t>20%~28%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</si>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</sst>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9" applyNumberFormat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5" borderId="11" applyNumberFormat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left" vertical="center" indent="1"/>
    </xf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Border="1">
      <alignment vertical="center"/>
    </xf>
    <xf numFmtId="0" fontId="1" fillId="0" borderId="0" xfId="0" applyFont="1">
      <alignment vertical="center"/>
    </xf>
    <xf numFmtId="2" fontId="0" fillId="0" borderId="0" xfId="0" applyNumberFormat="1">
      <alignment vertical="center"/>
    </xf>
    <xf numFmtId="0" fontId="0" fillId="0" borderId="1" xfId="0" applyBorder="1">
      <alignment vertical="center"/>
    </xf>
    <xf numFmtId="2" fontId="0" fillId="0" borderId="4" xfId="0" applyNumberFormat="1" applyBorder="1">
      <alignment vertical="center"/>
    </xf>
    <xf numFmtId="9" fontId="0" fillId="0" borderId="3" xfId="3" applyFont="1" applyBorder="1">
      <alignment vertical="center"/>
    </xf>
    <xf numFmtId="9" fontId="0" fillId="0" borderId="3" xfId="3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1" xfId="0" applyFont="1" applyBorder="1">
      <alignment vertical="center"/>
    </xf>
    <xf numFmtId="1" fontId="1" fillId="0" borderId="1" xfId="0" applyNumberFormat="1" applyFont="1" applyBorder="1">
      <alignment vertical="center"/>
    </xf>
    <xf numFmtId="0" fontId="1" fillId="0" borderId="5" xfId="0" applyFon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zoomScale="115" zoomScaleNormal="115" workbookViewId="0">
      <selection activeCell="A21" sqref="A21"/>
    </sheetView>
  </sheetViews>
  <sheetFormatPr defaultColWidth="9" defaultRowHeight="13.2" outlineLevelCol="6"/>
  <cols>
    <col min="1" max="1" width="11" customWidth="1"/>
    <col min="2" max="7" width="8.75" customWidth="1"/>
  </cols>
  <sheetData>
    <row r="1" spans="1:7">
      <c r="A1" s="1" t="s">
        <v>0</v>
      </c>
      <c r="B1" s="1" t="s">
        <v>1</v>
      </c>
      <c r="C1" s="1"/>
      <c r="D1" s="1"/>
      <c r="E1" s="1" t="s">
        <v>2</v>
      </c>
      <c r="F1" s="1"/>
      <c r="G1" s="1"/>
    </row>
    <row r="2" spans="1:7">
      <c r="A2" s="2"/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>
      <c r="A3" s="3" t="s">
        <v>6</v>
      </c>
      <c r="B3" s="3"/>
      <c r="C3" s="3"/>
      <c r="D3" s="3"/>
      <c r="E3" s="3"/>
      <c r="F3" s="3"/>
      <c r="G3" s="3"/>
    </row>
    <row r="4" spans="1:7">
      <c r="A4" s="4" t="s">
        <v>7</v>
      </c>
      <c r="B4" s="3"/>
      <c r="C4" s="3"/>
      <c r="D4" s="3">
        <v>0.5</v>
      </c>
      <c r="E4" s="3"/>
      <c r="F4" s="3">
        <v>1</v>
      </c>
      <c r="G4" s="3"/>
    </row>
    <row r="5" spans="1:7">
      <c r="A5" s="4" t="s">
        <v>8</v>
      </c>
      <c r="B5" s="3"/>
      <c r="C5" s="3">
        <v>1</v>
      </c>
      <c r="D5" s="3"/>
      <c r="E5" s="3"/>
      <c r="F5" s="3">
        <v>1</v>
      </c>
      <c r="G5" s="3"/>
    </row>
    <row r="6" spans="1:7">
      <c r="A6" s="4" t="s">
        <v>9</v>
      </c>
      <c r="B6" s="3">
        <v>2</v>
      </c>
      <c r="C6" s="3"/>
      <c r="D6" s="3"/>
      <c r="E6" s="3"/>
      <c r="F6" s="3"/>
      <c r="G6" s="3">
        <v>1</v>
      </c>
    </row>
    <row r="7" spans="1:7">
      <c r="A7" s="3" t="s">
        <v>10</v>
      </c>
      <c r="B7" s="3"/>
      <c r="C7" s="3"/>
      <c r="D7" s="3"/>
      <c r="E7" s="3"/>
      <c r="F7" s="3"/>
      <c r="G7" s="3"/>
    </row>
    <row r="8" spans="1:7">
      <c r="A8" s="4" t="s">
        <v>11</v>
      </c>
      <c r="B8" s="3"/>
      <c r="C8" s="3"/>
      <c r="D8" s="3">
        <v>0.5</v>
      </c>
      <c r="E8" s="3"/>
      <c r="F8" s="3">
        <v>1</v>
      </c>
      <c r="G8" s="3"/>
    </row>
    <row r="9" spans="1:7">
      <c r="A9" s="4" t="s">
        <v>12</v>
      </c>
      <c r="B9" s="3"/>
      <c r="C9" s="3">
        <v>1</v>
      </c>
      <c r="D9" s="3"/>
      <c r="E9" s="3"/>
      <c r="F9" s="3">
        <v>1</v>
      </c>
      <c r="G9" s="3"/>
    </row>
    <row r="10" spans="1:7">
      <c r="A10" s="4" t="s">
        <v>13</v>
      </c>
      <c r="B10" s="3">
        <v>100</v>
      </c>
      <c r="C10" s="3"/>
      <c r="D10" s="3"/>
      <c r="E10" s="3"/>
      <c r="F10" s="3"/>
      <c r="G10" s="3">
        <v>1</v>
      </c>
    </row>
    <row r="11" spans="1:7">
      <c r="A11" s="5" t="s">
        <v>14</v>
      </c>
      <c r="B11" s="3">
        <f>SUM(B3:B10)</f>
        <v>102</v>
      </c>
      <c r="C11" s="3">
        <f t="shared" ref="C11:G11" si="0">SUM(C3:C10)</f>
        <v>2</v>
      </c>
      <c r="D11" s="3">
        <f t="shared" si="0"/>
        <v>1</v>
      </c>
      <c r="E11" s="3">
        <f t="shared" si="0"/>
        <v>0</v>
      </c>
      <c r="F11" s="3">
        <f t="shared" si="0"/>
        <v>4</v>
      </c>
      <c r="G11" s="3">
        <f t="shared" si="0"/>
        <v>2</v>
      </c>
    </row>
    <row r="12" spans="1:7">
      <c r="A12" s="3" t="s">
        <v>15</v>
      </c>
      <c r="B12" s="3">
        <v>5</v>
      </c>
      <c r="C12" s="3">
        <v>2</v>
      </c>
      <c r="D12" s="3">
        <v>1</v>
      </c>
      <c r="E12" s="3">
        <v>5</v>
      </c>
      <c r="F12" s="3">
        <v>2</v>
      </c>
      <c r="G12" s="3">
        <v>1</v>
      </c>
    </row>
    <row r="13" spans="1:7">
      <c r="A13" s="6" t="s">
        <v>16</v>
      </c>
      <c r="B13" s="3">
        <f t="shared" ref="B13:G13" si="1">B11*B12</f>
        <v>510</v>
      </c>
      <c r="C13" s="3">
        <f t="shared" si="1"/>
        <v>4</v>
      </c>
      <c r="D13" s="3">
        <f t="shared" si="1"/>
        <v>1</v>
      </c>
      <c r="E13" s="3">
        <f t="shared" si="1"/>
        <v>0</v>
      </c>
      <c r="F13" s="3">
        <f t="shared" si="1"/>
        <v>8</v>
      </c>
      <c r="G13" s="3">
        <f t="shared" si="1"/>
        <v>2</v>
      </c>
    </row>
    <row r="15" spans="1:3">
      <c r="A15" s="7" t="s">
        <v>17</v>
      </c>
      <c r="B15" s="8">
        <f>SUM(B13:G13)/160</f>
        <v>3.28125</v>
      </c>
      <c r="C15" t="s">
        <v>18</v>
      </c>
    </row>
    <row r="17" spans="1:3">
      <c r="A17" s="9"/>
      <c r="B17" s="1" t="s">
        <v>19</v>
      </c>
      <c r="C17" s="2" t="s">
        <v>20</v>
      </c>
    </row>
    <row r="18" spans="1:3">
      <c r="A18" s="9" t="s">
        <v>21</v>
      </c>
      <c r="B18" s="10">
        <f>$B$19/$C$19*C18</f>
        <v>1</v>
      </c>
      <c r="C18" s="11">
        <v>0.1</v>
      </c>
    </row>
    <row r="19" spans="1:5">
      <c r="A19" s="9" t="s">
        <v>22</v>
      </c>
      <c r="B19" s="10">
        <v>3</v>
      </c>
      <c r="C19" s="12">
        <v>0.3</v>
      </c>
      <c r="D19" t="s">
        <v>23</v>
      </c>
      <c r="E19" t="s">
        <v>24</v>
      </c>
    </row>
    <row r="20" spans="1:3">
      <c r="A20" s="9" t="s">
        <v>25</v>
      </c>
      <c r="B20" s="10">
        <f>$B$19/$C$19*C20</f>
        <v>3</v>
      </c>
      <c r="C20" s="12">
        <v>0.3</v>
      </c>
    </row>
    <row r="21" spans="1:3">
      <c r="A21" s="9" t="s">
        <v>26</v>
      </c>
      <c r="B21" s="10">
        <f>$B$19/$C$19*C21</f>
        <v>3</v>
      </c>
      <c r="C21" s="12">
        <v>0.3</v>
      </c>
    </row>
    <row r="22" spans="1:5">
      <c r="A22" s="9" t="s">
        <v>27</v>
      </c>
      <c r="B22" s="13"/>
      <c r="C22" s="12">
        <v>0.2</v>
      </c>
      <c r="D22" t="s">
        <v>23</v>
      </c>
      <c r="E22" t="s">
        <v>28</v>
      </c>
    </row>
    <row r="23" spans="1:3">
      <c r="A23" s="14" t="s">
        <v>29</v>
      </c>
      <c r="B23" s="15">
        <f>B19/C19*(1+C22)</f>
        <v>12</v>
      </c>
      <c r="C23" s="16" t="s">
        <v>18</v>
      </c>
    </row>
  </sheetData>
  <mergeCells count="3">
    <mergeCell ref="B1:D1"/>
    <mergeCell ref="E1:G1"/>
    <mergeCell ref="A1:A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估算表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steven</cp:lastModifiedBy>
  <dcterms:created xsi:type="dcterms:W3CDTF">2023-05-16T06:47:00Z</dcterms:created>
  <dcterms:modified xsi:type="dcterms:W3CDTF">2025-03-10T22:03:00Z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0BE0E4B23ABD49B6B215EEBEE060A872_12</vt:lpwstr>
  </property>
  <property fmtid="{D5CDD505-2E9C-101B-9397-08002B2CF9AE}" pid="3" name="KSOProductBuildVer">
    <vt:lpwstr>2052-12.1.0.17900</vt:lpwstr>
  </property>
</Properties>
</file>