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G53" i="1"/>
  <c r="H52" i="1"/>
  <c r="H50" i="1"/>
  <c r="G52" i="1"/>
  <c r="G50" i="1"/>
  <c r="F27" i="1" l="1"/>
  <c r="F24" i="1"/>
  <c r="F25" i="1"/>
  <c r="C52" i="1"/>
  <c r="B52" i="1"/>
  <c r="F50" i="1"/>
  <c r="F52" i="1" s="1"/>
  <c r="E50" i="1"/>
  <c r="E52" i="1" s="1"/>
  <c r="E48" i="1"/>
  <c r="B48" i="1"/>
  <c r="E45" i="1"/>
  <c r="B45" i="1"/>
  <c r="F15" i="1"/>
  <c r="F17" i="1" s="1"/>
  <c r="B10" i="1"/>
  <c r="B9" i="1"/>
  <c r="B7" i="1"/>
  <c r="A1" i="1"/>
  <c r="E53" i="1" l="1"/>
  <c r="B11" i="1"/>
  <c r="F3" i="1" s="1"/>
  <c r="F53" i="1"/>
  <c r="B12" i="1" l="1"/>
  <c r="B15" i="1" s="1"/>
</calcChain>
</file>

<file path=xl/sharedStrings.xml><?xml version="1.0" encoding="utf-8"?>
<sst xmlns="http://schemas.openxmlformats.org/spreadsheetml/2006/main" count="89" uniqueCount="72">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</sst>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" workbookViewId="0">
      <selection activeCell="J18" sqref="J18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40</v>
      </c>
      <c r="G6" s="11" t="s">
        <v>40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60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43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42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44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44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44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38</v>
      </c>
      <c r="F14" s="3">
        <v>50000</v>
      </c>
      <c r="G14" s="11">
        <v>44568</v>
      </c>
      <c r="H14" s="3" t="s">
        <v>45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10" ht="18.75" customHeight="1" x14ac:dyDescent="0.3">
      <c r="E17" s="8" t="s">
        <v>20</v>
      </c>
      <c r="F17" s="9">
        <f>F15-F18-F19-F20-F21-F22-F23-F24-F25-F26-F27-F28-F29-F30-F31-F32-F33-F34</f>
        <v>54500</v>
      </c>
      <c r="G17" s="11" t="s">
        <v>41</v>
      </c>
      <c r="H17" s="4" t="s">
        <v>39</v>
      </c>
      <c r="I17" s="4" t="s">
        <v>64</v>
      </c>
    </row>
    <row r="18" spans="3:10" ht="18.75" customHeight="1" x14ac:dyDescent="0.3">
      <c r="E18" s="4" t="s">
        <v>21</v>
      </c>
      <c r="F18" s="3">
        <v>434700</v>
      </c>
      <c r="G18" s="11">
        <v>44921</v>
      </c>
      <c r="H18" s="3" t="s">
        <v>63</v>
      </c>
      <c r="I18" s="4" t="s">
        <v>65</v>
      </c>
      <c r="J18" s="11">
        <v>44568</v>
      </c>
    </row>
    <row r="19" spans="3:10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63</v>
      </c>
      <c r="I19" s="4" t="s">
        <v>65</v>
      </c>
    </row>
    <row r="20" spans="3:10" ht="18.75" customHeight="1" x14ac:dyDescent="0.3">
      <c r="E20" s="4" t="s">
        <v>24</v>
      </c>
      <c r="I20" s="4"/>
    </row>
    <row r="21" spans="3:10" ht="18.75" customHeight="1" x14ac:dyDescent="0.3">
      <c r="E21" s="4" t="s">
        <v>22</v>
      </c>
      <c r="F21" s="3">
        <v>281200</v>
      </c>
      <c r="I21" s="4"/>
    </row>
    <row r="22" spans="3:10" ht="18.75" customHeight="1" x14ac:dyDescent="0.3">
      <c r="E22" s="4" t="s">
        <v>25</v>
      </c>
      <c r="I22" s="4"/>
    </row>
    <row r="23" spans="3:10" ht="18.75" customHeight="1" x14ac:dyDescent="0.3">
      <c r="C23" s="10"/>
      <c r="D23" s="10"/>
      <c r="E23" s="4" t="s">
        <v>26</v>
      </c>
      <c r="G23" s="7"/>
      <c r="I23" s="4"/>
    </row>
    <row r="24" spans="3:10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10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10" ht="18.75" customHeight="1" x14ac:dyDescent="0.3">
      <c r="C26" s="10"/>
      <c r="D26" s="10"/>
      <c r="E26" s="4" t="s">
        <v>28</v>
      </c>
      <c r="F26" s="3">
        <v>70000</v>
      </c>
      <c r="G26" s="7">
        <v>44925</v>
      </c>
      <c r="H26" s="3" t="s">
        <v>71</v>
      </c>
      <c r="I26" s="4" t="s">
        <v>66</v>
      </c>
    </row>
    <row r="27" spans="3:10" ht="18.75" customHeight="1" x14ac:dyDescent="0.3">
      <c r="E27" s="4" t="s">
        <v>30</v>
      </c>
      <c r="F27" s="3">
        <f>149000+20000</f>
        <v>169000</v>
      </c>
      <c r="I27" s="4"/>
    </row>
    <row r="28" spans="3:10" ht="18.75" customHeight="1" x14ac:dyDescent="0.3">
      <c r="E28" s="4" t="s">
        <v>32</v>
      </c>
      <c r="I28" s="4"/>
    </row>
    <row r="29" spans="3:10" ht="18.75" customHeight="1" x14ac:dyDescent="0.3">
      <c r="E29" s="4" t="s">
        <v>67</v>
      </c>
      <c r="I29" s="4"/>
    </row>
    <row r="30" spans="3:10" ht="18.75" customHeight="1" x14ac:dyDescent="0.3">
      <c r="E30" s="4" t="s">
        <v>46</v>
      </c>
      <c r="I30" s="4"/>
    </row>
    <row r="31" spans="3:10" ht="18.75" customHeight="1" x14ac:dyDescent="0.3">
      <c r="E31" s="4" t="s">
        <v>68</v>
      </c>
      <c r="I31" s="4"/>
    </row>
    <row r="32" spans="3:10" ht="18.75" customHeight="1" x14ac:dyDescent="0.3">
      <c r="E32" s="4" t="s">
        <v>47</v>
      </c>
      <c r="I32" s="4"/>
    </row>
    <row r="33" spans="1:9" ht="18.75" customHeight="1" x14ac:dyDescent="0.3">
      <c r="E33" s="4" t="s">
        <v>48</v>
      </c>
      <c r="I33" s="4"/>
    </row>
    <row r="34" spans="1:9" ht="18.75" customHeight="1" x14ac:dyDescent="0.3">
      <c r="E34" s="4" t="s">
        <v>61</v>
      </c>
      <c r="F34" s="3">
        <v>41900</v>
      </c>
      <c r="H34" s="3" t="s">
        <v>63</v>
      </c>
      <c r="I34" s="4" t="s">
        <v>65</v>
      </c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34</v>
      </c>
      <c r="G38" s="4"/>
      <c r="I38" s="4"/>
    </row>
    <row r="39" spans="1:9" ht="18.75" customHeight="1" x14ac:dyDescent="0.3">
      <c r="E39" s="4" t="s">
        <v>37</v>
      </c>
      <c r="G39" s="4"/>
      <c r="I39" s="4"/>
    </row>
    <row r="40" spans="1:9" ht="18.75" customHeight="1" x14ac:dyDescent="0.3">
      <c r="E40" s="4" t="s">
        <v>35</v>
      </c>
      <c r="F40" s="3">
        <v>200000</v>
      </c>
      <c r="G40" s="4"/>
      <c r="I40" s="4"/>
    </row>
    <row r="41" spans="1:9" ht="18.75" customHeight="1" x14ac:dyDescent="0.3">
      <c r="E41" s="4" t="s">
        <v>36</v>
      </c>
      <c r="F41" s="3">
        <v>146020</v>
      </c>
      <c r="G41" s="4"/>
      <c r="I41" s="4"/>
    </row>
    <row r="42" spans="1:9" ht="18.75" customHeight="1" x14ac:dyDescent="0.3">
      <c r="E42" s="4" t="s">
        <v>69</v>
      </c>
      <c r="G42" s="4"/>
      <c r="I42" s="4"/>
    </row>
    <row r="43" spans="1:9" ht="18.75" customHeight="1" x14ac:dyDescent="0.3">
      <c r="G43" s="4"/>
    </row>
    <row r="44" spans="1:9" ht="18.75" customHeight="1" x14ac:dyDescent="0.3">
      <c r="G44" s="4"/>
    </row>
    <row r="45" spans="1:9" ht="18.75" customHeight="1" x14ac:dyDescent="0.3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9" s="4" customFormat="1" ht="18.75" customHeight="1" x14ac:dyDescent="0.3">
      <c r="A46" s="12" t="s">
        <v>58</v>
      </c>
      <c r="B46" s="12" t="s">
        <v>54</v>
      </c>
      <c r="C46" s="14" t="s">
        <v>55</v>
      </c>
      <c r="D46" s="14"/>
      <c r="E46" s="12" t="s">
        <v>54</v>
      </c>
      <c r="F46" s="12" t="s">
        <v>62</v>
      </c>
      <c r="G46" s="4" t="s">
        <v>70</v>
      </c>
      <c r="H46" s="4" t="s">
        <v>70</v>
      </c>
    </row>
    <row r="47" spans="1:9" s="4" customFormat="1" ht="18.75" customHeight="1" x14ac:dyDescent="0.3">
      <c r="A47" s="12"/>
      <c r="B47" s="12" t="s">
        <v>50</v>
      </c>
      <c r="C47" s="14" t="s">
        <v>49</v>
      </c>
      <c r="D47" s="12"/>
      <c r="E47" s="12" t="s">
        <v>50</v>
      </c>
      <c r="F47" s="14" t="s">
        <v>49</v>
      </c>
      <c r="G47" s="14" t="s">
        <v>49</v>
      </c>
      <c r="H47" s="14" t="s">
        <v>49</v>
      </c>
    </row>
    <row r="48" spans="1:9" ht="18.75" customHeight="1" x14ac:dyDescent="0.3">
      <c r="A48" s="12" t="s">
        <v>59</v>
      </c>
      <c r="B48" s="13">
        <f>(22000*10%)+22000</f>
        <v>24200</v>
      </c>
      <c r="C48" s="14"/>
      <c r="D48" s="12" t="s">
        <v>59</v>
      </c>
      <c r="E48" s="13">
        <f>(22000*10%)+22000</f>
        <v>24200</v>
      </c>
      <c r="F48" s="13"/>
      <c r="G48" s="4">
        <v>44000</v>
      </c>
      <c r="H48" s="3">
        <f>G48-17000</f>
        <v>27000</v>
      </c>
    </row>
    <row r="49" spans="1:8" ht="18.75" customHeight="1" x14ac:dyDescent="0.3">
      <c r="A49" s="12" t="s">
        <v>53</v>
      </c>
      <c r="B49" s="13"/>
      <c r="C49" s="13">
        <v>19550</v>
      </c>
      <c r="D49" s="12" t="s">
        <v>53</v>
      </c>
      <c r="E49" s="13"/>
      <c r="F49" s="13">
        <v>16250</v>
      </c>
      <c r="G49" s="4"/>
    </row>
    <row r="50" spans="1:8" ht="18.75" customHeight="1" x14ac:dyDescent="0.3">
      <c r="A50" s="12" t="s">
        <v>51</v>
      </c>
      <c r="B50" s="13">
        <v>93500</v>
      </c>
      <c r="C50" s="13">
        <v>93500</v>
      </c>
      <c r="D50" s="12" t="s">
        <v>52</v>
      </c>
      <c r="E50" s="13">
        <f>24000+35500+1320</f>
        <v>60820</v>
      </c>
      <c r="F50" s="13">
        <f>24000+35500+1320</f>
        <v>60820</v>
      </c>
      <c r="G50" s="13">
        <f>24000+35500+1320</f>
        <v>60820</v>
      </c>
      <c r="H50" s="13">
        <f>24000+35500+1320</f>
        <v>60820</v>
      </c>
    </row>
    <row r="51" spans="1:8" ht="18.75" customHeight="1" thickBot="1" x14ac:dyDescent="0.35">
      <c r="A51" s="12" t="s">
        <v>57</v>
      </c>
      <c r="B51" s="13">
        <v>1100</v>
      </c>
      <c r="C51" s="13"/>
      <c r="D51" s="12" t="s">
        <v>57</v>
      </c>
      <c r="E51" s="13">
        <v>1100</v>
      </c>
      <c r="F51" s="14"/>
      <c r="G51" s="4"/>
    </row>
    <row r="52" spans="1:8" ht="18.75" customHeight="1" thickBot="1" x14ac:dyDescent="0.35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15">
        <f>SUM(G48:G51)</f>
        <v>104820</v>
      </c>
      <c r="H52" s="15">
        <f>SUM(H48:H51)</f>
        <v>87820</v>
      </c>
    </row>
    <row r="53" spans="1:8" ht="18.75" customHeight="1" x14ac:dyDescent="0.3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G52-F52</f>
        <v>27750</v>
      </c>
    </row>
    <row r="54" spans="1:8" ht="18.75" customHeight="1" x14ac:dyDescent="0.3">
      <c r="A54" s="12"/>
      <c r="B54" s="13"/>
      <c r="C54" s="14"/>
      <c r="D54" s="14"/>
      <c r="E54" s="12"/>
      <c r="F54" s="13"/>
      <c r="G54" s="4"/>
    </row>
    <row r="55" spans="1:8" ht="18.75" customHeight="1" x14ac:dyDescent="0.3">
      <c r="A55" s="12" t="s">
        <v>56</v>
      </c>
      <c r="B55" s="13">
        <v>27500</v>
      </c>
      <c r="C55" s="13">
        <v>27500</v>
      </c>
      <c r="D55" s="12" t="s">
        <v>56</v>
      </c>
      <c r="E55" s="13">
        <v>27500</v>
      </c>
      <c r="F55" s="13">
        <v>27500</v>
      </c>
      <c r="G55" s="13">
        <v>27500</v>
      </c>
      <c r="H55" s="13">
        <v>27500</v>
      </c>
    </row>
    <row r="56" spans="1:8" ht="18.75" customHeight="1" x14ac:dyDescent="0.3">
      <c r="G56" s="4"/>
    </row>
    <row r="57" spans="1:8" ht="18.75" customHeight="1" x14ac:dyDescent="0.3">
      <c r="G57" s="4"/>
    </row>
    <row r="58" spans="1:8" ht="18.75" customHeight="1" x14ac:dyDescent="0.3">
      <c r="G58" s="4"/>
    </row>
    <row r="59" spans="1:8" ht="18.75" customHeight="1" x14ac:dyDescent="0.3">
      <c r="G59" s="4"/>
    </row>
    <row r="60" spans="1:8" ht="18.75" customHeight="1" x14ac:dyDescent="0.3">
      <c r="G60" s="4"/>
    </row>
    <row r="61" spans="1:8" ht="18.75" customHeight="1" x14ac:dyDescent="0.3">
      <c r="G61" s="4"/>
    </row>
    <row r="62" spans="1:8" ht="18.75" customHeight="1" x14ac:dyDescent="0.3">
      <c r="G62" s="4"/>
    </row>
    <row r="63" spans="1:8" ht="18.75" customHeight="1" x14ac:dyDescent="0.3">
      <c r="G63" s="4"/>
    </row>
    <row r="64" spans="1:8" ht="18.75" customHeight="1" x14ac:dyDescent="0.3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2022-12-30T07:31:28Z</dcterms:modified>
</cp:coreProperties>
</file>