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2017년도 골프장 내장객 현황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H5" i="1" s="1"/>
  <c r="F5" i="1"/>
  <c r="G5" i="1"/>
  <c r="I5" i="1"/>
  <c r="J5" i="1"/>
  <c r="E6" i="1"/>
  <c r="H6" i="1"/>
  <c r="I6" i="1"/>
  <c r="J6" i="1"/>
  <c r="B7" i="1"/>
  <c r="E7" i="1"/>
  <c r="H7" i="1"/>
  <c r="I7" i="1"/>
  <c r="J7" i="1"/>
  <c r="B8" i="1"/>
  <c r="E8" i="1"/>
  <c r="H8" i="1"/>
  <c r="I8" i="1"/>
  <c r="J8" i="1"/>
  <c r="B9" i="1"/>
  <c r="E9" i="1"/>
  <c r="H9" i="1"/>
  <c r="I9" i="1"/>
  <c r="J9" i="1"/>
  <c r="B10" i="1"/>
  <c r="E10" i="1"/>
  <c r="H10" i="1"/>
  <c r="I10" i="1"/>
  <c r="J10" i="1"/>
  <c r="B11" i="1"/>
  <c r="E11" i="1"/>
  <c r="H11" i="1"/>
  <c r="I11" i="1"/>
  <c r="J11" i="1"/>
  <c r="B12" i="1"/>
  <c r="E12" i="1"/>
  <c r="H12" i="1"/>
  <c r="I12" i="1"/>
  <c r="J12" i="1"/>
  <c r="B13" i="1"/>
  <c r="E13" i="1"/>
  <c r="H13" i="1"/>
  <c r="I13" i="1"/>
  <c r="J13" i="1"/>
  <c r="B14" i="1"/>
  <c r="E14" i="1"/>
  <c r="H14" i="1"/>
  <c r="I14" i="1"/>
  <c r="J14" i="1"/>
  <c r="B15" i="1"/>
  <c r="E15" i="1"/>
  <c r="H15" i="1"/>
  <c r="I15" i="1"/>
  <c r="J15" i="1"/>
  <c r="B16" i="1"/>
  <c r="E16" i="1"/>
  <c r="H16" i="1"/>
  <c r="I16" i="1"/>
  <c r="J16" i="1"/>
  <c r="B17" i="1"/>
  <c r="E17" i="1"/>
  <c r="H17" i="1"/>
  <c r="I17" i="1"/>
  <c r="J17" i="1"/>
</calcChain>
</file>

<file path=xl/sharedStrings.xml><?xml version="1.0" encoding="utf-8"?>
<sst xmlns="http://schemas.openxmlformats.org/spreadsheetml/2006/main" count="29" uniqueCount="25">
  <si>
    <t>12월</t>
    <phoneticPr fontId="4" type="noConversion"/>
  </si>
  <si>
    <t>11월</t>
    <phoneticPr fontId="4" type="noConversion"/>
  </si>
  <si>
    <t>10월</t>
    <phoneticPr fontId="4" type="noConversion"/>
  </si>
  <si>
    <t>9월</t>
    <phoneticPr fontId="4" type="noConversion"/>
  </si>
  <si>
    <t>8월</t>
    <phoneticPr fontId="4" type="noConversion"/>
  </si>
  <si>
    <t>7월</t>
    <phoneticPr fontId="4" type="noConversion"/>
  </si>
  <si>
    <t>6월</t>
    <phoneticPr fontId="4" type="noConversion"/>
  </si>
  <si>
    <t>5월</t>
    <phoneticPr fontId="4" type="noConversion"/>
  </si>
  <si>
    <t>4월</t>
    <phoneticPr fontId="4" type="noConversion"/>
  </si>
  <si>
    <t>3월</t>
    <phoneticPr fontId="4" type="noConversion"/>
  </si>
  <si>
    <t>2월</t>
    <phoneticPr fontId="4" type="noConversion"/>
  </si>
  <si>
    <t>1월</t>
    <phoneticPr fontId="4" type="noConversion"/>
  </si>
  <si>
    <t>계(명)</t>
    <phoneticPr fontId="4" type="noConversion"/>
  </si>
  <si>
    <t>도내</t>
    <phoneticPr fontId="4" type="noConversion"/>
  </si>
  <si>
    <t>도외</t>
    <phoneticPr fontId="4" type="noConversion"/>
  </si>
  <si>
    <t>전   체
골프장
내장객</t>
    <phoneticPr fontId="4" type="noConversion"/>
  </si>
  <si>
    <t>도외및
외국인</t>
    <phoneticPr fontId="4" type="noConversion"/>
  </si>
  <si>
    <t>계</t>
    <phoneticPr fontId="4" type="noConversion"/>
  </si>
  <si>
    <t>비 고</t>
    <phoneticPr fontId="4" type="noConversion"/>
  </si>
  <si>
    <t>전년대비 증감율/명</t>
    <phoneticPr fontId="4" type="noConversion"/>
  </si>
  <si>
    <t>2017년</t>
    <phoneticPr fontId="4" type="noConversion"/>
  </si>
  <si>
    <t>2016년</t>
    <phoneticPr fontId="4" type="noConversion"/>
  </si>
  <si>
    <t>구 분</t>
    <phoneticPr fontId="4" type="noConversion"/>
  </si>
  <si>
    <t>(12.31일 기준)</t>
    <phoneticPr fontId="4" type="noConversion"/>
  </si>
  <si>
    <t>2017 골프장 내장객 현황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</si>
</sst>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#,##0_ "/>
    <numFmt numFmtId="178" formatCode="#,##0;[Red]#,##0"/>
  </numFmts>
  <fonts count="10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indexed="8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돋움"/>
      <family val="3"/>
      <charset val="129"/>
    </font>
    <font>
      <b/>
      <u/>
      <sz val="36"/>
      <name val="돋움"/>
      <family val="3"/>
      <charset val="129"/>
    </font>
    <font>
      <b/>
      <sz val="20"/>
      <name val="돋움"/>
      <family val="3"/>
      <charset val="129"/>
    </font>
    <font>
      <b/>
      <sz val="14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3">
    <xf numFmtId="0" fontId="0" fillId="0" borderId="0" xfId="0">
      <alignment vertical="center"/>
    </xf>
    <xf numFmtId="176" fontId="3" fillId="0" borderId="2" xfId="0" applyNumberFormat="1" applyFont="1" applyFill="1" applyBorder="1" applyAlignment="1">
      <alignment horizontal="right" vertical="center"/>
    </xf>
    <xf numFmtId="176" fontId="3" fillId="0" borderId="5" xfId="0" applyNumberFormat="1" applyFont="1" applyFill="1" applyBorder="1" applyAlignment="1">
      <alignment horizontal="right" vertical="center"/>
    </xf>
    <xf numFmtId="1" fontId="3" fillId="0" borderId="4" xfId="1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right" vertical="center"/>
    </xf>
    <xf numFmtId="1" fontId="6" fillId="0" borderId="4" xfId="0" applyNumberFormat="1" applyFont="1" applyFill="1" applyBorder="1" applyAlignment="1">
      <alignment horizontal="center" vertical="center" wrapText="1"/>
    </xf>
    <xf numFmtId="1" fontId="3" fillId="0" borderId="7" xfId="0" applyNumberFormat="1" applyFont="1" applyFill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7" fontId="6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 wrapText="1"/>
    </xf>
    <xf numFmtId="177" fontId="6" fillId="0" borderId="12" xfId="0" applyNumberFormat="1" applyFont="1" applyFill="1" applyBorder="1" applyAlignment="1">
      <alignment horizontal="center" vertical="center" wrapText="1"/>
    </xf>
    <xf numFmtId="177" fontId="6" fillId="0" borderId="13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 wrapText="1"/>
    </xf>
    <xf numFmtId="177" fontId="6" fillId="0" borderId="15" xfId="0" applyNumberFormat="1" applyFont="1" applyFill="1" applyBorder="1" applyAlignment="1">
      <alignment horizontal="center" vertical="center"/>
    </xf>
    <xf numFmtId="177" fontId="6" fillId="0" borderId="16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right" vertical="center" shrinkToFit="1"/>
    </xf>
    <xf numFmtId="0" fontId="6" fillId="0" borderId="10" xfId="0" applyFont="1" applyFill="1" applyBorder="1" applyAlignment="1">
      <alignment horizontal="center" vertical="center"/>
    </xf>
    <xf numFmtId="177" fontId="6" fillId="0" borderId="6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177" fontId="6" fillId="0" borderId="6" xfId="1" applyNumberFormat="1" applyFont="1" applyFill="1" applyBorder="1" applyAlignment="1">
      <alignment horizontal="center" vertical="center"/>
    </xf>
    <xf numFmtId="177" fontId="6" fillId="0" borderId="5" xfId="1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E4" sqref="E4"/>
    </sheetView>
  </sheetViews>
  <sheetFormatPr defaultColWidth="0" defaultRowHeight="16.5" zeroHeight="1" x14ac:dyDescent="0.3"/>
  <cols>
    <col min="1" max="1" width="9" customWidth="1"/>
    <col min="2" max="3" width="15.75" bestFit="1" customWidth="1"/>
    <col min="4" max="4" width="13" bestFit="1" customWidth="1"/>
    <col min="5" max="6" width="15.75" bestFit="1" customWidth="1"/>
    <col min="7" max="7" width="13" bestFit="1" customWidth="1"/>
    <col min="8" max="10" width="9.5" bestFit="1" customWidth="1"/>
    <col min="11" max="11" width="8.25" bestFit="1" customWidth="1"/>
    <col min="12" max="16384" width="9" hidden="1"/>
  </cols>
  <sheetData>
    <row r="1" spans="1:11" ht="46.5" x14ac:dyDescent="0.3">
      <c r="A1" s="18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36" customHeight="1" thickBot="1" x14ac:dyDescent="0.35">
      <c r="A2" s="19" t="s">
        <v>23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20.25" x14ac:dyDescent="0.3">
      <c r="A3" s="17" t="s">
        <v>22</v>
      </c>
      <c r="B3" s="15" t="s">
        <v>21</v>
      </c>
      <c r="C3" s="14"/>
      <c r="D3" s="16"/>
      <c r="E3" s="15" t="s">
        <v>20</v>
      </c>
      <c r="F3" s="14"/>
      <c r="G3" s="16"/>
      <c r="H3" s="15" t="s">
        <v>19</v>
      </c>
      <c r="I3" s="14"/>
      <c r="J3" s="14"/>
      <c r="K3" s="13" t="s">
        <v>18</v>
      </c>
    </row>
    <row r="4" spans="1:11" ht="122.25" thickBot="1" x14ac:dyDescent="0.35">
      <c r="A4" s="12"/>
      <c r="B4" s="11" t="s">
        <v>17</v>
      </c>
      <c r="C4" s="11" t="s">
        <v>16</v>
      </c>
      <c r="D4" s="11" t="s">
        <v>13</v>
      </c>
      <c r="E4" s="11" t="s">
        <v>17</v>
      </c>
      <c r="F4" s="11" t="s">
        <v>16</v>
      </c>
      <c r="G4" s="11" t="s">
        <v>13</v>
      </c>
      <c r="H4" s="11" t="s">
        <v>15</v>
      </c>
      <c r="I4" s="11" t="s">
        <v>14</v>
      </c>
      <c r="J4" s="10" t="s">
        <v>13</v>
      </c>
      <c r="K4" s="20"/>
    </row>
    <row r="5" spans="1:11" ht="21" thickTop="1" x14ac:dyDescent="0.3">
      <c r="A5" s="9" t="s">
        <v>12</v>
      </c>
      <c r="B5" s="8">
        <f>SUM(B6:B17)</f>
        <v>1945684</v>
      </c>
      <c r="C5" s="8">
        <f>SUM(C6:C17)</f>
        <v>1145141</v>
      </c>
      <c r="D5" s="8">
        <f>SUM(D6:D17)</f>
        <v>800543</v>
      </c>
      <c r="E5" s="8">
        <f>SUM(E6:E17)</f>
        <v>2167510</v>
      </c>
      <c r="F5" s="8">
        <f>SUM(F6:F17)</f>
        <v>1280191</v>
      </c>
      <c r="G5" s="8">
        <f>SUM(G6:G17)</f>
        <v>887319</v>
      </c>
      <c r="H5" s="2">
        <f>(E5-B5)/B5</f>
        <v>0.11400926358031417</v>
      </c>
      <c r="I5" s="2">
        <f>(F5-C5)/C5</f>
        <v>0.11793307549026713</v>
      </c>
      <c r="J5" s="2">
        <f>(G5-D5)/D5</f>
        <v>0.10839642592590279</v>
      </c>
      <c r="K5" s="7"/>
    </row>
    <row r="6" spans="1:11" ht="20.25" x14ac:dyDescent="0.3">
      <c r="A6" s="21" t="s">
        <v>11</v>
      </c>
      <c r="B6" s="22">
        <v>78696</v>
      </c>
      <c r="C6" s="22">
        <v>46545</v>
      </c>
      <c r="D6" s="22">
        <v>32151</v>
      </c>
      <c r="E6" s="22">
        <f>F6+G6</f>
        <v>99304</v>
      </c>
      <c r="F6" s="22">
        <v>53519</v>
      </c>
      <c r="G6" s="22">
        <v>45785</v>
      </c>
      <c r="H6" s="5">
        <f>(E6-B6)/B6</f>
        <v>0.26186845583002949</v>
      </c>
      <c r="I6" s="5">
        <f>(F6-C6)/C6</f>
        <v>0.1498334944677194</v>
      </c>
      <c r="J6" s="5">
        <f>(G6-D6)/D6</f>
        <v>0.4240614599856925</v>
      </c>
      <c r="K6" s="4"/>
    </row>
    <row r="7" spans="1:11" ht="20.25" x14ac:dyDescent="0.3">
      <c r="A7" s="21" t="s">
        <v>10</v>
      </c>
      <c r="B7" s="22">
        <f>C7+D7</f>
        <v>111170</v>
      </c>
      <c r="C7" s="22">
        <v>64086</v>
      </c>
      <c r="D7" s="22">
        <v>47084</v>
      </c>
      <c r="E7" s="22">
        <f>F7+G7</f>
        <v>108809</v>
      </c>
      <c r="F7" s="22">
        <v>60722</v>
      </c>
      <c r="G7" s="22">
        <v>48087</v>
      </c>
      <c r="H7" s="5">
        <f>(E7-B7)/B7</f>
        <v>-2.123774399568229E-2</v>
      </c>
      <c r="I7" s="5">
        <f>(F7-C7)/C7</f>
        <v>-5.2491963923477825E-2</v>
      </c>
      <c r="J7" s="5">
        <f>(G7-D7)/D7</f>
        <v>2.1302353241016057E-2</v>
      </c>
      <c r="K7" s="6"/>
    </row>
    <row r="8" spans="1:11" ht="20.25" x14ac:dyDescent="0.3">
      <c r="A8" s="21" t="s">
        <v>9</v>
      </c>
      <c r="B8" s="22">
        <f>C8+D8</f>
        <v>157593</v>
      </c>
      <c r="C8" s="22">
        <v>90536</v>
      </c>
      <c r="D8" s="22">
        <v>67057</v>
      </c>
      <c r="E8" s="22">
        <f>F8+G8</f>
        <v>164547</v>
      </c>
      <c r="F8" s="22">
        <v>96152</v>
      </c>
      <c r="G8" s="22">
        <v>68395</v>
      </c>
      <c r="H8" s="5">
        <f>(E8-B8)/B8</f>
        <v>4.4126325407854411E-2</v>
      </c>
      <c r="I8" s="5">
        <f>(F8-C8)/C8</f>
        <v>6.203057347353539E-2</v>
      </c>
      <c r="J8" s="5">
        <f>(G8-D8)/D8</f>
        <v>1.9953174165262388E-2</v>
      </c>
      <c r="K8" s="4"/>
    </row>
    <row r="9" spans="1:11" ht="20.25" x14ac:dyDescent="0.3">
      <c r="A9" s="21" t="s">
        <v>8</v>
      </c>
      <c r="B9" s="22">
        <f>C9+D9</f>
        <v>181058</v>
      </c>
      <c r="C9" s="22">
        <v>108674</v>
      </c>
      <c r="D9" s="22">
        <v>72384</v>
      </c>
      <c r="E9" s="22">
        <f>F9+G9</f>
        <v>201831</v>
      </c>
      <c r="F9" s="22">
        <v>123435</v>
      </c>
      <c r="G9" s="22">
        <v>78396</v>
      </c>
      <c r="H9" s="2">
        <f>(E9-B9)/B9</f>
        <v>0.11473119111003104</v>
      </c>
      <c r="I9" s="2">
        <f>(F9-C9)/C9</f>
        <v>0.13582825698879217</v>
      </c>
      <c r="J9" s="2">
        <f>(G9-D9)/D9</f>
        <v>8.305702917771883E-2</v>
      </c>
      <c r="K9" s="23"/>
    </row>
    <row r="10" spans="1:11" ht="20.25" x14ac:dyDescent="0.3">
      <c r="A10" s="21" t="s">
        <v>7</v>
      </c>
      <c r="B10" s="22">
        <f>C10+D10</f>
        <v>209175</v>
      </c>
      <c r="C10" s="22">
        <v>124976</v>
      </c>
      <c r="D10" s="22">
        <v>84199</v>
      </c>
      <c r="E10" s="22">
        <f>F10+G10</f>
        <v>238281</v>
      </c>
      <c r="F10" s="22">
        <v>142851</v>
      </c>
      <c r="G10" s="22">
        <v>95430</v>
      </c>
      <c r="H10" s="2">
        <f>(E10-B10)/B10</f>
        <v>0.13914664754392256</v>
      </c>
      <c r="I10" s="2">
        <f>(F10-C10)/C10</f>
        <v>0.14302746127256433</v>
      </c>
      <c r="J10" s="2">
        <f>(G10-D10)/D10</f>
        <v>0.133386382261072</v>
      </c>
      <c r="K10" s="24"/>
    </row>
    <row r="11" spans="1:11" ht="20.25" x14ac:dyDescent="0.3">
      <c r="A11" s="21" t="s">
        <v>6</v>
      </c>
      <c r="B11" s="22">
        <f>C11+D11</f>
        <v>180486</v>
      </c>
      <c r="C11" s="22">
        <v>105843</v>
      </c>
      <c r="D11" s="22">
        <v>74643</v>
      </c>
      <c r="E11" s="22">
        <f>F11+G11</f>
        <v>208349</v>
      </c>
      <c r="F11" s="22">
        <v>121139</v>
      </c>
      <c r="G11" s="22">
        <v>87210</v>
      </c>
      <c r="H11" s="2">
        <f>(E11-B11)/B11</f>
        <v>0.15437762485732964</v>
      </c>
      <c r="I11" s="2">
        <f>(F11-C11)/C11</f>
        <v>0.14451593397768392</v>
      </c>
      <c r="J11" s="2">
        <f>(G11-D11)/D11</f>
        <v>0.16836140026526264</v>
      </c>
      <c r="K11" s="23"/>
    </row>
    <row r="12" spans="1:11" ht="20.25" x14ac:dyDescent="0.3">
      <c r="A12" s="25" t="s">
        <v>5</v>
      </c>
      <c r="B12" s="22">
        <f>C12+D12</f>
        <v>156520</v>
      </c>
      <c r="C12" s="26">
        <v>82407</v>
      </c>
      <c r="D12" s="26">
        <v>74113</v>
      </c>
      <c r="E12" s="22">
        <f>F12+G12</f>
        <v>175357</v>
      </c>
      <c r="F12" s="26">
        <v>94025</v>
      </c>
      <c r="G12" s="26">
        <v>81332</v>
      </c>
      <c r="H12" s="2">
        <f>(E12-B12)/B12</f>
        <v>0.12034883720930233</v>
      </c>
      <c r="I12" s="2">
        <f>(F12-C12)/C12</f>
        <v>0.14098316890555415</v>
      </c>
      <c r="J12" s="2">
        <f>(G12-D12)/D12</f>
        <v>9.7405313507751681E-2</v>
      </c>
      <c r="K12" s="3"/>
    </row>
    <row r="13" spans="1:11" ht="20.25" x14ac:dyDescent="0.3">
      <c r="A13" s="21" t="s">
        <v>4</v>
      </c>
      <c r="B13" s="22">
        <f>C13+D13</f>
        <v>168567</v>
      </c>
      <c r="C13" s="22">
        <v>97514</v>
      </c>
      <c r="D13" s="22">
        <v>71053</v>
      </c>
      <c r="E13" s="22">
        <f>F13+G13</f>
        <v>189544</v>
      </c>
      <c r="F13" s="22">
        <v>100674</v>
      </c>
      <c r="G13" s="22">
        <v>88870</v>
      </c>
      <c r="H13" s="2">
        <f>(E13-B13)/B13</f>
        <v>0.12444309977635006</v>
      </c>
      <c r="I13" s="2">
        <f>(F13-C13)/C13</f>
        <v>3.240560329798798E-2</v>
      </c>
      <c r="J13" s="2">
        <f>(G13-D13)/D13</f>
        <v>0.25075647755900526</v>
      </c>
      <c r="K13" s="27"/>
    </row>
    <row r="14" spans="1:11" ht="20.25" x14ac:dyDescent="0.3">
      <c r="A14" s="21" t="s">
        <v>3</v>
      </c>
      <c r="B14" s="22">
        <f>C14+D14</f>
        <v>155616</v>
      </c>
      <c r="C14" s="22">
        <v>84161</v>
      </c>
      <c r="D14" s="22">
        <v>71455</v>
      </c>
      <c r="E14" s="22">
        <f>F14+G14</f>
        <v>192096</v>
      </c>
      <c r="F14" s="22">
        <v>114819</v>
      </c>
      <c r="G14" s="22">
        <v>77277</v>
      </c>
      <c r="H14" s="2">
        <f>(E14-B14)/B14</f>
        <v>0.23442319555829735</v>
      </c>
      <c r="I14" s="2">
        <f>(F14-C14)/C14</f>
        <v>0.36427799099345304</v>
      </c>
      <c r="J14" s="2">
        <f>(G14-D14)/D14</f>
        <v>8.1477853194318106E-2</v>
      </c>
      <c r="K14" s="27"/>
    </row>
    <row r="15" spans="1:11" ht="20.25" x14ac:dyDescent="0.3">
      <c r="A15" s="21" t="s">
        <v>2</v>
      </c>
      <c r="B15" s="22">
        <f>C15+D15</f>
        <v>201839</v>
      </c>
      <c r="C15" s="22">
        <v>127960</v>
      </c>
      <c r="D15" s="22">
        <v>73879</v>
      </c>
      <c r="E15" s="22">
        <f>F15+G15</f>
        <v>219140</v>
      </c>
      <c r="F15" s="22">
        <v>136885</v>
      </c>
      <c r="G15" s="22">
        <v>82255</v>
      </c>
      <c r="H15" s="2">
        <f>(E15-B15)/B15</f>
        <v>8.5716833713999768E-2</v>
      </c>
      <c r="I15" s="2">
        <f>(F15-C15)/C15</f>
        <v>6.9748358862144422E-2</v>
      </c>
      <c r="J15" s="2">
        <f>(G15-D15)/D15</f>
        <v>0.11337457193519132</v>
      </c>
      <c r="K15" s="28"/>
    </row>
    <row r="16" spans="1:11" ht="20.25" x14ac:dyDescent="0.3">
      <c r="A16" s="21" t="s">
        <v>1</v>
      </c>
      <c r="B16" s="22">
        <f>C16+D16</f>
        <v>201224</v>
      </c>
      <c r="C16" s="22">
        <v>130065</v>
      </c>
      <c r="D16" s="22">
        <v>71159</v>
      </c>
      <c r="E16" s="22">
        <f>F16+G16</f>
        <v>233545</v>
      </c>
      <c r="F16" s="22">
        <v>156605</v>
      </c>
      <c r="G16" s="22">
        <v>76940</v>
      </c>
      <c r="H16" s="2">
        <f>(E16-B16)/B16</f>
        <v>0.16062199340038963</v>
      </c>
      <c r="I16" s="2">
        <f>(F16-C16)/C16</f>
        <v>0.20405182024372429</v>
      </c>
      <c r="J16" s="2">
        <f>(G16-D16)/D16</f>
        <v>8.1240602032069023E-2</v>
      </c>
      <c r="K16" s="28"/>
    </row>
    <row r="17" spans="1:11" ht="21" thickBot="1" x14ac:dyDescent="0.35">
      <c r="A17" s="29" t="s">
        <v>0</v>
      </c>
      <c r="B17" s="30">
        <f>C17+D17</f>
        <v>143740</v>
      </c>
      <c r="C17" s="30">
        <v>82374</v>
      </c>
      <c r="D17" s="30">
        <v>61366</v>
      </c>
      <c r="E17" s="30">
        <f>F17+G17</f>
        <v>136707</v>
      </c>
      <c r="F17" s="30">
        <v>79365</v>
      </c>
      <c r="G17" s="30">
        <v>57342</v>
      </c>
      <c r="H17" s="1">
        <f>(E17-B17)/B17</f>
        <v>-4.8928621121469319E-2</v>
      </c>
      <c r="I17" s="1">
        <f>(F17-C17)/C17</f>
        <v>-3.6528516279408549E-2</v>
      </c>
      <c r="J17" s="1">
        <f>(G17-D17)/D17</f>
        <v>-6.5573770491803282E-2</v>
      </c>
      <c r="K17" s="31"/>
    </row>
  </sheetData>
  <mergeCells count="7">
    <mergeCell ref="A1:K1"/>
    <mergeCell ref="A3:A4"/>
    <mergeCell ref="B3:D3"/>
    <mergeCell ref="E3:G3"/>
    <mergeCell ref="H3:J3"/>
    <mergeCell ref="K3:K4"/>
    <mergeCell ref="A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2017년도 골프장 내장객 현황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2018-04-12T07:20:03Z</dcterms:created>
  <dcterms:modified xsi:type="dcterms:W3CDTF">2018-04-12T07:21:40Z</dcterms:modified>
</cp:coreProperties>
</file>