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정책기획관실 통계계\1. 주요업무\1.주민등록인구통계\2019 주민등록인구통계\"/>
    </mc:Choice>
  </mc:AlternateContent>
  <bookViews>
    <workbookView xWindow="-15" yWindow="0" windowWidth="29400" windowHeight="9690" tabRatio="847"/>
  </bookViews>
  <sheets>
    <sheet name="목차" sheetId="33" r:id="rId1"/>
    <sheet name="1-1" sheetId="36" r:id="rId2"/>
    <sheet name="1-2" sheetId="3" r:id="rId3"/>
    <sheet name="1-3" sheetId="11" r:id="rId4"/>
    <sheet name="1-4" sheetId="1" r:id="rId5"/>
    <sheet name="1-5" sheetId="14" r:id="rId6"/>
    <sheet name="2-1" sheetId="27" r:id="rId7"/>
    <sheet name="2-2-1" sheetId="32" r:id="rId8"/>
    <sheet name="2-2-2" sheetId="22" r:id="rId9"/>
    <sheet name="2-3" sheetId="34" r:id="rId10"/>
    <sheet name="2-4" sheetId="12" r:id="rId11"/>
    <sheet name="3-1" sheetId="16" r:id="rId12"/>
    <sheet name="3-2" sheetId="30" r:id="rId13"/>
    <sheet name="3-3" sheetId="31" r:id="rId14"/>
    <sheet name="4" sheetId="35" r:id="rId15"/>
  </sheets>
  <definedNames>
    <definedName name="_xlnm._FilterDatabase" localSheetId="3" hidden="1">'1-3'!$A$5:$E$70</definedName>
    <definedName name="_xlnm._FilterDatabase" localSheetId="4" hidden="1">'1-4'!$B$8:$L$52</definedName>
    <definedName name="_xlnm._FilterDatabase" localSheetId="6" hidden="1">'2-1'!$B$6:$K$6</definedName>
    <definedName name="_xlnm._FilterDatabase" localSheetId="7" hidden="1">'2-2-1'!$A$6:$CM$128</definedName>
    <definedName name="_xlnm._FilterDatabase" localSheetId="8" hidden="1">'2-2-2'!$A$6:$BI$128</definedName>
    <definedName name="_xlnm._FilterDatabase" localSheetId="9" hidden="1">'2-3'!$A$7:$F$282</definedName>
    <definedName name="_xlnm._FilterDatabase" localSheetId="11" hidden="1">'3-1'!$B$5:$B$70</definedName>
    <definedName name="_xlnm._FilterDatabase" localSheetId="14" hidden="1">'4'!$B$8:$L$24</definedName>
    <definedName name="_xlnm.Print_Area" localSheetId="3">'1-3'!$A$1:$E$70</definedName>
    <definedName name="_xlnm.Print_Area" localSheetId="9">'2-3'!$A$1:$F$282</definedName>
    <definedName name="_xlnm.Print_Area" localSheetId="10">'2-4'!$A$1:$M$16</definedName>
    <definedName name="_xlnm.Print_Area" localSheetId="11">'3-1'!$A$1:$E$70</definedName>
    <definedName name="_xlnm.Print_Area" localSheetId="12">'3-2'!$A$1:$J$44</definedName>
    <definedName name="_xlnm.Print_Area" localSheetId="13">'3-3'!$A$1:$J$36</definedName>
    <definedName name="_xlnm.Print_Area" localSheetId="0">목차!$A$1:$E$26</definedName>
    <definedName name="_xlnm.Print_Titles" localSheetId="3">'1-3'!$3:$4</definedName>
    <definedName name="_xlnm.Print_Titles" localSheetId="4">'1-4'!$3:$6</definedName>
    <definedName name="_xlnm.Print_Titles" localSheetId="8">'2-2-2'!$4:$6</definedName>
    <definedName name="_xlnm.Print_Titles" localSheetId="9">'2-3'!$3:$6</definedName>
    <definedName name="_xlnm.Print_Titles" localSheetId="11">'3-1'!$3:$4</definedName>
    <definedName name="_xlnm.Print_Titles" localSheetId="14">'4'!$3:$6</definedName>
  </definedNames>
  <calcPr calcId="152511"/>
</workbook>
</file>

<file path=xl/calcChain.xml><?xml version="1.0" encoding="utf-8"?>
<calcChain xmlns="http://schemas.openxmlformats.org/spreadsheetml/2006/main">
  <c r="I7" i="35" l="1"/>
  <c r="H7" i="35"/>
  <c r="G7" i="35"/>
  <c r="F7" i="35"/>
  <c r="L7" i="35"/>
  <c r="K7" i="35"/>
  <c r="J7" i="35"/>
  <c r="F8" i="34"/>
  <c r="E8" i="34"/>
  <c r="D8" i="34"/>
  <c r="BC7" i="32" l="1"/>
  <c r="CK25" i="32"/>
  <c r="CK24" i="32"/>
  <c r="CK23" i="32"/>
  <c r="CK22" i="32"/>
  <c r="CK20" i="32" s="1"/>
  <c r="CK21" i="32"/>
  <c r="CK19" i="32"/>
  <c r="CK18" i="32"/>
  <c r="CK17" i="32"/>
  <c r="CK14" i="32" s="1"/>
  <c r="CK16" i="32"/>
  <c r="CK15" i="32"/>
  <c r="CK13" i="32"/>
  <c r="CK12" i="32"/>
  <c r="CK11" i="32"/>
  <c r="CK10" i="32"/>
  <c r="CK8" i="32" s="1"/>
  <c r="CK9" i="32"/>
  <c r="CM7" i="32"/>
  <c r="CL7" i="32"/>
  <c r="CJ7" i="32"/>
  <c r="CI7" i="32"/>
  <c r="CH7" i="32"/>
  <c r="CG7" i="32"/>
  <c r="CF7" i="32"/>
  <c r="CE7" i="32"/>
  <c r="CC7" i="32"/>
  <c r="CB7" i="32"/>
  <c r="CA7" i="32"/>
  <c r="BY7" i="32"/>
  <c r="BX7" i="32"/>
  <c r="BW7" i="32"/>
  <c r="BV7" i="32"/>
  <c r="BU7" i="32"/>
  <c r="BS7" i="32"/>
  <c r="BR7" i="32"/>
  <c r="BQ7" i="32"/>
  <c r="BP7" i="32"/>
  <c r="BO7" i="32"/>
  <c r="BN7" i="32"/>
  <c r="BM7" i="32"/>
  <c r="BL7" i="32"/>
  <c r="BK7" i="32"/>
  <c r="BI7" i="32"/>
  <c r="BH7" i="32"/>
  <c r="BG7" i="32"/>
  <c r="BF7" i="32"/>
  <c r="BE7" i="32"/>
  <c r="BD7" i="32"/>
  <c r="AY7" i="32"/>
  <c r="AX7" i="32"/>
  <c r="AW7" i="32"/>
  <c r="AV7" i="32"/>
  <c r="AU7" i="32"/>
  <c r="AT7" i="32"/>
  <c r="AS7" i="32"/>
  <c r="AR7" i="32"/>
  <c r="AQ7" i="32"/>
  <c r="AO7" i="32"/>
  <c r="AN7" i="32"/>
  <c r="AM7" i="32"/>
  <c r="AL7" i="32"/>
  <c r="AK7" i="32"/>
  <c r="AJ7" i="32"/>
  <c r="AI7" i="32"/>
  <c r="AH7" i="32"/>
  <c r="AG7" i="32"/>
  <c r="AE7" i="32"/>
  <c r="AD7" i="32"/>
  <c r="AC7" i="32"/>
  <c r="AB7" i="32"/>
  <c r="AA7" i="32"/>
  <c r="Z7" i="32"/>
  <c r="Y7" i="32"/>
  <c r="X7" i="32"/>
  <c r="W7" i="32"/>
  <c r="U7" i="32"/>
  <c r="T7" i="32"/>
  <c r="S7" i="32"/>
  <c r="R7" i="32"/>
  <c r="Q7" i="32"/>
  <c r="P7" i="32"/>
  <c r="O7" i="32"/>
  <c r="N7" i="32"/>
  <c r="M7" i="32"/>
  <c r="K7" i="32"/>
  <c r="J7" i="32"/>
  <c r="I7" i="32"/>
  <c r="H7" i="32"/>
  <c r="G7" i="32"/>
  <c r="BI7" i="22"/>
  <c r="BH7" i="22"/>
  <c r="BG7" i="22"/>
  <c r="BF7" i="22"/>
  <c r="BE7" i="22"/>
  <c r="BD7" i="22"/>
  <c r="BC7" i="22"/>
  <c r="BB7" i="22"/>
  <c r="BA7" i="22"/>
  <c r="AY7" i="22"/>
  <c r="AX7" i="22"/>
  <c r="AW7" i="22"/>
  <c r="AV7" i="22"/>
  <c r="AU7" i="22"/>
  <c r="AT7" i="22"/>
  <c r="AS7" i="22"/>
  <c r="AR7" i="22"/>
  <c r="AQ7" i="22"/>
  <c r="AO7" i="22"/>
  <c r="AN7" i="22"/>
  <c r="AM7" i="22"/>
  <c r="AL7" i="22"/>
  <c r="AK7" i="22"/>
  <c r="AJ7" i="22"/>
  <c r="AI7" i="22"/>
  <c r="AH7" i="22"/>
  <c r="AG7" i="22"/>
  <c r="AE7" i="22"/>
  <c r="AD7" i="22"/>
  <c r="AC7" i="22"/>
  <c r="AB7" i="22"/>
  <c r="AA7" i="22"/>
  <c r="Z7" i="22"/>
  <c r="Y7" i="22"/>
  <c r="X7" i="22"/>
  <c r="W7" i="22"/>
  <c r="U7" i="22"/>
  <c r="T7" i="22"/>
  <c r="S7" i="22"/>
  <c r="R7" i="22"/>
  <c r="Q7" i="22"/>
  <c r="P7" i="22"/>
  <c r="O7" i="22"/>
  <c r="N7" i="22"/>
  <c r="M7" i="22"/>
  <c r="K7" i="22"/>
  <c r="J7" i="22"/>
  <c r="I7" i="22"/>
  <c r="H7" i="22"/>
  <c r="G7" i="22"/>
  <c r="F7" i="22"/>
  <c r="CM8" i="32"/>
  <c r="CL8" i="32"/>
  <c r="CM14" i="32"/>
  <c r="CL14" i="32"/>
  <c r="CM20" i="32"/>
  <c r="CL20" i="32"/>
  <c r="CM26" i="32"/>
  <c r="CL26" i="32"/>
  <c r="CK26" i="32"/>
  <c r="CM32" i="32"/>
  <c r="CL32" i="32"/>
  <c r="CK32" i="32"/>
  <c r="CM38" i="32"/>
  <c r="CL38" i="32"/>
  <c r="CK38" i="32"/>
  <c r="CM44" i="32"/>
  <c r="CL44" i="32"/>
  <c r="CK44" i="32"/>
  <c r="CM50" i="32"/>
  <c r="CL50" i="32"/>
  <c r="CK50" i="32"/>
  <c r="CM56" i="32"/>
  <c r="CL56" i="32"/>
  <c r="CK56" i="32"/>
  <c r="CM62" i="32"/>
  <c r="CL62" i="32"/>
  <c r="CK62" i="32"/>
  <c r="CM68" i="32"/>
  <c r="CL68" i="32"/>
  <c r="CK68" i="32"/>
  <c r="CM74" i="32"/>
  <c r="CL74" i="32"/>
  <c r="CK74" i="32"/>
  <c r="CM80" i="32"/>
  <c r="CL80" i="32"/>
  <c r="CK80" i="32"/>
  <c r="CM86" i="32"/>
  <c r="CL86" i="32"/>
  <c r="CK86" i="32"/>
  <c r="CM92" i="32"/>
  <c r="CL92" i="32"/>
  <c r="CK92" i="32"/>
  <c r="CM98" i="32"/>
  <c r="CL98" i="32"/>
  <c r="CK98" i="32"/>
  <c r="CM104" i="32"/>
  <c r="CL104" i="32"/>
  <c r="CK104" i="32"/>
  <c r="CM110" i="32"/>
  <c r="CL110" i="32"/>
  <c r="CK110" i="32"/>
  <c r="CM116" i="32"/>
  <c r="CL116" i="32"/>
  <c r="CK116" i="32"/>
  <c r="CM122" i="32"/>
  <c r="CL122" i="32"/>
  <c r="CK122" i="32"/>
  <c r="BA7" i="32" l="1"/>
  <c r="BB7" i="32"/>
  <c r="BZ7" i="32"/>
  <c r="CK7" i="32"/>
  <c r="BU128" i="32"/>
  <c r="BU127" i="32"/>
  <c r="BU126" i="32"/>
  <c r="BU125" i="32"/>
  <c r="BU124" i="32"/>
  <c r="BU123" i="32"/>
  <c r="BU122" i="32"/>
  <c r="BU121" i="32"/>
  <c r="BU120" i="32"/>
  <c r="BU119" i="32"/>
  <c r="BU118" i="32"/>
  <c r="BU117" i="32"/>
  <c r="BU116" i="32"/>
  <c r="BU115" i="32"/>
  <c r="BU114" i="32"/>
  <c r="BU113" i="32"/>
  <c r="BU112" i="32"/>
  <c r="BU111" i="32"/>
  <c r="BU110" i="32"/>
  <c r="BU109" i="32"/>
  <c r="BU108" i="32"/>
  <c r="BU107" i="32"/>
  <c r="BU106" i="32"/>
  <c r="BU105" i="32"/>
  <c r="BU104" i="32"/>
  <c r="BU103" i="32"/>
  <c r="BU102" i="32"/>
  <c r="BU101" i="32"/>
  <c r="BU100" i="32"/>
  <c r="BU99" i="32"/>
  <c r="BU98" i="32"/>
  <c r="BU97" i="32"/>
  <c r="BU96" i="32"/>
  <c r="BU95" i="32"/>
  <c r="BU94" i="32"/>
  <c r="BU93" i="32"/>
  <c r="BU92" i="32"/>
  <c r="BU91" i="32"/>
  <c r="BU90" i="32"/>
  <c r="BU89" i="32"/>
  <c r="BU88" i="32"/>
  <c r="BU87" i="32"/>
  <c r="BU86" i="32"/>
  <c r="BU85" i="32"/>
  <c r="BU84" i="32"/>
  <c r="BU83" i="32"/>
  <c r="BU82" i="32"/>
  <c r="BU81" i="32"/>
  <c r="BU80" i="32"/>
  <c r="BU79" i="32"/>
  <c r="BU78" i="32"/>
  <c r="BU77" i="32"/>
  <c r="BU76" i="32"/>
  <c r="BU75" i="32"/>
  <c r="BU74" i="32"/>
  <c r="BU73" i="32"/>
  <c r="BU72" i="32"/>
  <c r="BU71" i="32"/>
  <c r="BU70" i="32"/>
  <c r="BU69" i="32"/>
  <c r="BU68" i="32"/>
  <c r="BU67" i="32"/>
  <c r="BU66" i="32"/>
  <c r="BU65" i="32"/>
  <c r="BU64" i="32"/>
  <c r="BU63" i="32"/>
  <c r="BU62" i="32"/>
  <c r="BU61" i="32"/>
  <c r="BU60" i="32"/>
  <c r="BU59" i="32"/>
  <c r="BU58" i="32"/>
  <c r="BU57" i="32"/>
  <c r="BU56" i="32"/>
  <c r="BU55" i="32"/>
  <c r="BU54" i="32"/>
  <c r="BU53" i="32"/>
  <c r="BU52" i="32"/>
  <c r="BU51" i="32"/>
  <c r="BU50" i="32"/>
  <c r="BU49" i="32"/>
  <c r="BU48" i="32"/>
  <c r="BU47" i="32"/>
  <c r="BU46" i="32"/>
  <c r="BU45" i="32"/>
  <c r="BU44" i="32"/>
  <c r="BU43" i="32"/>
  <c r="BU42" i="32"/>
  <c r="BU41" i="32"/>
  <c r="BU40" i="32"/>
  <c r="BU39" i="32"/>
  <c r="BU38" i="32"/>
  <c r="BU37" i="32"/>
  <c r="BU36" i="32"/>
  <c r="BU35" i="32"/>
  <c r="BU34" i="32"/>
  <c r="BU33" i="32"/>
  <c r="BU32" i="32"/>
  <c r="BU31" i="32"/>
  <c r="BU30" i="32"/>
  <c r="BU29" i="32"/>
  <c r="BU28" i="32"/>
  <c r="BU27" i="32"/>
  <c r="BU26" i="32"/>
  <c r="BU25" i="32"/>
  <c r="BU24" i="32"/>
  <c r="BU23" i="32"/>
  <c r="BU22" i="32"/>
  <c r="BU21" i="32"/>
  <c r="BU20" i="32"/>
  <c r="BU19" i="32"/>
  <c r="BU18" i="32"/>
  <c r="BU17" i="32"/>
  <c r="BU16" i="32"/>
  <c r="BU15" i="32"/>
  <c r="BU14" i="32"/>
  <c r="BU13" i="32"/>
  <c r="BU12" i="32"/>
  <c r="BU11" i="32"/>
  <c r="BU10" i="32"/>
  <c r="BU9" i="32"/>
  <c r="BU8" i="32"/>
  <c r="BG128" i="32" l="1"/>
  <c r="BG127" i="32"/>
  <c r="BG126" i="32"/>
  <c r="BG125" i="32"/>
  <c r="BG124" i="32"/>
  <c r="BG123" i="32"/>
  <c r="BG122" i="32"/>
  <c r="BG121" i="32"/>
  <c r="BG120" i="32"/>
  <c r="BG119" i="32"/>
  <c r="BG118" i="32"/>
  <c r="BG117" i="32"/>
  <c r="BG116" i="32"/>
  <c r="BG115" i="32"/>
  <c r="BG114" i="32"/>
  <c r="BG113" i="32"/>
  <c r="BG112" i="32"/>
  <c r="BG111" i="32"/>
  <c r="BG110" i="32"/>
  <c r="BG109" i="32"/>
  <c r="BG108" i="32"/>
  <c r="BG107" i="32"/>
  <c r="BG106" i="32"/>
  <c r="BG105" i="32"/>
  <c r="BG104" i="32"/>
  <c r="BG103" i="32"/>
  <c r="BG102" i="32"/>
  <c r="BG101" i="32"/>
  <c r="BG100" i="32"/>
  <c r="BG99" i="32"/>
  <c r="BG98" i="32"/>
  <c r="BG97" i="32"/>
  <c r="BG96" i="32"/>
  <c r="BG95" i="32"/>
  <c r="BG94" i="32"/>
  <c r="BG93" i="32"/>
  <c r="BG92" i="32"/>
  <c r="BG91" i="32"/>
  <c r="BG90" i="32"/>
  <c r="BG89" i="32"/>
  <c r="BG88" i="32"/>
  <c r="BG87" i="32"/>
  <c r="BG86" i="32"/>
  <c r="BG85" i="32"/>
  <c r="BG84" i="32"/>
  <c r="BG83" i="32"/>
  <c r="BG82" i="32"/>
  <c r="BG81" i="32"/>
  <c r="BG80" i="32"/>
  <c r="BG79" i="32"/>
  <c r="BG78" i="32"/>
  <c r="BG77" i="32"/>
  <c r="BG76" i="32"/>
  <c r="BG75" i="32"/>
  <c r="BG74" i="32"/>
  <c r="BG73" i="32"/>
  <c r="BG72" i="32"/>
  <c r="BG71" i="32"/>
  <c r="BG70" i="32"/>
  <c r="BG69" i="32"/>
  <c r="BG68" i="32"/>
  <c r="BG67" i="32"/>
  <c r="BG66" i="32"/>
  <c r="BG65" i="32"/>
  <c r="BG64" i="32"/>
  <c r="BG63" i="32"/>
  <c r="BG62" i="32"/>
  <c r="BG61" i="32"/>
  <c r="BG60" i="32"/>
  <c r="BG59" i="32"/>
  <c r="BG58" i="32"/>
  <c r="BG57" i="32"/>
  <c r="BG56" i="32"/>
  <c r="BG55" i="32"/>
  <c r="BG54" i="32"/>
  <c r="BG53" i="32"/>
  <c r="BG52" i="32"/>
  <c r="BG51" i="32"/>
  <c r="BG50" i="32"/>
  <c r="BG49" i="32"/>
  <c r="BG48" i="32"/>
  <c r="BG47" i="32"/>
  <c r="BG46" i="32"/>
  <c r="BG45" i="32"/>
  <c r="BG44" i="32"/>
  <c r="BG43" i="32"/>
  <c r="BG42" i="32"/>
  <c r="BG41" i="32"/>
  <c r="BG40" i="32"/>
  <c r="BG39" i="32"/>
  <c r="BG38" i="32"/>
  <c r="BG37" i="32"/>
  <c r="BG36" i="32"/>
  <c r="BG35" i="32"/>
  <c r="BG34" i="32"/>
  <c r="BG33" i="32"/>
  <c r="BG32" i="32"/>
  <c r="BG31" i="32"/>
  <c r="BG30" i="32"/>
  <c r="BG29" i="32"/>
  <c r="BG28" i="32"/>
  <c r="BG27" i="32"/>
  <c r="BG26" i="32"/>
  <c r="BG25" i="32"/>
  <c r="BG24" i="32"/>
  <c r="BG23" i="32"/>
  <c r="BG22" i="32"/>
  <c r="BG21" i="32"/>
  <c r="BG20" i="32"/>
  <c r="BG19" i="32"/>
  <c r="BG18" i="32"/>
  <c r="BG17" i="32"/>
  <c r="BG16" i="32"/>
  <c r="BG15" i="32"/>
  <c r="BG14" i="32"/>
  <c r="BG13" i="32"/>
  <c r="BG12" i="32"/>
  <c r="BG11" i="32"/>
  <c r="BG10" i="32"/>
  <c r="BG9" i="32"/>
  <c r="BG8" i="32"/>
  <c r="F121" i="34" l="1"/>
  <c r="E121" i="34"/>
  <c r="D121" i="34"/>
  <c r="C121" i="34"/>
  <c r="AV122" i="32" l="1"/>
  <c r="AU122" i="32"/>
  <c r="AT122" i="32"/>
  <c r="AV116" i="32"/>
  <c r="AU116" i="32"/>
  <c r="AT116" i="32"/>
  <c r="AV110" i="32"/>
  <c r="AU110" i="32"/>
  <c r="AT110" i="32"/>
  <c r="AV104" i="32"/>
  <c r="AU104" i="32"/>
  <c r="AT104" i="32"/>
  <c r="AV98" i="32"/>
  <c r="AU98" i="32"/>
  <c r="AT98" i="32"/>
  <c r="AV92" i="32"/>
  <c r="AU92" i="32"/>
  <c r="AT92" i="32"/>
  <c r="AV86" i="32"/>
  <c r="AU86" i="32"/>
  <c r="AT86" i="32"/>
  <c r="AV80" i="32"/>
  <c r="AU80" i="32"/>
  <c r="AT80" i="32"/>
  <c r="AV74" i="32"/>
  <c r="AU74" i="32"/>
  <c r="AT74" i="32"/>
  <c r="AV68" i="32"/>
  <c r="AU68" i="32"/>
  <c r="AT68" i="32"/>
  <c r="AV62" i="32"/>
  <c r="AU62" i="32"/>
  <c r="AT62" i="32"/>
  <c r="AV56" i="32"/>
  <c r="AU56" i="32"/>
  <c r="AT56" i="32"/>
  <c r="AV50" i="32"/>
  <c r="AU50" i="32"/>
  <c r="AT50" i="32"/>
  <c r="AV44" i="32"/>
  <c r="AU44" i="32"/>
  <c r="AT44" i="32"/>
  <c r="AV38" i="32"/>
  <c r="AU38" i="32"/>
  <c r="AT38" i="32"/>
  <c r="AV32" i="32"/>
  <c r="AU32" i="32"/>
  <c r="AT32" i="32"/>
  <c r="AV26" i="32"/>
  <c r="AU26" i="32"/>
  <c r="AT26" i="32"/>
  <c r="AV20" i="32"/>
  <c r="AU20" i="32"/>
  <c r="AT20" i="32"/>
  <c r="AV14" i="32"/>
  <c r="AU14" i="32"/>
  <c r="AT14" i="32"/>
  <c r="AV8" i="32"/>
  <c r="AU8" i="32"/>
  <c r="AT8" i="32"/>
  <c r="F115" i="34" l="1"/>
  <c r="E115" i="34"/>
  <c r="D115" i="34"/>
  <c r="C115" i="34"/>
  <c r="O122" i="32" l="1"/>
  <c r="M122" i="32"/>
  <c r="O116" i="32"/>
  <c r="M116" i="32"/>
  <c r="O110" i="32"/>
  <c r="M110" i="32"/>
  <c r="O104" i="32"/>
  <c r="M104" i="32"/>
  <c r="O98" i="32"/>
  <c r="M98" i="32"/>
  <c r="O92" i="32"/>
  <c r="M92" i="32"/>
  <c r="O86" i="32"/>
  <c r="M86" i="32"/>
  <c r="O80" i="32"/>
  <c r="M80" i="32"/>
  <c r="O74" i="32"/>
  <c r="M74" i="32"/>
  <c r="O68" i="32"/>
  <c r="M68" i="32"/>
  <c r="O62" i="32"/>
  <c r="M62" i="32"/>
  <c r="O56" i="32"/>
  <c r="M56" i="32"/>
  <c r="O50" i="32"/>
  <c r="M50" i="32"/>
  <c r="O44" i="32"/>
  <c r="M44" i="32"/>
  <c r="O38" i="32"/>
  <c r="M38" i="32"/>
  <c r="O32" i="32"/>
  <c r="M32" i="32"/>
  <c r="O26" i="32"/>
  <c r="M26" i="32"/>
  <c r="O20" i="32"/>
  <c r="M20" i="32"/>
  <c r="O14" i="32"/>
  <c r="M14" i="32"/>
  <c r="O8" i="32"/>
  <c r="M8" i="32"/>
  <c r="F31" i="34" l="1"/>
  <c r="E31" i="34"/>
  <c r="D31" i="34"/>
  <c r="C31" i="34"/>
  <c r="C8" i="34" s="1"/>
  <c r="F7" i="32" l="1"/>
  <c r="E34" i="1" l="1"/>
  <c r="C34" i="1" s="1"/>
  <c r="D34" i="1"/>
  <c r="E33" i="1"/>
  <c r="D33" i="1"/>
  <c r="C33" i="1" s="1"/>
  <c r="E32" i="1"/>
  <c r="D32" i="1"/>
  <c r="C32" i="1"/>
  <c r="E31" i="1"/>
  <c r="D31" i="1"/>
  <c r="C31" i="1"/>
  <c r="E30" i="1"/>
  <c r="C30" i="1" s="1"/>
  <c r="D30" i="1"/>
  <c r="E29" i="1"/>
  <c r="D29" i="1"/>
  <c r="C29" i="1" s="1"/>
  <c r="E28" i="1"/>
  <c r="D28" i="1"/>
  <c r="C28" i="1"/>
  <c r="E27" i="1"/>
  <c r="D27" i="1"/>
  <c r="C27" i="1"/>
  <c r="E26" i="1"/>
  <c r="C26" i="1" s="1"/>
  <c r="D26" i="1"/>
  <c r="E25" i="1"/>
  <c r="D25" i="1"/>
  <c r="C25" i="1" s="1"/>
  <c r="E24" i="1"/>
  <c r="D24" i="1"/>
  <c r="C24" i="1"/>
  <c r="E23" i="1"/>
  <c r="D23" i="1"/>
  <c r="C23" i="1"/>
  <c r="E22" i="1"/>
  <c r="C22" i="1" s="1"/>
  <c r="D22" i="1"/>
  <c r="E21" i="1"/>
  <c r="D21" i="1"/>
  <c r="C21" i="1" s="1"/>
  <c r="E20" i="1"/>
  <c r="D20" i="1"/>
  <c r="C20" i="1"/>
  <c r="E19" i="1"/>
  <c r="D19" i="1"/>
  <c r="C19" i="1"/>
  <c r="E18" i="1"/>
  <c r="C18" i="1" s="1"/>
  <c r="D18" i="1"/>
  <c r="E17" i="1"/>
  <c r="D17" i="1"/>
  <c r="C17" i="1" s="1"/>
  <c r="E16" i="1"/>
  <c r="D16" i="1"/>
  <c r="C16" i="1"/>
  <c r="E15" i="1"/>
  <c r="D15" i="1"/>
  <c r="C15" i="1"/>
  <c r="E14" i="1"/>
  <c r="C14" i="1" s="1"/>
  <c r="D14" i="1"/>
  <c r="E13" i="1"/>
  <c r="D13" i="1"/>
  <c r="C13" i="1" s="1"/>
  <c r="E12" i="1"/>
  <c r="D12" i="1"/>
  <c r="C12" i="1"/>
  <c r="E11" i="1"/>
  <c r="D11" i="1"/>
  <c r="C11" i="1"/>
  <c r="E10" i="1"/>
  <c r="C10" i="1" s="1"/>
  <c r="D10" i="1"/>
  <c r="E9" i="1"/>
  <c r="D9" i="1"/>
  <c r="C9" i="1" s="1"/>
  <c r="C8" i="1"/>
  <c r="D8" i="1"/>
  <c r="E8" i="1"/>
  <c r="G6" i="31" l="1"/>
  <c r="F6" i="31"/>
  <c r="E6" i="31"/>
  <c r="F127" i="27"/>
  <c r="F126" i="27"/>
  <c r="F125" i="27"/>
  <c r="F124" i="27"/>
  <c r="F123" i="27"/>
  <c r="F122" i="27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8" i="11"/>
  <c r="E24" i="35" l="1"/>
  <c r="D24" i="35"/>
  <c r="C24" i="35" s="1"/>
  <c r="E23" i="35"/>
  <c r="D23" i="35"/>
  <c r="E22" i="35"/>
  <c r="D22" i="35"/>
  <c r="C22" i="35" s="1"/>
  <c r="E21" i="35"/>
  <c r="D21" i="35"/>
  <c r="E20" i="35"/>
  <c r="D20" i="35"/>
  <c r="C20" i="35" s="1"/>
  <c r="E19" i="35"/>
  <c r="D19" i="35"/>
  <c r="E18" i="35"/>
  <c r="D18" i="35"/>
  <c r="C18" i="35" s="1"/>
  <c r="E17" i="35"/>
  <c r="D17" i="35"/>
  <c r="E16" i="35"/>
  <c r="D16" i="35"/>
  <c r="C16" i="35" s="1"/>
  <c r="E15" i="35"/>
  <c r="D15" i="35"/>
  <c r="E14" i="35"/>
  <c r="D14" i="35"/>
  <c r="E13" i="35"/>
  <c r="D13" i="35"/>
  <c r="C13" i="35" s="1"/>
  <c r="E12" i="35"/>
  <c r="D12" i="35"/>
  <c r="C12" i="35" s="1"/>
  <c r="E11" i="35"/>
  <c r="D11" i="35"/>
  <c r="E10" i="35"/>
  <c r="D10" i="35"/>
  <c r="E9" i="35"/>
  <c r="D9" i="35"/>
  <c r="E8" i="35"/>
  <c r="D8" i="35"/>
  <c r="C8" i="35" s="1"/>
  <c r="D7" i="35"/>
  <c r="E7" i="35"/>
  <c r="C23" i="35" l="1"/>
  <c r="C21" i="35"/>
  <c r="C19" i="35"/>
  <c r="C17" i="35"/>
  <c r="C15" i="35"/>
  <c r="C14" i="35"/>
  <c r="C11" i="35"/>
  <c r="C10" i="35"/>
  <c r="C9" i="35"/>
  <c r="C7" i="35"/>
  <c r="H6" i="31"/>
  <c r="J6" i="31"/>
  <c r="I6" i="31"/>
  <c r="H6" i="30"/>
  <c r="J6" i="30"/>
  <c r="I6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E7" i="16"/>
  <c r="E6" i="16"/>
  <c r="E5" i="16"/>
  <c r="D268" i="34"/>
  <c r="D267" i="34"/>
  <c r="D266" i="34"/>
  <c r="D265" i="34"/>
  <c r="D262" i="34"/>
  <c r="D261" i="34"/>
  <c r="F260" i="34"/>
  <c r="E260" i="34"/>
  <c r="E163" i="34" s="1"/>
  <c r="D260" i="34"/>
  <c r="C260" i="34"/>
  <c r="D257" i="34"/>
  <c r="D256" i="34"/>
  <c r="D254" i="34" s="1"/>
  <c r="D255" i="34"/>
  <c r="F254" i="34"/>
  <c r="E254" i="34"/>
  <c r="C254" i="34"/>
  <c r="D249" i="34"/>
  <c r="D248" i="34"/>
  <c r="D247" i="34"/>
  <c r="D246" i="34"/>
  <c r="F245" i="34"/>
  <c r="E245" i="34"/>
  <c r="D245" i="34"/>
  <c r="C245" i="34"/>
  <c r="F206" i="34"/>
  <c r="E206" i="34"/>
  <c r="D206" i="34"/>
  <c r="C206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 s="1"/>
  <c r="F164" i="34"/>
  <c r="E164" i="34"/>
  <c r="C164" i="34"/>
  <c r="F163" i="34"/>
  <c r="C163" i="34"/>
  <c r="BA127" i="22"/>
  <c r="BA126" i="22"/>
  <c r="BA125" i="22"/>
  <c r="BA124" i="22"/>
  <c r="BA123" i="22"/>
  <c r="BA121" i="22"/>
  <c r="BA120" i="22"/>
  <c r="BA119" i="22"/>
  <c r="BA118" i="22"/>
  <c r="BA117" i="22"/>
  <c r="BA115" i="22"/>
  <c r="BA114" i="22"/>
  <c r="BA113" i="22"/>
  <c r="BA112" i="22"/>
  <c r="BA111" i="22"/>
  <c r="BA109" i="22"/>
  <c r="BA108" i="22"/>
  <c r="BA107" i="22"/>
  <c r="BA106" i="22"/>
  <c r="BA105" i="22"/>
  <c r="BA103" i="22"/>
  <c r="BA102" i="22"/>
  <c r="BA101" i="22"/>
  <c r="BA100" i="22"/>
  <c r="BA99" i="22"/>
  <c r="BA97" i="22"/>
  <c r="BA96" i="22"/>
  <c r="BA95" i="22"/>
  <c r="BA94" i="22"/>
  <c r="BA93" i="22"/>
  <c r="BA91" i="22"/>
  <c r="BA90" i="22"/>
  <c r="BA89" i="22"/>
  <c r="BA88" i="22"/>
  <c r="BA87" i="22"/>
  <c r="BA85" i="22"/>
  <c r="BA84" i="22"/>
  <c r="BA83" i="22"/>
  <c r="BA82" i="22"/>
  <c r="BA81" i="22"/>
  <c r="BA79" i="22"/>
  <c r="BA78" i="22"/>
  <c r="BA77" i="22"/>
  <c r="BA76" i="22"/>
  <c r="BA75" i="22"/>
  <c r="BA73" i="22"/>
  <c r="BA72" i="22"/>
  <c r="BA71" i="22"/>
  <c r="BA70" i="22"/>
  <c r="BA69" i="22"/>
  <c r="BA67" i="22"/>
  <c r="BA66" i="22"/>
  <c r="BA65" i="22"/>
  <c r="BA64" i="22"/>
  <c r="BA63" i="22"/>
  <c r="BA61" i="22"/>
  <c r="BA60" i="22"/>
  <c r="BA59" i="22"/>
  <c r="BA58" i="22"/>
  <c r="BA57" i="22"/>
  <c r="BA52" i="22"/>
  <c r="BA53" i="22"/>
  <c r="BA54" i="22"/>
  <c r="BA55" i="22"/>
  <c r="BA51" i="22"/>
  <c r="BA46" i="22"/>
  <c r="BA47" i="22"/>
  <c r="BA48" i="22"/>
  <c r="BA49" i="22"/>
  <c r="BA45" i="22"/>
  <c r="BA40" i="22"/>
  <c r="BA41" i="22"/>
  <c r="BA42" i="22"/>
  <c r="BA43" i="22"/>
  <c r="BA39" i="22"/>
  <c r="BA34" i="22"/>
  <c r="BA35" i="22"/>
  <c r="BA36" i="22"/>
  <c r="BA37" i="22"/>
  <c r="BA33" i="22"/>
  <c r="BA28" i="22"/>
  <c r="BA29" i="22"/>
  <c r="BA30" i="22"/>
  <c r="BA31" i="22"/>
  <c r="BA27" i="22"/>
  <c r="BA22" i="22"/>
  <c r="BA23" i="22"/>
  <c r="BA24" i="22"/>
  <c r="BA25" i="22"/>
  <c r="BA21" i="22"/>
  <c r="BA16" i="22"/>
  <c r="BA17" i="22"/>
  <c r="BA18" i="22"/>
  <c r="BA19" i="22"/>
  <c r="BA15" i="22"/>
  <c r="BA10" i="22"/>
  <c r="BA11" i="22"/>
  <c r="BA12" i="22"/>
  <c r="BA13" i="22"/>
  <c r="BA9" i="22"/>
  <c r="J52" i="1"/>
  <c r="E52" i="1"/>
  <c r="D52" i="1"/>
  <c r="C52" i="1" s="1"/>
  <c r="J51" i="1"/>
  <c r="E51" i="1"/>
  <c r="D51" i="1"/>
  <c r="C51" i="1" s="1"/>
  <c r="J50" i="1"/>
  <c r="E50" i="1"/>
  <c r="D50" i="1"/>
  <c r="C50" i="1" s="1"/>
  <c r="J49" i="1"/>
  <c r="E49" i="1"/>
  <c r="D49" i="1"/>
  <c r="C49" i="1" s="1"/>
  <c r="J48" i="1"/>
  <c r="E48" i="1"/>
  <c r="D48" i="1"/>
  <c r="C48" i="1" s="1"/>
  <c r="J47" i="1"/>
  <c r="G47" i="1"/>
  <c r="E47" i="1"/>
  <c r="C47" i="1" s="1"/>
  <c r="D47" i="1"/>
  <c r="J46" i="1"/>
  <c r="E46" i="1"/>
  <c r="C46" i="1" s="1"/>
  <c r="D46" i="1"/>
  <c r="J45" i="1"/>
  <c r="G45" i="1"/>
  <c r="G35" i="1" s="1"/>
  <c r="E45" i="1"/>
  <c r="D45" i="1"/>
  <c r="C45" i="1"/>
  <c r="J44" i="1"/>
  <c r="E44" i="1"/>
  <c r="D44" i="1"/>
  <c r="C44" i="1"/>
  <c r="J43" i="1"/>
  <c r="G43" i="1"/>
  <c r="E43" i="1"/>
  <c r="D43" i="1"/>
  <c r="C43" i="1"/>
  <c r="J42" i="1"/>
  <c r="E42" i="1"/>
  <c r="D42" i="1"/>
  <c r="C42" i="1"/>
  <c r="J41" i="1"/>
  <c r="E41" i="1"/>
  <c r="D41" i="1"/>
  <c r="C41" i="1"/>
  <c r="J40" i="1"/>
  <c r="E40" i="1"/>
  <c r="D40" i="1"/>
  <c r="C40" i="1"/>
  <c r="J39" i="1"/>
  <c r="G39" i="1"/>
  <c r="E39" i="1"/>
  <c r="D39" i="1"/>
  <c r="C39" i="1" s="1"/>
  <c r="J38" i="1"/>
  <c r="E38" i="1"/>
  <c r="D38" i="1"/>
  <c r="C38" i="1" s="1"/>
  <c r="J37" i="1"/>
  <c r="E37" i="1"/>
  <c r="D37" i="1"/>
  <c r="C37" i="1" s="1"/>
  <c r="J36" i="1"/>
  <c r="E36" i="1"/>
  <c r="E35" i="1" s="1"/>
  <c r="D36" i="1"/>
  <c r="C36" i="1" s="1"/>
  <c r="L35" i="1"/>
  <c r="K35" i="1"/>
  <c r="J35" i="1"/>
  <c r="I35" i="1"/>
  <c r="H35" i="1"/>
  <c r="F35" i="1"/>
  <c r="E30" i="3"/>
  <c r="D30" i="3"/>
  <c r="C30" i="3"/>
  <c r="D163" i="34" l="1"/>
  <c r="D7" i="34" s="1"/>
  <c r="C35" i="1"/>
  <c r="D35" i="1"/>
  <c r="B9" i="31"/>
  <c r="C9" i="31"/>
  <c r="D9" i="31"/>
  <c r="B10" i="31"/>
  <c r="C10" i="31"/>
  <c r="D10" i="31"/>
  <c r="B11" i="31"/>
  <c r="C11" i="31"/>
  <c r="D11" i="31"/>
  <c r="B12" i="31"/>
  <c r="C12" i="31"/>
  <c r="D12" i="31"/>
  <c r="B13" i="31"/>
  <c r="C13" i="31"/>
  <c r="D13" i="31"/>
  <c r="B14" i="31"/>
  <c r="C14" i="31"/>
  <c r="D14" i="31"/>
  <c r="B15" i="31"/>
  <c r="C15" i="31"/>
  <c r="D15" i="31"/>
  <c r="B16" i="31"/>
  <c r="C16" i="31"/>
  <c r="D16" i="31"/>
  <c r="B17" i="31"/>
  <c r="C17" i="31"/>
  <c r="D17" i="31"/>
  <c r="B18" i="31"/>
  <c r="C18" i="31"/>
  <c r="D18" i="31"/>
  <c r="B19" i="31"/>
  <c r="C19" i="31"/>
  <c r="D19" i="31"/>
  <c r="B20" i="31"/>
  <c r="C20" i="31"/>
  <c r="D20" i="31"/>
  <c r="B21" i="31"/>
  <c r="C21" i="31"/>
  <c r="D21" i="31"/>
  <c r="B22" i="31"/>
  <c r="C22" i="31"/>
  <c r="D22" i="31"/>
  <c r="B23" i="31"/>
  <c r="C23" i="31"/>
  <c r="D23" i="31"/>
  <c r="B24" i="31"/>
  <c r="C24" i="31"/>
  <c r="D24" i="31"/>
  <c r="B25" i="31"/>
  <c r="C25" i="31"/>
  <c r="D25" i="31"/>
  <c r="B26" i="31"/>
  <c r="C26" i="31"/>
  <c r="D26" i="31"/>
  <c r="B27" i="31"/>
  <c r="C27" i="31"/>
  <c r="D27" i="31"/>
  <c r="B28" i="31"/>
  <c r="C28" i="31"/>
  <c r="D28" i="31"/>
  <c r="B29" i="31"/>
  <c r="C29" i="31"/>
  <c r="D29" i="31"/>
  <c r="B30" i="31"/>
  <c r="C30" i="31"/>
  <c r="D30" i="31"/>
  <c r="B31" i="31"/>
  <c r="C31" i="31"/>
  <c r="D31" i="31"/>
  <c r="B32" i="31"/>
  <c r="C32" i="31"/>
  <c r="D32" i="31"/>
  <c r="B33" i="31"/>
  <c r="C33" i="31"/>
  <c r="D33" i="31"/>
  <c r="B34" i="31"/>
  <c r="C34" i="31"/>
  <c r="D34" i="31"/>
  <c r="B35" i="31"/>
  <c r="C35" i="31"/>
  <c r="D35" i="31"/>
  <c r="B36" i="31"/>
  <c r="C36" i="31"/>
  <c r="D36" i="31"/>
  <c r="D8" i="31"/>
  <c r="C8" i="31"/>
  <c r="B8" i="31"/>
  <c r="D7" i="31"/>
  <c r="C7" i="31"/>
  <c r="B7" i="31"/>
  <c r="D6" i="31"/>
  <c r="C6" i="31"/>
  <c r="B6" i="31"/>
  <c r="B9" i="30"/>
  <c r="C9" i="30"/>
  <c r="D9" i="30"/>
  <c r="B10" i="30"/>
  <c r="C10" i="30"/>
  <c r="D10" i="30"/>
  <c r="B11" i="30"/>
  <c r="C11" i="30"/>
  <c r="D11" i="30"/>
  <c r="B12" i="30"/>
  <c r="C12" i="30"/>
  <c r="D12" i="30"/>
  <c r="B13" i="30"/>
  <c r="C13" i="30"/>
  <c r="D13" i="30"/>
  <c r="B14" i="30"/>
  <c r="C14" i="30"/>
  <c r="D14" i="30"/>
  <c r="B15" i="30"/>
  <c r="C15" i="30"/>
  <c r="D15" i="30"/>
  <c r="B16" i="30"/>
  <c r="C16" i="30"/>
  <c r="D16" i="30"/>
  <c r="B17" i="30"/>
  <c r="C17" i="30"/>
  <c r="D17" i="30"/>
  <c r="B18" i="30"/>
  <c r="C18" i="30"/>
  <c r="D18" i="30"/>
  <c r="B19" i="30"/>
  <c r="C19" i="30"/>
  <c r="D19" i="30"/>
  <c r="B20" i="30"/>
  <c r="C20" i="30"/>
  <c r="D20" i="30"/>
  <c r="B21" i="30"/>
  <c r="C21" i="30"/>
  <c r="D21" i="30"/>
  <c r="B22" i="30"/>
  <c r="C22" i="30"/>
  <c r="D22" i="30"/>
  <c r="B23" i="30"/>
  <c r="C23" i="30"/>
  <c r="D23" i="30"/>
  <c r="B24" i="30"/>
  <c r="C24" i="30"/>
  <c r="D24" i="30"/>
  <c r="B25" i="30"/>
  <c r="C25" i="30"/>
  <c r="D25" i="30"/>
  <c r="B26" i="30"/>
  <c r="C26" i="30"/>
  <c r="D26" i="30"/>
  <c r="B27" i="30"/>
  <c r="C27" i="30"/>
  <c r="D27" i="30"/>
  <c r="B28" i="30"/>
  <c r="C28" i="30"/>
  <c r="D28" i="30"/>
  <c r="B29" i="30"/>
  <c r="C29" i="30"/>
  <c r="D29" i="30"/>
  <c r="B30" i="30"/>
  <c r="C30" i="30"/>
  <c r="D30" i="30"/>
  <c r="B31" i="30"/>
  <c r="C31" i="30"/>
  <c r="D31" i="30"/>
  <c r="B32" i="30"/>
  <c r="C32" i="30"/>
  <c r="D32" i="30"/>
  <c r="B33" i="30"/>
  <c r="C33" i="30"/>
  <c r="D33" i="30"/>
  <c r="B34" i="30"/>
  <c r="C34" i="30"/>
  <c r="D34" i="30"/>
  <c r="B35" i="30"/>
  <c r="C35" i="30"/>
  <c r="D35" i="30"/>
  <c r="B36" i="30"/>
  <c r="C36" i="30"/>
  <c r="D36" i="30"/>
  <c r="B37" i="30"/>
  <c r="C37" i="30"/>
  <c r="D37" i="30"/>
  <c r="B38" i="30"/>
  <c r="C38" i="30"/>
  <c r="D38" i="30"/>
  <c r="B39" i="30"/>
  <c r="C39" i="30"/>
  <c r="D39" i="30"/>
  <c r="B40" i="30"/>
  <c r="C40" i="30"/>
  <c r="D40" i="30"/>
  <c r="B41" i="30"/>
  <c r="C41" i="30"/>
  <c r="D41" i="30"/>
  <c r="B42" i="30"/>
  <c r="C42" i="30"/>
  <c r="D42" i="30"/>
  <c r="B43" i="30"/>
  <c r="C43" i="30"/>
  <c r="D43" i="30"/>
  <c r="B44" i="30"/>
  <c r="C44" i="30"/>
  <c r="D44" i="30"/>
  <c r="C8" i="30"/>
  <c r="D8" i="30"/>
  <c r="B8" i="30"/>
  <c r="C7" i="30"/>
  <c r="D7" i="30"/>
  <c r="B7" i="30"/>
  <c r="C6" i="30"/>
  <c r="D6" i="30"/>
  <c r="B6" i="30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8" i="16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B15" i="12"/>
  <c r="B10" i="12"/>
  <c r="B11" i="12"/>
  <c r="B12" i="12"/>
  <c r="B13" i="12"/>
  <c r="B14" i="12"/>
  <c r="B9" i="12"/>
  <c r="B8" i="12"/>
  <c r="G7" i="12"/>
  <c r="H7" i="12"/>
  <c r="I7" i="12"/>
  <c r="J7" i="12"/>
  <c r="K7" i="12"/>
  <c r="L7" i="12"/>
  <c r="M7" i="12"/>
  <c r="F7" i="12"/>
  <c r="B7" i="12" s="1"/>
  <c r="C7" i="12"/>
  <c r="D7" i="12"/>
  <c r="E7" i="34"/>
  <c r="F7" i="34"/>
  <c r="C7" i="34"/>
  <c r="E128" i="22"/>
  <c r="D128" i="22"/>
  <c r="C128" i="22"/>
  <c r="E127" i="22"/>
  <c r="D127" i="22"/>
  <c r="C127" i="22"/>
  <c r="E126" i="22"/>
  <c r="D126" i="22"/>
  <c r="C126" i="22"/>
  <c r="E125" i="22"/>
  <c r="D125" i="22"/>
  <c r="C125" i="22"/>
  <c r="E124" i="22"/>
  <c r="D124" i="22"/>
  <c r="C124" i="22"/>
  <c r="E123" i="22"/>
  <c r="D123" i="22"/>
  <c r="C123" i="22"/>
  <c r="E121" i="22"/>
  <c r="D121" i="22"/>
  <c r="C121" i="22"/>
  <c r="E120" i="22"/>
  <c r="D120" i="22"/>
  <c r="C120" i="22"/>
  <c r="E119" i="22"/>
  <c r="D119" i="22"/>
  <c r="C119" i="22"/>
  <c r="E118" i="22"/>
  <c r="D118" i="22"/>
  <c r="C118" i="22"/>
  <c r="E117" i="22"/>
  <c r="D117" i="22"/>
  <c r="C117" i="22"/>
  <c r="E115" i="22"/>
  <c r="D115" i="22"/>
  <c r="C115" i="22"/>
  <c r="E114" i="22"/>
  <c r="D114" i="22"/>
  <c r="C114" i="22"/>
  <c r="E113" i="22"/>
  <c r="D113" i="22"/>
  <c r="C113" i="22"/>
  <c r="E112" i="22"/>
  <c r="D112" i="22"/>
  <c r="C112" i="22"/>
  <c r="E111" i="22"/>
  <c r="D111" i="22"/>
  <c r="C111" i="22"/>
  <c r="E109" i="22"/>
  <c r="D109" i="22"/>
  <c r="C109" i="22"/>
  <c r="E108" i="22"/>
  <c r="D108" i="22"/>
  <c r="C108" i="22"/>
  <c r="E107" i="22"/>
  <c r="D107" i="22"/>
  <c r="C107" i="22"/>
  <c r="E106" i="22"/>
  <c r="D106" i="22"/>
  <c r="C106" i="22"/>
  <c r="E105" i="22"/>
  <c r="D105" i="22"/>
  <c r="C105" i="22"/>
  <c r="E103" i="22"/>
  <c r="D103" i="22"/>
  <c r="C103" i="22"/>
  <c r="E102" i="22"/>
  <c r="D102" i="22"/>
  <c r="C102" i="22"/>
  <c r="E101" i="22"/>
  <c r="D101" i="22"/>
  <c r="C101" i="22"/>
  <c r="E100" i="22"/>
  <c r="D100" i="22"/>
  <c r="C100" i="22"/>
  <c r="E99" i="22"/>
  <c r="D99" i="22"/>
  <c r="C99" i="22"/>
  <c r="E97" i="22"/>
  <c r="D97" i="22"/>
  <c r="C97" i="22"/>
  <c r="E96" i="22"/>
  <c r="D96" i="22"/>
  <c r="C96" i="22"/>
  <c r="E95" i="22"/>
  <c r="D95" i="22"/>
  <c r="C95" i="22"/>
  <c r="E94" i="22"/>
  <c r="D94" i="22"/>
  <c r="C94" i="22"/>
  <c r="E93" i="22"/>
  <c r="D93" i="22"/>
  <c r="C93" i="22"/>
  <c r="E91" i="22"/>
  <c r="D91" i="22"/>
  <c r="C91" i="22"/>
  <c r="E90" i="22"/>
  <c r="D90" i="22"/>
  <c r="C90" i="22"/>
  <c r="E89" i="22"/>
  <c r="D89" i="22"/>
  <c r="C89" i="22"/>
  <c r="E88" i="22"/>
  <c r="D88" i="22"/>
  <c r="C88" i="22"/>
  <c r="E87" i="22"/>
  <c r="D87" i="22"/>
  <c r="C87" i="22"/>
  <c r="E85" i="22"/>
  <c r="D85" i="22"/>
  <c r="C85" i="22"/>
  <c r="E84" i="22"/>
  <c r="D84" i="22"/>
  <c r="C84" i="22"/>
  <c r="E83" i="22"/>
  <c r="D83" i="22"/>
  <c r="C83" i="22"/>
  <c r="E82" i="22"/>
  <c r="D82" i="22"/>
  <c r="C82" i="22"/>
  <c r="E81" i="22"/>
  <c r="D81" i="22"/>
  <c r="C81" i="22"/>
  <c r="E79" i="22"/>
  <c r="D79" i="22"/>
  <c r="C79" i="22"/>
  <c r="E78" i="22"/>
  <c r="D78" i="22"/>
  <c r="C78" i="22"/>
  <c r="E77" i="22"/>
  <c r="D77" i="22"/>
  <c r="C77" i="22"/>
  <c r="E76" i="22"/>
  <c r="D76" i="22"/>
  <c r="C76" i="22"/>
  <c r="E75" i="22"/>
  <c r="D75" i="22"/>
  <c r="C75" i="22"/>
  <c r="E73" i="22"/>
  <c r="D73" i="22"/>
  <c r="C73" i="22"/>
  <c r="E72" i="22"/>
  <c r="D72" i="22"/>
  <c r="C72" i="22"/>
  <c r="E71" i="22"/>
  <c r="D71" i="22"/>
  <c r="C71" i="22"/>
  <c r="E70" i="22"/>
  <c r="D70" i="22"/>
  <c r="C70" i="22"/>
  <c r="E69" i="22"/>
  <c r="D69" i="22"/>
  <c r="C69" i="22"/>
  <c r="E67" i="22"/>
  <c r="D67" i="22"/>
  <c r="C67" i="22"/>
  <c r="E66" i="22"/>
  <c r="D66" i="22"/>
  <c r="C66" i="22"/>
  <c r="E65" i="22"/>
  <c r="D65" i="22"/>
  <c r="C65" i="22"/>
  <c r="E64" i="22"/>
  <c r="D64" i="22"/>
  <c r="C64" i="22"/>
  <c r="E63" i="22"/>
  <c r="D63" i="22"/>
  <c r="C63" i="22"/>
  <c r="E61" i="22"/>
  <c r="D61" i="22"/>
  <c r="C61" i="22"/>
  <c r="E60" i="22"/>
  <c r="D60" i="22"/>
  <c r="C60" i="22"/>
  <c r="E59" i="22"/>
  <c r="D59" i="22"/>
  <c r="C59" i="22"/>
  <c r="E58" i="22"/>
  <c r="D58" i="22"/>
  <c r="C58" i="22"/>
  <c r="E57" i="22"/>
  <c r="D57" i="22"/>
  <c r="C57" i="22"/>
  <c r="E55" i="22"/>
  <c r="D55" i="22"/>
  <c r="C55" i="22"/>
  <c r="E54" i="22"/>
  <c r="D54" i="22"/>
  <c r="C54" i="22"/>
  <c r="E53" i="22"/>
  <c r="D53" i="22"/>
  <c r="C53" i="22"/>
  <c r="E52" i="22"/>
  <c r="D52" i="22"/>
  <c r="C52" i="22"/>
  <c r="E51" i="22"/>
  <c r="D51" i="22"/>
  <c r="C51" i="22"/>
  <c r="E49" i="22"/>
  <c r="D49" i="22"/>
  <c r="C49" i="22"/>
  <c r="E48" i="22"/>
  <c r="D48" i="22"/>
  <c r="C48" i="22"/>
  <c r="E47" i="22"/>
  <c r="D47" i="22"/>
  <c r="C47" i="22"/>
  <c r="E46" i="22"/>
  <c r="D46" i="22"/>
  <c r="C46" i="22"/>
  <c r="E45" i="22"/>
  <c r="D45" i="22"/>
  <c r="C45" i="22"/>
  <c r="E43" i="22"/>
  <c r="D43" i="22"/>
  <c r="C43" i="22"/>
  <c r="E42" i="22"/>
  <c r="D42" i="22"/>
  <c r="C42" i="22"/>
  <c r="E41" i="22"/>
  <c r="D41" i="22"/>
  <c r="C41" i="22"/>
  <c r="E40" i="22"/>
  <c r="D40" i="22"/>
  <c r="C40" i="22"/>
  <c r="E39" i="22"/>
  <c r="D39" i="22"/>
  <c r="C39" i="22"/>
  <c r="E37" i="22"/>
  <c r="D37" i="22"/>
  <c r="C37" i="22"/>
  <c r="E36" i="22"/>
  <c r="D36" i="22"/>
  <c r="C36" i="22"/>
  <c r="E35" i="22"/>
  <c r="D35" i="22"/>
  <c r="C35" i="22"/>
  <c r="E34" i="22"/>
  <c r="D34" i="22"/>
  <c r="C34" i="22"/>
  <c r="E33" i="22"/>
  <c r="D33" i="22"/>
  <c r="C33" i="22"/>
  <c r="E31" i="22"/>
  <c r="D31" i="22"/>
  <c r="C31" i="22"/>
  <c r="E30" i="22"/>
  <c r="D30" i="22"/>
  <c r="C30" i="22"/>
  <c r="E29" i="22"/>
  <c r="D29" i="22"/>
  <c r="C29" i="22"/>
  <c r="E28" i="22"/>
  <c r="D28" i="22"/>
  <c r="C28" i="22"/>
  <c r="E27" i="22"/>
  <c r="D27" i="22"/>
  <c r="C27" i="22"/>
  <c r="E25" i="22"/>
  <c r="D25" i="22"/>
  <c r="C25" i="22"/>
  <c r="E24" i="22"/>
  <c r="D24" i="22"/>
  <c r="C24" i="22"/>
  <c r="E23" i="22"/>
  <c r="D23" i="22"/>
  <c r="C23" i="22"/>
  <c r="E22" i="22"/>
  <c r="D22" i="22"/>
  <c r="C22" i="22"/>
  <c r="E21" i="22"/>
  <c r="D21" i="22"/>
  <c r="C21" i="22"/>
  <c r="E19" i="22"/>
  <c r="D19" i="22"/>
  <c r="C19" i="22"/>
  <c r="E18" i="22"/>
  <c r="D18" i="22"/>
  <c r="C18" i="22"/>
  <c r="E17" i="22"/>
  <c r="D17" i="22"/>
  <c r="C17" i="22"/>
  <c r="E16" i="22"/>
  <c r="D16" i="22"/>
  <c r="C16" i="22"/>
  <c r="E15" i="22"/>
  <c r="D15" i="22"/>
  <c r="C15" i="22"/>
  <c r="C10" i="22"/>
  <c r="D10" i="22"/>
  <c r="E10" i="22"/>
  <c r="C11" i="22"/>
  <c r="D11" i="22"/>
  <c r="E11" i="22"/>
  <c r="C12" i="22"/>
  <c r="D12" i="22"/>
  <c r="E12" i="22"/>
  <c r="C13" i="22"/>
  <c r="D13" i="22"/>
  <c r="E13" i="22"/>
  <c r="D9" i="22"/>
  <c r="E9" i="22"/>
  <c r="C9" i="22"/>
  <c r="D7" i="22"/>
  <c r="E7" i="22"/>
  <c r="C7" i="22"/>
  <c r="E128" i="32"/>
  <c r="D128" i="32"/>
  <c r="C128" i="32"/>
  <c r="E127" i="32"/>
  <c r="D127" i="32"/>
  <c r="C127" i="32"/>
  <c r="E126" i="32"/>
  <c r="D126" i="32"/>
  <c r="C126" i="32"/>
  <c r="E125" i="32"/>
  <c r="D125" i="32"/>
  <c r="C125" i="32"/>
  <c r="E124" i="32"/>
  <c r="D124" i="32"/>
  <c r="C124" i="32"/>
  <c r="E123" i="32"/>
  <c r="D123" i="32"/>
  <c r="C123" i="32"/>
  <c r="E121" i="32"/>
  <c r="D121" i="32"/>
  <c r="C121" i="32"/>
  <c r="E120" i="32"/>
  <c r="D120" i="32"/>
  <c r="C120" i="32"/>
  <c r="E119" i="32"/>
  <c r="D119" i="32"/>
  <c r="C119" i="32"/>
  <c r="E118" i="32"/>
  <c r="D118" i="32"/>
  <c r="C118" i="32"/>
  <c r="E117" i="32"/>
  <c r="D117" i="32"/>
  <c r="C117" i="32"/>
  <c r="E115" i="32"/>
  <c r="D115" i="32"/>
  <c r="C115" i="32"/>
  <c r="E114" i="32"/>
  <c r="D114" i="32"/>
  <c r="C114" i="32"/>
  <c r="E113" i="32"/>
  <c r="D113" i="32"/>
  <c r="C113" i="32"/>
  <c r="E112" i="32"/>
  <c r="D112" i="32"/>
  <c r="C112" i="32"/>
  <c r="E111" i="32"/>
  <c r="D111" i="32"/>
  <c r="C111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C10" i="32"/>
  <c r="D10" i="32"/>
  <c r="E10" i="32"/>
  <c r="C11" i="32"/>
  <c r="D11" i="32"/>
  <c r="E11" i="32"/>
  <c r="C12" i="32"/>
  <c r="D12" i="32"/>
  <c r="E12" i="32"/>
  <c r="C13" i="32"/>
  <c r="D13" i="32"/>
  <c r="E13" i="32"/>
  <c r="D9" i="32"/>
  <c r="E9" i="32"/>
  <c r="C9" i="32"/>
  <c r="D7" i="32"/>
  <c r="E7" i="32"/>
  <c r="C7" i="32"/>
  <c r="E127" i="27"/>
  <c r="D127" i="27"/>
  <c r="C127" i="27"/>
  <c r="E126" i="27"/>
  <c r="D126" i="27"/>
  <c r="C126" i="27"/>
  <c r="E125" i="27"/>
  <c r="D125" i="27"/>
  <c r="C125" i="27"/>
  <c r="E124" i="27"/>
  <c r="D124" i="27"/>
  <c r="C124" i="27"/>
  <c r="E123" i="27"/>
  <c r="D123" i="27"/>
  <c r="C123" i="27"/>
  <c r="E122" i="27"/>
  <c r="D122" i="27"/>
  <c r="D121" i="27" s="1"/>
  <c r="C122" i="27"/>
  <c r="E120" i="27"/>
  <c r="D120" i="27"/>
  <c r="C120" i="27"/>
  <c r="E119" i="27"/>
  <c r="D119" i="27"/>
  <c r="C119" i="27"/>
  <c r="E118" i="27"/>
  <c r="D118" i="27"/>
  <c r="C118" i="27"/>
  <c r="E117" i="27"/>
  <c r="D117" i="27"/>
  <c r="C117" i="27"/>
  <c r="E116" i="27"/>
  <c r="D116" i="27"/>
  <c r="C116" i="27"/>
  <c r="E114" i="27"/>
  <c r="D114" i="27"/>
  <c r="C114" i="27"/>
  <c r="E113" i="27"/>
  <c r="D113" i="27"/>
  <c r="C113" i="27"/>
  <c r="E112" i="27"/>
  <c r="D112" i="27"/>
  <c r="C112" i="27"/>
  <c r="E111" i="27"/>
  <c r="D111" i="27"/>
  <c r="C111" i="27"/>
  <c r="E110" i="27"/>
  <c r="D110" i="27"/>
  <c r="C110" i="27"/>
  <c r="E108" i="27"/>
  <c r="D108" i="27"/>
  <c r="C108" i="27"/>
  <c r="E107" i="27"/>
  <c r="D107" i="27"/>
  <c r="C107" i="27"/>
  <c r="E106" i="27"/>
  <c r="D106" i="27"/>
  <c r="C106" i="27"/>
  <c r="E105" i="27"/>
  <c r="D105" i="27"/>
  <c r="C105" i="27"/>
  <c r="E104" i="27"/>
  <c r="D104" i="27"/>
  <c r="C104" i="27"/>
  <c r="E102" i="27"/>
  <c r="D102" i="27"/>
  <c r="C102" i="27"/>
  <c r="E101" i="27"/>
  <c r="D101" i="27"/>
  <c r="C101" i="27"/>
  <c r="E100" i="27"/>
  <c r="D100" i="27"/>
  <c r="C100" i="27"/>
  <c r="E99" i="27"/>
  <c r="D99" i="27"/>
  <c r="C99" i="27"/>
  <c r="E98" i="27"/>
  <c r="D98" i="27"/>
  <c r="C98" i="27"/>
  <c r="E96" i="27"/>
  <c r="D96" i="27"/>
  <c r="C96" i="27"/>
  <c r="E95" i="27"/>
  <c r="D95" i="27"/>
  <c r="C95" i="27"/>
  <c r="E94" i="27"/>
  <c r="D94" i="27"/>
  <c r="C94" i="27"/>
  <c r="E93" i="27"/>
  <c r="D93" i="27"/>
  <c r="C93" i="27"/>
  <c r="E92" i="27"/>
  <c r="E91" i="27" s="1"/>
  <c r="D92" i="27"/>
  <c r="C92" i="27"/>
  <c r="E90" i="27"/>
  <c r="D90" i="27"/>
  <c r="C90" i="27"/>
  <c r="E89" i="27"/>
  <c r="D89" i="27"/>
  <c r="C89" i="27"/>
  <c r="E88" i="27"/>
  <c r="D88" i="27"/>
  <c r="C88" i="27"/>
  <c r="E87" i="27"/>
  <c r="D87" i="27"/>
  <c r="C87" i="27"/>
  <c r="E86" i="27"/>
  <c r="D86" i="27"/>
  <c r="D85" i="27" s="1"/>
  <c r="C86" i="27"/>
  <c r="E84" i="27"/>
  <c r="D84" i="27"/>
  <c r="C84" i="27"/>
  <c r="E83" i="27"/>
  <c r="D83" i="27"/>
  <c r="C83" i="27"/>
  <c r="E82" i="27"/>
  <c r="D82" i="27"/>
  <c r="C82" i="27"/>
  <c r="E81" i="27"/>
  <c r="D81" i="27"/>
  <c r="C81" i="27"/>
  <c r="E80" i="27"/>
  <c r="D80" i="27"/>
  <c r="C80" i="27"/>
  <c r="E78" i="27"/>
  <c r="D78" i="27"/>
  <c r="C78" i="27"/>
  <c r="E77" i="27"/>
  <c r="D77" i="27"/>
  <c r="C77" i="27"/>
  <c r="E76" i="27"/>
  <c r="D76" i="27"/>
  <c r="C76" i="27"/>
  <c r="E75" i="27"/>
  <c r="D75" i="27"/>
  <c r="C75" i="27"/>
  <c r="E74" i="27"/>
  <c r="D74" i="27"/>
  <c r="C74" i="27"/>
  <c r="D73" i="27"/>
  <c r="E72" i="27"/>
  <c r="D72" i="27"/>
  <c r="C72" i="27"/>
  <c r="E71" i="27"/>
  <c r="D71" i="27"/>
  <c r="C71" i="27"/>
  <c r="E70" i="27"/>
  <c r="D70" i="27"/>
  <c r="C70" i="27"/>
  <c r="E69" i="27"/>
  <c r="D69" i="27"/>
  <c r="C69" i="27"/>
  <c r="E68" i="27"/>
  <c r="D68" i="27"/>
  <c r="C68" i="27"/>
  <c r="E66" i="27"/>
  <c r="D66" i="27"/>
  <c r="C66" i="27"/>
  <c r="E65" i="27"/>
  <c r="D65" i="27"/>
  <c r="C65" i="27"/>
  <c r="E64" i="27"/>
  <c r="D64" i="27"/>
  <c r="C64" i="27"/>
  <c r="E63" i="27"/>
  <c r="D63" i="27"/>
  <c r="C63" i="27"/>
  <c r="E62" i="27"/>
  <c r="E61" i="27" s="1"/>
  <c r="D62" i="27"/>
  <c r="C62" i="27"/>
  <c r="E60" i="27"/>
  <c r="D60" i="27"/>
  <c r="C60" i="27"/>
  <c r="E59" i="27"/>
  <c r="D59" i="27"/>
  <c r="C59" i="27"/>
  <c r="E58" i="27"/>
  <c r="D58" i="27"/>
  <c r="C58" i="27"/>
  <c r="E57" i="27"/>
  <c r="D57" i="27"/>
  <c r="C57" i="27"/>
  <c r="E56" i="27"/>
  <c r="E55" i="27" s="1"/>
  <c r="D56" i="27"/>
  <c r="C56" i="27"/>
  <c r="E54" i="27"/>
  <c r="D54" i="27"/>
  <c r="C54" i="27"/>
  <c r="E53" i="27"/>
  <c r="D53" i="27"/>
  <c r="C53" i="27"/>
  <c r="E52" i="27"/>
  <c r="D52" i="27"/>
  <c r="C52" i="27"/>
  <c r="E51" i="27"/>
  <c r="D51" i="27"/>
  <c r="C51" i="27"/>
  <c r="E50" i="27"/>
  <c r="E49" i="27" s="1"/>
  <c r="D50" i="27"/>
  <c r="C50" i="27"/>
  <c r="E48" i="27"/>
  <c r="D48" i="27"/>
  <c r="C48" i="27"/>
  <c r="E47" i="27"/>
  <c r="D47" i="27"/>
  <c r="C47" i="27"/>
  <c r="E46" i="27"/>
  <c r="D46" i="27"/>
  <c r="C46" i="27"/>
  <c r="E45" i="27"/>
  <c r="D45" i="27"/>
  <c r="C45" i="27"/>
  <c r="E44" i="27"/>
  <c r="D44" i="27"/>
  <c r="C44" i="27"/>
  <c r="E42" i="27"/>
  <c r="D42" i="27"/>
  <c r="C42" i="27"/>
  <c r="E41" i="27"/>
  <c r="D41" i="27"/>
  <c r="C41" i="27"/>
  <c r="E40" i="27"/>
  <c r="D40" i="27"/>
  <c r="C40" i="27"/>
  <c r="E39" i="27"/>
  <c r="D39" i="27"/>
  <c r="C39" i="27"/>
  <c r="E38" i="27"/>
  <c r="D38" i="27"/>
  <c r="C38" i="27"/>
  <c r="C37" i="27" s="1"/>
  <c r="E36" i="27"/>
  <c r="D36" i="27"/>
  <c r="C36" i="27"/>
  <c r="E35" i="27"/>
  <c r="D35" i="27"/>
  <c r="C35" i="27"/>
  <c r="E34" i="27"/>
  <c r="D34" i="27"/>
  <c r="C34" i="27"/>
  <c r="E33" i="27"/>
  <c r="D33" i="27"/>
  <c r="C33" i="27"/>
  <c r="E32" i="27"/>
  <c r="D32" i="27"/>
  <c r="D31" i="27" s="1"/>
  <c r="C32" i="27"/>
  <c r="E30" i="27"/>
  <c r="D30" i="27"/>
  <c r="C30" i="27"/>
  <c r="E29" i="27"/>
  <c r="D29" i="27"/>
  <c r="C29" i="27"/>
  <c r="E28" i="27"/>
  <c r="D28" i="27"/>
  <c r="C28" i="27"/>
  <c r="E27" i="27"/>
  <c r="D27" i="27"/>
  <c r="C27" i="27"/>
  <c r="E26" i="27"/>
  <c r="D26" i="27"/>
  <c r="D25" i="27" s="1"/>
  <c r="C26" i="27"/>
  <c r="E24" i="27"/>
  <c r="D24" i="27"/>
  <c r="C24" i="27"/>
  <c r="E23" i="27"/>
  <c r="D23" i="27"/>
  <c r="C23" i="27"/>
  <c r="E22" i="27"/>
  <c r="D22" i="27"/>
  <c r="C22" i="27"/>
  <c r="E21" i="27"/>
  <c r="D21" i="27"/>
  <c r="C21" i="27"/>
  <c r="E20" i="27"/>
  <c r="D20" i="27"/>
  <c r="C20" i="27"/>
  <c r="E18" i="27"/>
  <c r="E17" i="27"/>
  <c r="E16" i="27"/>
  <c r="E15" i="27"/>
  <c r="E14" i="27"/>
  <c r="D18" i="27"/>
  <c r="D17" i="27"/>
  <c r="D16" i="27"/>
  <c r="D15" i="27"/>
  <c r="D14" i="27"/>
  <c r="D13" i="27" s="1"/>
  <c r="C15" i="27"/>
  <c r="C16" i="27"/>
  <c r="C17" i="27"/>
  <c r="C18" i="27"/>
  <c r="C14" i="27"/>
  <c r="E9" i="27"/>
  <c r="E10" i="27"/>
  <c r="E11" i="27"/>
  <c r="E12" i="27"/>
  <c r="E8" i="27"/>
  <c r="D9" i="27"/>
  <c r="D10" i="27"/>
  <c r="D11" i="27"/>
  <c r="D12" i="27"/>
  <c r="D8" i="27"/>
  <c r="C9" i="27"/>
  <c r="C10" i="27"/>
  <c r="C11" i="27"/>
  <c r="C12" i="27"/>
  <c r="C8" i="27"/>
  <c r="F6" i="27"/>
  <c r="G6" i="27"/>
  <c r="H6" i="27"/>
  <c r="I6" i="27"/>
  <c r="J6" i="27"/>
  <c r="K6" i="27"/>
  <c r="D59" i="14"/>
  <c r="E59" i="14"/>
  <c r="F59" i="14"/>
  <c r="C59" i="14"/>
  <c r="D45" i="14"/>
  <c r="E45" i="14"/>
  <c r="F45" i="14"/>
  <c r="C45" i="14"/>
  <c r="D8" i="14"/>
  <c r="E8" i="14"/>
  <c r="F8" i="14"/>
  <c r="C8" i="14"/>
  <c r="D7" i="1"/>
  <c r="E7" i="1"/>
  <c r="F7" i="1"/>
  <c r="G7" i="1"/>
  <c r="H7" i="1"/>
  <c r="I7" i="1"/>
  <c r="J7" i="1"/>
  <c r="K7" i="1"/>
  <c r="L7" i="1"/>
  <c r="C7" i="1"/>
  <c r="D7" i="11"/>
  <c r="E7" i="11"/>
  <c r="D6" i="11"/>
  <c r="E6" i="11"/>
  <c r="C7" i="11"/>
  <c r="C6" i="11"/>
  <c r="D5" i="11"/>
  <c r="E5" i="11"/>
  <c r="C5" i="11"/>
  <c r="C109" i="27" l="1"/>
  <c r="C19" i="27"/>
  <c r="C13" i="27"/>
  <c r="C7" i="27"/>
  <c r="C31" i="27"/>
  <c r="C79" i="27"/>
  <c r="D7" i="27"/>
  <c r="E7" i="27"/>
  <c r="E37" i="27"/>
  <c r="C97" i="27"/>
  <c r="E115" i="27"/>
  <c r="D79" i="27"/>
  <c r="E98" i="22"/>
  <c r="D19" i="27"/>
  <c r="E43" i="27"/>
  <c r="C67" i="27"/>
  <c r="C103" i="27"/>
  <c r="D109" i="27"/>
  <c r="C43" i="27"/>
  <c r="D43" i="27"/>
  <c r="C55" i="27"/>
  <c r="D55" i="27"/>
  <c r="D61" i="27"/>
  <c r="E67" i="27"/>
  <c r="E73" i="27"/>
  <c r="C73" i="27"/>
  <c r="C85" i="27"/>
  <c r="D91" i="27"/>
  <c r="D97" i="27"/>
  <c r="E97" i="27"/>
  <c r="E103" i="27"/>
  <c r="C115" i="27"/>
  <c r="D115" i="27"/>
  <c r="C121" i="27"/>
  <c r="E13" i="27"/>
  <c r="D37" i="27"/>
  <c r="D67" i="27"/>
  <c r="D6" i="27" s="1"/>
  <c r="E85" i="27"/>
  <c r="D103" i="27"/>
  <c r="E121" i="27"/>
  <c r="E19" i="27"/>
  <c r="E6" i="27" s="1"/>
  <c r="E25" i="27"/>
  <c r="C25" i="27"/>
  <c r="E31" i="27"/>
  <c r="C49" i="27"/>
  <c r="D49" i="27"/>
  <c r="C61" i="27"/>
  <c r="E79" i="27"/>
  <c r="C91" i="27"/>
  <c r="E109" i="27"/>
  <c r="C6" i="16"/>
  <c r="C7" i="16"/>
  <c r="C5" i="16"/>
  <c r="E7" i="12"/>
  <c r="E14" i="22"/>
  <c r="D32" i="22"/>
  <c r="E86" i="22"/>
  <c r="C104" i="22"/>
  <c r="D38" i="22"/>
  <c r="E38" i="22"/>
  <c r="E122" i="22"/>
  <c r="E20" i="22"/>
  <c r="D74" i="22"/>
  <c r="E80" i="22"/>
  <c r="E110" i="22"/>
  <c r="C14" i="22"/>
  <c r="E26" i="22"/>
  <c r="E44" i="22"/>
  <c r="E50" i="22"/>
  <c r="C62" i="22"/>
  <c r="D68" i="22"/>
  <c r="E32" i="22"/>
  <c r="D62" i="22"/>
  <c r="E68" i="22"/>
  <c r="E74" i="22"/>
  <c r="D86" i="22"/>
  <c r="C92" i="22"/>
  <c r="C98" i="22"/>
  <c r="E116" i="22"/>
  <c r="C44" i="22"/>
  <c r="D44" i="22"/>
  <c r="C50" i="22"/>
  <c r="D50" i="22"/>
  <c r="D56" i="22"/>
  <c r="E62" i="22"/>
  <c r="C80" i="22"/>
  <c r="D92" i="22"/>
  <c r="E104" i="22"/>
  <c r="C116" i="22"/>
  <c r="C32" i="22"/>
  <c r="C38" i="22"/>
  <c r="E56" i="22"/>
  <c r="C68" i="22"/>
  <c r="C74" i="22"/>
  <c r="E92" i="22"/>
  <c r="C110" i="22"/>
  <c r="D110" i="22"/>
  <c r="D14" i="22"/>
  <c r="C20" i="22"/>
  <c r="D20" i="22"/>
  <c r="C26" i="22"/>
  <c r="D26" i="22"/>
  <c r="D116" i="22"/>
  <c r="C122" i="22"/>
  <c r="D122" i="22"/>
  <c r="C56" i="22"/>
  <c r="C86" i="22"/>
  <c r="D98" i="22"/>
  <c r="D104" i="22"/>
  <c r="D80" i="22"/>
  <c r="C8" i="22"/>
  <c r="E8" i="22"/>
  <c r="D8" i="22"/>
  <c r="C14" i="32"/>
  <c r="E38" i="32"/>
  <c r="D44" i="32"/>
  <c r="E50" i="32"/>
  <c r="C62" i="32"/>
  <c r="C86" i="32"/>
  <c r="D86" i="32"/>
  <c r="E32" i="32"/>
  <c r="E104" i="32"/>
  <c r="D110" i="32"/>
  <c r="E116" i="32"/>
  <c r="E26" i="32"/>
  <c r="E80" i="32"/>
  <c r="C98" i="32"/>
  <c r="D98" i="32"/>
  <c r="E98" i="32"/>
  <c r="C122" i="32"/>
  <c r="E20" i="32"/>
  <c r="C68" i="32"/>
  <c r="E92" i="32"/>
  <c r="E122" i="32"/>
  <c r="E44" i="32"/>
  <c r="C56" i="32"/>
  <c r="D56" i="32"/>
  <c r="E56" i="32"/>
  <c r="D62" i="32"/>
  <c r="D68" i="32"/>
  <c r="E74" i="32"/>
  <c r="E110" i="32"/>
  <c r="C8" i="32"/>
  <c r="D14" i="32"/>
  <c r="E14" i="32"/>
  <c r="C50" i="32"/>
  <c r="E62" i="32"/>
  <c r="E68" i="32"/>
  <c r="C80" i="32"/>
  <c r="D80" i="32"/>
  <c r="E86" i="32"/>
  <c r="C116" i="32"/>
  <c r="C20" i="32"/>
  <c r="D20" i="32"/>
  <c r="C26" i="32"/>
  <c r="D26" i="32"/>
  <c r="C32" i="32"/>
  <c r="D32" i="32"/>
  <c r="C38" i="32"/>
  <c r="D38" i="32"/>
  <c r="C44" i="32"/>
  <c r="D50" i="32"/>
  <c r="C74" i="32"/>
  <c r="D74" i="32"/>
  <c r="C92" i="32"/>
  <c r="D92" i="32"/>
  <c r="C104" i="32"/>
  <c r="D104" i="32"/>
  <c r="C110" i="32"/>
  <c r="D116" i="32"/>
  <c r="D122" i="32"/>
  <c r="E8" i="32"/>
  <c r="D8" i="32"/>
  <c r="D28" i="3"/>
  <c r="E28" i="3"/>
  <c r="F28" i="3"/>
  <c r="G28" i="3"/>
  <c r="H28" i="3"/>
  <c r="I28" i="3"/>
  <c r="J28" i="3"/>
  <c r="K28" i="3"/>
  <c r="L28" i="3"/>
  <c r="C28" i="3"/>
  <c r="C6" i="27" l="1"/>
</calcChain>
</file>

<file path=xl/sharedStrings.xml><?xml version="1.0" encoding="utf-8"?>
<sst xmlns="http://schemas.openxmlformats.org/spreadsheetml/2006/main" count="1577" uniqueCount="665">
  <si>
    <t>일도 1동</t>
  </si>
  <si>
    <t>일도 2동</t>
  </si>
  <si>
    <t>이도 1동</t>
  </si>
  <si>
    <t>이도 2동</t>
  </si>
  <si>
    <t>도 남 동</t>
  </si>
  <si>
    <t>삼도 1동</t>
  </si>
  <si>
    <t>삼도 2동</t>
  </si>
  <si>
    <t>용담 1동</t>
  </si>
  <si>
    <t>용담 2동</t>
  </si>
  <si>
    <t>용담 3동</t>
  </si>
  <si>
    <t>건 입 동</t>
  </si>
  <si>
    <t>화 북 동</t>
  </si>
  <si>
    <t>화북 1동</t>
  </si>
  <si>
    <t>화북 2동</t>
  </si>
  <si>
    <t>삼 양 동</t>
  </si>
  <si>
    <t>삼양 1동</t>
  </si>
  <si>
    <t>삼양 2동</t>
  </si>
  <si>
    <t>삼양 3동</t>
  </si>
  <si>
    <t>도련 1동</t>
  </si>
  <si>
    <t>도련 2동</t>
  </si>
  <si>
    <t>봉 개 동</t>
  </si>
  <si>
    <t>회 천 동</t>
  </si>
  <si>
    <t>용 강 동</t>
  </si>
  <si>
    <t>아 라 동</t>
  </si>
  <si>
    <t>아라 1동</t>
  </si>
  <si>
    <t>아라 2동</t>
  </si>
  <si>
    <t>오 등 동</t>
  </si>
  <si>
    <t>월 평 동</t>
  </si>
  <si>
    <t>영 평 동</t>
  </si>
  <si>
    <t>오 라 동</t>
  </si>
  <si>
    <t>오라 1동</t>
  </si>
  <si>
    <t>오라 2동</t>
  </si>
  <si>
    <t>오라 3동</t>
  </si>
  <si>
    <t>노 형 동</t>
  </si>
  <si>
    <t>해 안 동</t>
  </si>
  <si>
    <t>외 도 동</t>
  </si>
  <si>
    <t>외도 1동</t>
  </si>
  <si>
    <t>외도 2동</t>
  </si>
  <si>
    <t>내 도 동</t>
  </si>
  <si>
    <t>도 평 동</t>
  </si>
  <si>
    <t>이 호 동</t>
  </si>
  <si>
    <t>이호 1동</t>
  </si>
  <si>
    <t>이호 2동</t>
  </si>
  <si>
    <t>도 두 동</t>
  </si>
  <si>
    <t>도두 1동</t>
  </si>
  <si>
    <t>도두 2동</t>
  </si>
  <si>
    <t>서귀포시</t>
  </si>
  <si>
    <t>송 산 동</t>
  </si>
  <si>
    <t>서 귀 동</t>
  </si>
  <si>
    <t>보 목 동</t>
  </si>
  <si>
    <t>토 평 동</t>
  </si>
  <si>
    <t>동 홍 동</t>
  </si>
  <si>
    <t>정 방 동</t>
  </si>
  <si>
    <t>중 앙 동</t>
  </si>
  <si>
    <t>천 지 동</t>
  </si>
  <si>
    <t>서 홍 동</t>
  </si>
  <si>
    <t>효 돈 동</t>
  </si>
  <si>
    <t>신 효 동</t>
  </si>
  <si>
    <t>하 효 동</t>
  </si>
  <si>
    <t>영 천 동</t>
  </si>
  <si>
    <t>상 효 동</t>
  </si>
  <si>
    <t>대 륜 동</t>
  </si>
  <si>
    <t>법 환 동</t>
  </si>
  <si>
    <t>서 호 동</t>
  </si>
  <si>
    <t>호 근 동</t>
  </si>
  <si>
    <t>합          계</t>
    <phoneticPr fontId="13" type="noConversion"/>
  </si>
  <si>
    <t>0~4세</t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</si>
  <si>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</si>
  <si>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</si>
  <si>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</si>
  <si>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</si>
  <si>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</si>
  <si>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</si>
  <si>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</si>
  <si>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</si>
  <si>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</si>
  <si>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</si>
  <si>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</si>
  <si>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</si>
  <si>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</si>
  <si>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</si>
  <si>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</si>
  <si>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</si>
  <si>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</si>
  <si>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</si>
  <si>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95~99세</t>
  </si>
  <si>
    <t>100세이상</t>
  </si>
  <si>
    <t>계</t>
    <phoneticPr fontId="13" type="noConversion"/>
  </si>
  <si>
    <t>남</t>
    <phoneticPr fontId="13" type="noConversion"/>
  </si>
  <si>
    <t>(단위 : 명)</t>
    <phoneticPr fontId="13" type="noConversion"/>
  </si>
  <si>
    <t xml:space="preserve"> </t>
    <phoneticPr fontId="13" type="noConversion"/>
  </si>
  <si>
    <t>0~4세</t>
    <phoneticPr fontId="13" type="noConversion"/>
  </si>
  <si>
    <t>10~14세</t>
    <phoneticPr fontId="13" type="noConversion"/>
  </si>
  <si>
    <t>20~24세</t>
    <phoneticPr fontId="13" type="noConversion"/>
  </si>
  <si>
    <t>25~29세</t>
    <phoneticPr fontId="13" type="noConversion"/>
  </si>
  <si>
    <t>30~34세</t>
    <phoneticPr fontId="13" type="noConversion"/>
  </si>
  <si>
    <t>35~39세</t>
    <phoneticPr fontId="13" type="noConversion"/>
  </si>
  <si>
    <t>50~54세</t>
    <phoneticPr fontId="13" type="noConversion"/>
  </si>
  <si>
    <t>60~64세</t>
    <phoneticPr fontId="13" type="noConversion"/>
  </si>
  <si>
    <t>70~74세</t>
    <phoneticPr fontId="13" type="noConversion"/>
  </si>
  <si>
    <t>80~84세</t>
    <phoneticPr fontId="13" type="noConversion"/>
  </si>
  <si>
    <t>90~94세</t>
    <phoneticPr fontId="13" type="noConversion"/>
  </si>
  <si>
    <t>100세이상</t>
    <phoneticPr fontId="13" type="noConversion"/>
  </si>
  <si>
    <t>5~9세</t>
    <phoneticPr fontId="13" type="noConversion"/>
  </si>
  <si>
    <t>15~19세</t>
    <phoneticPr fontId="13" type="noConversion"/>
  </si>
  <si>
    <t>35~39세</t>
    <phoneticPr fontId="13" type="noConversion"/>
  </si>
  <si>
    <t>40~44세</t>
    <phoneticPr fontId="13" type="noConversion"/>
  </si>
  <si>
    <t>45~49세</t>
    <phoneticPr fontId="13" type="noConversion"/>
  </si>
  <si>
    <t>55~59세</t>
    <phoneticPr fontId="13" type="noConversion"/>
  </si>
  <si>
    <t>65~69세</t>
    <phoneticPr fontId="13" type="noConversion"/>
  </si>
  <si>
    <t>75~79세</t>
    <phoneticPr fontId="13" type="noConversion"/>
  </si>
  <si>
    <t>85~89세</t>
    <phoneticPr fontId="13" type="noConversion"/>
  </si>
  <si>
    <t>95~99세</t>
    <phoneticPr fontId="13" type="noConversion"/>
  </si>
  <si>
    <t>여</t>
    <phoneticPr fontId="13" type="noConversion"/>
  </si>
  <si>
    <t>연   령</t>
    <phoneticPr fontId="13" type="noConversion"/>
  </si>
  <si>
    <t xml:space="preserve"> </t>
    <phoneticPr fontId="13" type="noConversion"/>
  </si>
  <si>
    <t>애   월   읍</t>
    <phoneticPr fontId="13" type="noConversion"/>
  </si>
  <si>
    <t>구   좌   읍</t>
    <phoneticPr fontId="13" type="noConversion"/>
  </si>
  <si>
    <t>우   도   면</t>
    <phoneticPr fontId="13" type="noConversion"/>
  </si>
  <si>
    <t>이  도  2  동</t>
    <phoneticPr fontId="13" type="noConversion"/>
  </si>
  <si>
    <t>용  담  2  동</t>
    <phoneticPr fontId="13" type="noConversion"/>
  </si>
  <si>
    <t>건  입  동</t>
    <phoneticPr fontId="13" type="noConversion"/>
  </si>
  <si>
    <t>화  북  동</t>
    <phoneticPr fontId="13" type="noConversion"/>
  </si>
  <si>
    <t>외  도  동</t>
    <phoneticPr fontId="13" type="noConversion"/>
  </si>
  <si>
    <t>이   호   동</t>
    <phoneticPr fontId="13" type="noConversion"/>
  </si>
  <si>
    <t xml:space="preserve">  </t>
    <phoneticPr fontId="13" type="noConversion"/>
  </si>
  <si>
    <t>여</t>
  </si>
  <si>
    <t>남</t>
  </si>
  <si>
    <t>총 계</t>
    <phoneticPr fontId="13" type="noConversion"/>
  </si>
  <si>
    <t>확인</t>
    <phoneticPr fontId="13" type="noConversion"/>
  </si>
  <si>
    <t>연    동</t>
  </si>
  <si>
    <t>중 문 동</t>
  </si>
  <si>
    <t>대 천 동</t>
  </si>
  <si>
    <t>예 래 동</t>
  </si>
  <si>
    <t>제주시</t>
  </si>
  <si>
    <t>계</t>
  </si>
  <si>
    <t>중      국</t>
  </si>
  <si>
    <t>베  트  남</t>
  </si>
  <si>
    <t>인도네시아</t>
  </si>
  <si>
    <t>한국계 중국인</t>
  </si>
  <si>
    <t>필  리  핀</t>
  </si>
  <si>
    <t>미      국</t>
  </si>
  <si>
    <t>캄 보 디 아</t>
  </si>
  <si>
    <t>스 리 랑 카</t>
  </si>
  <si>
    <t>타 이 완</t>
  </si>
  <si>
    <t>네      팔</t>
  </si>
  <si>
    <t>타      이</t>
  </si>
  <si>
    <t>일      본</t>
  </si>
  <si>
    <t>영      국</t>
  </si>
  <si>
    <t>몽      골</t>
  </si>
  <si>
    <t>캐  나  다</t>
  </si>
  <si>
    <t>미  얀  마</t>
  </si>
  <si>
    <t>파 키 스 탄</t>
  </si>
  <si>
    <t>우즈베키스탄</t>
  </si>
  <si>
    <t>홍      콩</t>
  </si>
  <si>
    <t>티모르 민주공화국</t>
  </si>
  <si>
    <t>뉴 질 랜 드</t>
  </si>
  <si>
    <t>러시아(연방)</t>
  </si>
  <si>
    <t>오스트레일리아</t>
  </si>
  <si>
    <t>남아프리카 공화국</t>
  </si>
  <si>
    <t>인      도</t>
  </si>
  <si>
    <t>라  오  스</t>
  </si>
  <si>
    <t>우크라이나</t>
  </si>
  <si>
    <t>프  랑  스</t>
  </si>
  <si>
    <t>말레이시아</t>
  </si>
  <si>
    <t>방글라데시</t>
  </si>
  <si>
    <t>독      일</t>
  </si>
  <si>
    <t>아 일 랜 드</t>
  </si>
  <si>
    <t>키르기스스탄</t>
  </si>
  <si>
    <t>싱 가 포 르</t>
  </si>
  <si>
    <t>카자흐스탄</t>
  </si>
  <si>
    <t>브  라  질</t>
  </si>
  <si>
    <t>외교(A-1)</t>
  </si>
  <si>
    <t>공무(A-2)</t>
  </si>
  <si>
    <t>문화예술(D-1)</t>
  </si>
  <si>
    <t>유학(D-2)</t>
  </si>
  <si>
    <t>기술연수(D-3)</t>
  </si>
  <si>
    <t>일반연수(D-4)</t>
  </si>
  <si>
    <t>취재(D-5)</t>
  </si>
  <si>
    <t>종교(D-6)</t>
  </si>
  <si>
    <t>주재(D-7)</t>
  </si>
  <si>
    <t>기업투자(D-8)</t>
  </si>
  <si>
    <t>무역경영(D-9)</t>
  </si>
  <si>
    <t>구직(D-10)</t>
  </si>
  <si>
    <t>교수(E-1)</t>
  </si>
  <si>
    <t>회화(E-2)</t>
  </si>
  <si>
    <t>연구(E-3)</t>
  </si>
  <si>
    <t>기술지도(E-4)</t>
  </si>
  <si>
    <t>전문직업(E-5)</t>
  </si>
  <si>
    <t>예술흥행(E-6)</t>
  </si>
  <si>
    <t>특정활동(E-7)</t>
  </si>
  <si>
    <t>비전문취업(E-9)</t>
  </si>
  <si>
    <t>선원취업(E-10)</t>
  </si>
  <si>
    <t>방문동거(F-1)</t>
  </si>
  <si>
    <t>거주(F-2)</t>
  </si>
  <si>
    <t>동반(F-3)</t>
  </si>
  <si>
    <t>영주(F-5)</t>
  </si>
  <si>
    <t>결혼이민(F-6)</t>
  </si>
  <si>
    <t>기타(G-1)</t>
  </si>
  <si>
    <t>관광취업(H-1)</t>
  </si>
  <si>
    <t>방문취업(H-2)</t>
  </si>
  <si>
    <t>(단위: 세대, 명)</t>
    <phoneticPr fontId="13" type="noConversion"/>
  </si>
  <si>
    <t>구  분</t>
    <phoneticPr fontId="13" type="noConversion"/>
  </si>
  <si>
    <t>합          계</t>
    <phoneticPr fontId="13" type="noConversion"/>
  </si>
  <si>
    <t xml:space="preserve"> 외   국   인</t>
    <phoneticPr fontId="13" type="noConversion"/>
  </si>
  <si>
    <t>인     구</t>
    <phoneticPr fontId="13" type="noConversion"/>
  </si>
  <si>
    <t>세대</t>
    <phoneticPr fontId="13" type="noConversion"/>
  </si>
  <si>
    <t>계</t>
    <phoneticPr fontId="13" type="noConversion"/>
  </si>
  <si>
    <t>남</t>
    <phoneticPr fontId="13" type="noConversion"/>
  </si>
  <si>
    <t>여</t>
    <phoneticPr fontId="13" type="noConversion"/>
  </si>
  <si>
    <t>제 주 시</t>
    <phoneticPr fontId="13" type="noConversion"/>
  </si>
  <si>
    <t>서귀포시</t>
    <phoneticPr fontId="13" type="noConversion"/>
  </si>
  <si>
    <t>구   분</t>
    <phoneticPr fontId="13" type="noConversion"/>
  </si>
  <si>
    <t>총      계</t>
    <phoneticPr fontId="13" type="noConversion"/>
  </si>
  <si>
    <t>한 림 읍</t>
    <phoneticPr fontId="13" type="noConversion"/>
  </si>
  <si>
    <t>귀덕 1리</t>
    <phoneticPr fontId="13" type="noConversion"/>
  </si>
  <si>
    <t>귀덕 2리</t>
    <phoneticPr fontId="13" type="noConversion"/>
  </si>
  <si>
    <t>귀덕 3리</t>
    <phoneticPr fontId="13" type="noConversion"/>
  </si>
  <si>
    <t>수 원 리</t>
    <phoneticPr fontId="13" type="noConversion"/>
  </si>
  <si>
    <t>한 수 리</t>
    <phoneticPr fontId="13" type="noConversion"/>
  </si>
  <si>
    <t>대 림 리</t>
    <phoneticPr fontId="13" type="noConversion"/>
  </si>
  <si>
    <t>한림 1리</t>
    <phoneticPr fontId="13" type="noConversion"/>
  </si>
  <si>
    <t>한림 2리</t>
    <phoneticPr fontId="13" type="noConversion"/>
  </si>
  <si>
    <t>한림 3리</t>
    <phoneticPr fontId="13" type="noConversion"/>
  </si>
  <si>
    <t>강 구 리</t>
    <phoneticPr fontId="13" type="noConversion"/>
  </si>
  <si>
    <t>상 대 리</t>
    <phoneticPr fontId="13" type="noConversion"/>
  </si>
  <si>
    <t>동 명 리</t>
    <phoneticPr fontId="13" type="noConversion"/>
  </si>
  <si>
    <t>명 월 리</t>
    <phoneticPr fontId="13" type="noConversion"/>
  </si>
  <si>
    <t>금 악 리</t>
    <phoneticPr fontId="13" type="noConversion"/>
  </si>
  <si>
    <t>상 명 리</t>
    <phoneticPr fontId="13" type="noConversion"/>
  </si>
  <si>
    <t>월 림 리</t>
    <phoneticPr fontId="13" type="noConversion"/>
  </si>
  <si>
    <t>옹 포 리</t>
    <phoneticPr fontId="13" type="noConversion"/>
  </si>
  <si>
    <t>협 재 리</t>
    <phoneticPr fontId="13" type="noConversion"/>
  </si>
  <si>
    <t>금 능 리</t>
    <phoneticPr fontId="13" type="noConversion"/>
  </si>
  <si>
    <t>월 령 리</t>
    <phoneticPr fontId="13" type="noConversion"/>
  </si>
  <si>
    <t>비 양 리</t>
    <phoneticPr fontId="13" type="noConversion"/>
  </si>
  <si>
    <t>애 월 읍</t>
    <phoneticPr fontId="13" type="noConversion"/>
  </si>
  <si>
    <t>애 월 리</t>
    <phoneticPr fontId="13" type="noConversion"/>
  </si>
  <si>
    <t>곽 지 리</t>
    <phoneticPr fontId="13" type="noConversion"/>
  </si>
  <si>
    <t>금 성 리</t>
    <phoneticPr fontId="13" type="noConversion"/>
  </si>
  <si>
    <t>봉 성 리</t>
    <phoneticPr fontId="13" type="noConversion"/>
  </si>
  <si>
    <t>어음 1리</t>
    <phoneticPr fontId="13" type="noConversion"/>
  </si>
  <si>
    <t>어음 2리</t>
    <phoneticPr fontId="13" type="noConversion"/>
  </si>
  <si>
    <t>납 읍 리</t>
    <phoneticPr fontId="13" type="noConversion"/>
  </si>
  <si>
    <t>고 내 리</t>
    <phoneticPr fontId="13" type="noConversion"/>
  </si>
  <si>
    <t>상 가 리</t>
    <phoneticPr fontId="13" type="noConversion"/>
  </si>
  <si>
    <t>하 가 리</t>
    <phoneticPr fontId="13" type="noConversion"/>
  </si>
  <si>
    <t>신 엄 리</t>
    <phoneticPr fontId="13" type="noConversion"/>
  </si>
  <si>
    <t>중 엄 리</t>
    <phoneticPr fontId="13" type="noConversion"/>
  </si>
  <si>
    <t>구 엄 리</t>
    <phoneticPr fontId="13" type="noConversion"/>
  </si>
  <si>
    <t>용 흥 리</t>
    <phoneticPr fontId="13" type="noConversion"/>
  </si>
  <si>
    <t>하귀 1리</t>
    <phoneticPr fontId="13" type="noConversion"/>
  </si>
  <si>
    <t>하귀 2리</t>
    <phoneticPr fontId="13" type="noConversion"/>
  </si>
  <si>
    <t>상 귀 리</t>
    <phoneticPr fontId="13" type="noConversion"/>
  </si>
  <si>
    <t>수 산 리</t>
    <phoneticPr fontId="13" type="noConversion"/>
  </si>
  <si>
    <t>소 길 리</t>
    <phoneticPr fontId="13" type="noConversion"/>
  </si>
  <si>
    <t>장 전 리</t>
    <phoneticPr fontId="13" type="noConversion"/>
  </si>
  <si>
    <t>유수암리</t>
    <phoneticPr fontId="13" type="noConversion"/>
  </si>
  <si>
    <t>고성 1리</t>
    <phoneticPr fontId="13" type="noConversion"/>
  </si>
  <si>
    <t>고성 2리</t>
    <phoneticPr fontId="13" type="noConversion"/>
  </si>
  <si>
    <t>광령 1리</t>
    <phoneticPr fontId="13" type="noConversion"/>
  </si>
  <si>
    <t>광령 2리</t>
    <phoneticPr fontId="13" type="noConversion"/>
  </si>
  <si>
    <t>광령 3리</t>
    <phoneticPr fontId="13" type="noConversion"/>
  </si>
  <si>
    <t>구 좌 읍</t>
    <phoneticPr fontId="13" type="noConversion"/>
  </si>
  <si>
    <t>동 복 리</t>
    <phoneticPr fontId="13" type="noConversion"/>
  </si>
  <si>
    <t>김 녕 리</t>
    <phoneticPr fontId="13" type="noConversion"/>
  </si>
  <si>
    <t>덕 천 리</t>
    <phoneticPr fontId="13" type="noConversion"/>
  </si>
  <si>
    <t>월 정 리</t>
    <phoneticPr fontId="13" type="noConversion"/>
  </si>
  <si>
    <t>행 원 리</t>
    <phoneticPr fontId="13" type="noConversion"/>
  </si>
  <si>
    <t>한 동 리</t>
    <phoneticPr fontId="13" type="noConversion"/>
  </si>
  <si>
    <t>평 대 리</t>
    <phoneticPr fontId="13" type="noConversion"/>
  </si>
  <si>
    <t>송 당 리</t>
    <phoneticPr fontId="13" type="noConversion"/>
  </si>
  <si>
    <t>세 화 리</t>
    <phoneticPr fontId="13" type="noConversion"/>
  </si>
  <si>
    <t>상 도 리</t>
    <phoneticPr fontId="13" type="noConversion"/>
  </si>
  <si>
    <t>하 도 리</t>
    <phoneticPr fontId="13" type="noConversion"/>
  </si>
  <si>
    <t>종 달 리</t>
    <phoneticPr fontId="13" type="noConversion"/>
  </si>
  <si>
    <t>조 천 읍</t>
    <phoneticPr fontId="13" type="noConversion"/>
  </si>
  <si>
    <t>신 촌 리</t>
    <phoneticPr fontId="13" type="noConversion"/>
  </si>
  <si>
    <t>조 천 리</t>
    <phoneticPr fontId="13" type="noConversion"/>
  </si>
  <si>
    <t>신 흥 리</t>
    <phoneticPr fontId="13" type="noConversion"/>
  </si>
  <si>
    <t>함 덕 리</t>
    <phoneticPr fontId="13" type="noConversion"/>
  </si>
  <si>
    <t>북 촌 리</t>
    <phoneticPr fontId="13" type="noConversion"/>
  </si>
  <si>
    <t>선흘 1리</t>
    <phoneticPr fontId="13" type="noConversion"/>
  </si>
  <si>
    <t>선흘 2리</t>
    <phoneticPr fontId="13" type="noConversion"/>
  </si>
  <si>
    <t>와 산 리</t>
    <phoneticPr fontId="13" type="noConversion"/>
  </si>
  <si>
    <t>대흘 1리</t>
    <phoneticPr fontId="13" type="noConversion"/>
  </si>
  <si>
    <t>대흘 2리</t>
    <phoneticPr fontId="13" type="noConversion"/>
  </si>
  <si>
    <t>와 흘 리</t>
    <phoneticPr fontId="13" type="noConversion"/>
  </si>
  <si>
    <t>교 래 리</t>
    <phoneticPr fontId="13" type="noConversion"/>
  </si>
  <si>
    <t>한 경 면</t>
    <phoneticPr fontId="13" type="noConversion"/>
  </si>
  <si>
    <t>판 포 리</t>
    <phoneticPr fontId="13" type="noConversion"/>
  </si>
  <si>
    <t>금 등 리</t>
    <phoneticPr fontId="13" type="noConversion"/>
  </si>
  <si>
    <t>두 모 리</t>
    <phoneticPr fontId="13" type="noConversion"/>
  </si>
  <si>
    <t>신 창 리</t>
    <phoneticPr fontId="13" type="noConversion"/>
  </si>
  <si>
    <t>용 당 리</t>
    <phoneticPr fontId="13" type="noConversion"/>
  </si>
  <si>
    <t>한 원 리</t>
    <phoneticPr fontId="13" type="noConversion"/>
  </si>
  <si>
    <t>낙 천 리</t>
    <phoneticPr fontId="13" type="noConversion"/>
  </si>
  <si>
    <t>조수 1리</t>
    <phoneticPr fontId="13" type="noConversion"/>
  </si>
  <si>
    <t>조수 2리</t>
    <phoneticPr fontId="13" type="noConversion"/>
  </si>
  <si>
    <t>청 수 리</t>
    <phoneticPr fontId="13" type="noConversion"/>
  </si>
  <si>
    <t>저 지 리</t>
    <phoneticPr fontId="13" type="noConversion"/>
  </si>
  <si>
    <t>고산 1리</t>
    <phoneticPr fontId="13" type="noConversion"/>
  </si>
  <si>
    <t>고산 2리</t>
    <phoneticPr fontId="13" type="noConversion"/>
  </si>
  <si>
    <t>산 양 리</t>
    <phoneticPr fontId="13" type="noConversion"/>
  </si>
  <si>
    <t>용 수 리</t>
    <phoneticPr fontId="13" type="noConversion"/>
  </si>
  <si>
    <t>추 자 면</t>
    <phoneticPr fontId="13" type="noConversion"/>
  </si>
  <si>
    <t>대 서 리</t>
    <phoneticPr fontId="13" type="noConversion"/>
  </si>
  <si>
    <t>영 흥 리</t>
    <phoneticPr fontId="13" type="noConversion"/>
  </si>
  <si>
    <t>묵    리</t>
    <phoneticPr fontId="13" type="noConversion"/>
  </si>
  <si>
    <t>예 초 리</t>
    <phoneticPr fontId="13" type="noConversion"/>
  </si>
  <si>
    <t>신양 1리</t>
    <phoneticPr fontId="13" type="noConversion"/>
  </si>
  <si>
    <t>신양 2리</t>
    <phoneticPr fontId="13" type="noConversion"/>
  </si>
  <si>
    <t>서 광 리</t>
    <phoneticPr fontId="13" type="noConversion"/>
  </si>
  <si>
    <t>천 진 리</t>
    <phoneticPr fontId="13" type="noConversion"/>
  </si>
  <si>
    <t>조 일 리</t>
    <phoneticPr fontId="13" type="noConversion"/>
  </si>
  <si>
    <t>오 봉 리</t>
    <phoneticPr fontId="13" type="noConversion"/>
  </si>
  <si>
    <t>연    동</t>
    <phoneticPr fontId="13" type="noConversion"/>
  </si>
  <si>
    <t>노 형 동</t>
    <phoneticPr fontId="13" type="noConversion"/>
  </si>
  <si>
    <t>대 정 읍</t>
    <phoneticPr fontId="13" type="noConversion"/>
  </si>
  <si>
    <t>상모 1리</t>
    <phoneticPr fontId="13" type="noConversion"/>
  </si>
  <si>
    <t>상모 2리</t>
    <phoneticPr fontId="13" type="noConversion"/>
  </si>
  <si>
    <t>상모 3리</t>
    <phoneticPr fontId="13" type="noConversion"/>
  </si>
  <si>
    <t>하모 1리</t>
    <phoneticPr fontId="13" type="noConversion"/>
  </si>
  <si>
    <t>하모 2리</t>
    <phoneticPr fontId="13" type="noConversion"/>
  </si>
  <si>
    <t>하모 3리</t>
    <phoneticPr fontId="13" type="noConversion"/>
  </si>
  <si>
    <t>동일 1리</t>
    <phoneticPr fontId="13" type="noConversion"/>
  </si>
  <si>
    <t>동일 2리</t>
    <phoneticPr fontId="13" type="noConversion"/>
  </si>
  <si>
    <t>일과 1리</t>
    <phoneticPr fontId="13" type="noConversion"/>
  </si>
  <si>
    <t>일과 2리</t>
    <phoneticPr fontId="13" type="noConversion"/>
  </si>
  <si>
    <t>인 성 리</t>
    <phoneticPr fontId="13" type="noConversion"/>
  </si>
  <si>
    <t>안 성 리</t>
    <phoneticPr fontId="13" type="noConversion"/>
  </si>
  <si>
    <t>보 성 리</t>
    <phoneticPr fontId="13" type="noConversion"/>
  </si>
  <si>
    <t>신 평 리</t>
    <phoneticPr fontId="13" type="noConversion"/>
  </si>
  <si>
    <t>구 억 리</t>
    <phoneticPr fontId="13" type="noConversion"/>
  </si>
  <si>
    <t>가 파 리</t>
    <phoneticPr fontId="13" type="noConversion"/>
  </si>
  <si>
    <t>마 라 리</t>
    <phoneticPr fontId="13" type="noConversion"/>
  </si>
  <si>
    <t>영 락 리</t>
    <phoneticPr fontId="13" type="noConversion"/>
  </si>
  <si>
    <t>무릉 1리</t>
    <phoneticPr fontId="13" type="noConversion"/>
  </si>
  <si>
    <t>무릉 2리</t>
    <phoneticPr fontId="13" type="noConversion"/>
  </si>
  <si>
    <t>신도 1리</t>
    <phoneticPr fontId="13" type="noConversion"/>
  </si>
  <si>
    <t>신도 2리</t>
    <phoneticPr fontId="13" type="noConversion"/>
  </si>
  <si>
    <t>신도 3리</t>
    <phoneticPr fontId="13" type="noConversion"/>
  </si>
  <si>
    <t>남 원 읍</t>
    <phoneticPr fontId="13" type="noConversion"/>
  </si>
  <si>
    <t>신흥 1리</t>
    <phoneticPr fontId="13" type="noConversion"/>
  </si>
  <si>
    <t>신흥 2리</t>
    <phoneticPr fontId="13" type="noConversion"/>
  </si>
  <si>
    <t>태흥1리</t>
    <phoneticPr fontId="13" type="noConversion"/>
  </si>
  <si>
    <t>태흥2리</t>
    <phoneticPr fontId="13" type="noConversion"/>
  </si>
  <si>
    <t>태흥3리</t>
    <phoneticPr fontId="13" type="noConversion"/>
  </si>
  <si>
    <t>의 귀 리</t>
    <phoneticPr fontId="13" type="noConversion"/>
  </si>
  <si>
    <t>수 망 리</t>
    <phoneticPr fontId="13" type="noConversion"/>
  </si>
  <si>
    <t>한 남 리</t>
    <phoneticPr fontId="13" type="noConversion"/>
  </si>
  <si>
    <t>남원 1리</t>
    <phoneticPr fontId="13" type="noConversion"/>
  </si>
  <si>
    <t>남원 2리</t>
    <phoneticPr fontId="13" type="noConversion"/>
  </si>
  <si>
    <t>위미 1리</t>
    <phoneticPr fontId="13" type="noConversion"/>
  </si>
  <si>
    <t>위미 2리</t>
    <phoneticPr fontId="13" type="noConversion"/>
  </si>
  <si>
    <t>위미 3리</t>
    <phoneticPr fontId="13" type="noConversion"/>
  </si>
  <si>
    <t>신례 1리</t>
    <phoneticPr fontId="13" type="noConversion"/>
  </si>
  <si>
    <t>신례 2리</t>
    <phoneticPr fontId="13" type="noConversion"/>
  </si>
  <si>
    <t>하례 1리</t>
    <phoneticPr fontId="13" type="noConversion"/>
  </si>
  <si>
    <t>하례 2리</t>
    <phoneticPr fontId="13" type="noConversion"/>
  </si>
  <si>
    <t>성 산 읍</t>
    <phoneticPr fontId="13" type="noConversion"/>
  </si>
  <si>
    <t>성 산 리</t>
    <phoneticPr fontId="13" type="noConversion"/>
  </si>
  <si>
    <t>오 조 리</t>
    <phoneticPr fontId="13" type="noConversion"/>
  </si>
  <si>
    <t>시 흥 리</t>
    <phoneticPr fontId="13" type="noConversion"/>
  </si>
  <si>
    <t>고 성 리</t>
    <phoneticPr fontId="13" type="noConversion"/>
  </si>
  <si>
    <t>수산 1리</t>
    <phoneticPr fontId="13" type="noConversion"/>
  </si>
  <si>
    <t>수산 2리</t>
    <phoneticPr fontId="13" type="noConversion"/>
  </si>
  <si>
    <t>신 양 리</t>
    <phoneticPr fontId="13" type="noConversion"/>
  </si>
  <si>
    <t>온 평 리</t>
    <phoneticPr fontId="13" type="noConversion"/>
  </si>
  <si>
    <t>난 산 리</t>
    <phoneticPr fontId="13" type="noConversion"/>
  </si>
  <si>
    <t>신 산 리</t>
    <phoneticPr fontId="13" type="noConversion"/>
  </si>
  <si>
    <t>삼달 1리</t>
    <phoneticPr fontId="13" type="noConversion"/>
  </si>
  <si>
    <t>삼달 2리</t>
    <phoneticPr fontId="13" type="noConversion"/>
  </si>
  <si>
    <t>신 풍 리</t>
    <phoneticPr fontId="13" type="noConversion"/>
  </si>
  <si>
    <t>신 천 리</t>
    <phoneticPr fontId="13" type="noConversion"/>
  </si>
  <si>
    <t>안 덕 면</t>
    <phoneticPr fontId="13" type="noConversion"/>
  </si>
  <si>
    <t>화 순 리</t>
    <phoneticPr fontId="13" type="noConversion"/>
  </si>
  <si>
    <t>사 계 리</t>
    <phoneticPr fontId="13" type="noConversion"/>
  </si>
  <si>
    <t>덕 수 리</t>
    <phoneticPr fontId="13" type="noConversion"/>
  </si>
  <si>
    <t>서광서리</t>
    <phoneticPr fontId="13" type="noConversion"/>
  </si>
  <si>
    <t>서광동리</t>
    <phoneticPr fontId="13" type="noConversion"/>
  </si>
  <si>
    <t>동 광 리</t>
    <phoneticPr fontId="13" type="noConversion"/>
  </si>
  <si>
    <t>광 평 리</t>
    <phoneticPr fontId="13" type="noConversion"/>
  </si>
  <si>
    <t>상 천 리</t>
    <phoneticPr fontId="13" type="noConversion"/>
  </si>
  <si>
    <t>상 창 리</t>
    <phoneticPr fontId="13" type="noConversion"/>
  </si>
  <si>
    <t>창 천 리</t>
    <phoneticPr fontId="13" type="noConversion"/>
  </si>
  <si>
    <t>대 평 리</t>
    <phoneticPr fontId="13" type="noConversion"/>
  </si>
  <si>
    <t>감 산 리</t>
    <phoneticPr fontId="13" type="noConversion"/>
  </si>
  <si>
    <t>표 선 면</t>
    <phoneticPr fontId="13" type="noConversion"/>
  </si>
  <si>
    <t>표 선 리</t>
    <phoneticPr fontId="13" type="noConversion"/>
  </si>
  <si>
    <t>하 천 리</t>
    <phoneticPr fontId="13" type="noConversion"/>
  </si>
  <si>
    <t>성읍 1리</t>
    <phoneticPr fontId="13" type="noConversion"/>
  </si>
  <si>
    <t>성읍 2리</t>
    <phoneticPr fontId="13" type="noConversion"/>
  </si>
  <si>
    <t>가 시 리</t>
    <phoneticPr fontId="13" type="noConversion"/>
  </si>
  <si>
    <t>세화 1리</t>
    <phoneticPr fontId="13" type="noConversion"/>
  </si>
  <si>
    <t>세화 2리</t>
    <phoneticPr fontId="13" type="noConversion"/>
  </si>
  <si>
    <t>세화 3리</t>
    <phoneticPr fontId="13" type="noConversion"/>
  </si>
  <si>
    <t>토산 1리</t>
    <phoneticPr fontId="13" type="noConversion"/>
  </si>
  <si>
    <t>토산 2리</t>
    <phoneticPr fontId="13" type="noConversion"/>
  </si>
  <si>
    <t>대 천 동</t>
    <phoneticPr fontId="13" type="noConversion"/>
  </si>
  <si>
    <t>월 평 동</t>
    <phoneticPr fontId="13" type="noConversion"/>
  </si>
  <si>
    <t>강 정 동</t>
    <phoneticPr fontId="13" type="noConversion"/>
  </si>
  <si>
    <t>도 순 동</t>
    <phoneticPr fontId="13" type="noConversion"/>
  </si>
  <si>
    <t>영 남 동</t>
    <phoneticPr fontId="13" type="noConversion"/>
  </si>
  <si>
    <t>중 문 동</t>
    <phoneticPr fontId="13" type="noConversion"/>
  </si>
  <si>
    <t>대 포 동</t>
    <phoneticPr fontId="13" type="noConversion"/>
  </si>
  <si>
    <t>하 원 동</t>
    <phoneticPr fontId="13" type="noConversion"/>
  </si>
  <si>
    <t>회 수 동</t>
    <phoneticPr fontId="13" type="noConversion"/>
  </si>
  <si>
    <t>예 래 동</t>
    <phoneticPr fontId="13" type="noConversion"/>
  </si>
  <si>
    <t>색 달 동</t>
    <phoneticPr fontId="13" type="noConversion"/>
  </si>
  <si>
    <t>상 예 동</t>
    <phoneticPr fontId="13" type="noConversion"/>
  </si>
  <si>
    <t>하 예 동</t>
    <phoneticPr fontId="13" type="noConversion"/>
  </si>
  <si>
    <t>인      구</t>
    <phoneticPr fontId="13" type="noConversion"/>
  </si>
  <si>
    <t>(단위: 세대, 명)</t>
    <phoneticPr fontId="13" type="noConversion"/>
  </si>
  <si>
    <t>연 령</t>
    <phoneticPr fontId="13" type="noConversion"/>
  </si>
  <si>
    <t>연 령</t>
    <phoneticPr fontId="13" type="noConversion"/>
  </si>
  <si>
    <t>합   계</t>
    <phoneticPr fontId="13" type="noConversion"/>
  </si>
  <si>
    <t>제     주     시</t>
    <phoneticPr fontId="13" type="noConversion"/>
  </si>
  <si>
    <t>서 귀 포 시</t>
    <phoneticPr fontId="13" type="noConversion"/>
  </si>
  <si>
    <t>총 계</t>
    <phoneticPr fontId="13" type="noConversion"/>
  </si>
  <si>
    <t>(단위: 명)</t>
    <phoneticPr fontId="13" type="noConversion"/>
  </si>
  <si>
    <t>한   경   면</t>
    <phoneticPr fontId="13" type="noConversion"/>
  </si>
  <si>
    <t>추   자   면</t>
    <phoneticPr fontId="13" type="noConversion"/>
  </si>
  <si>
    <t>일  도  1  동</t>
    <phoneticPr fontId="13" type="noConversion"/>
  </si>
  <si>
    <t>일  도  2  동</t>
    <phoneticPr fontId="13" type="noConversion"/>
  </si>
  <si>
    <t>이  도  1  동</t>
    <phoneticPr fontId="13" type="noConversion"/>
  </si>
  <si>
    <t>삼  도  1  동</t>
    <phoneticPr fontId="13" type="noConversion"/>
  </si>
  <si>
    <t>삼  도  2  동</t>
    <phoneticPr fontId="13" type="noConversion"/>
  </si>
  <si>
    <t>용  담  1  동</t>
    <phoneticPr fontId="13" type="noConversion"/>
  </si>
  <si>
    <t>삼  양  동</t>
    <phoneticPr fontId="13" type="noConversion"/>
  </si>
  <si>
    <t>봉  개  동</t>
    <phoneticPr fontId="13" type="noConversion"/>
  </si>
  <si>
    <t>아  라  동</t>
    <phoneticPr fontId="13" type="noConversion"/>
  </si>
  <si>
    <t>오  라  동</t>
    <phoneticPr fontId="13" type="noConversion"/>
  </si>
  <si>
    <t>노  형  동</t>
    <phoneticPr fontId="13" type="noConversion"/>
  </si>
  <si>
    <t>도   두   동</t>
    <phoneticPr fontId="13" type="noConversion"/>
  </si>
  <si>
    <t>5~9세</t>
    <phoneticPr fontId="13" type="noConversion"/>
  </si>
  <si>
    <t>10~14세</t>
    <phoneticPr fontId="13" type="noConversion"/>
  </si>
  <si>
    <t>20~24세</t>
    <phoneticPr fontId="13" type="noConversion"/>
  </si>
  <si>
    <t>25~29세</t>
    <phoneticPr fontId="13" type="noConversion"/>
  </si>
  <si>
    <t>30~34세</t>
    <phoneticPr fontId="13" type="noConversion"/>
  </si>
  <si>
    <t>40~44세</t>
    <phoneticPr fontId="13" type="noConversion"/>
  </si>
  <si>
    <t>45~49세</t>
    <phoneticPr fontId="13" type="noConversion"/>
  </si>
  <si>
    <t>60~64세</t>
    <phoneticPr fontId="13" type="noConversion"/>
  </si>
  <si>
    <t>65~69세</t>
    <phoneticPr fontId="13" type="noConversion"/>
  </si>
  <si>
    <t>70~74세</t>
    <phoneticPr fontId="13" type="noConversion"/>
  </si>
  <si>
    <t>75~79세</t>
    <phoneticPr fontId="13" type="noConversion"/>
  </si>
  <si>
    <t>85~89세</t>
    <phoneticPr fontId="13" type="noConversion"/>
  </si>
  <si>
    <t>90~94세</t>
    <phoneticPr fontId="13" type="noConversion"/>
  </si>
  <si>
    <t>15~19세</t>
    <phoneticPr fontId="13" type="noConversion"/>
  </si>
  <si>
    <t>50~54세</t>
    <phoneticPr fontId="13" type="noConversion"/>
  </si>
  <si>
    <t>55~59세</t>
    <phoneticPr fontId="13" type="noConversion"/>
  </si>
  <si>
    <t>80~84세</t>
    <phoneticPr fontId="13" type="noConversion"/>
  </si>
  <si>
    <t>95~99세</t>
    <phoneticPr fontId="13" type="noConversion"/>
  </si>
  <si>
    <t>100세이상</t>
    <phoneticPr fontId="13" type="noConversion"/>
  </si>
  <si>
    <t>(단위 : 명)</t>
    <phoneticPr fontId="13" type="noConversion"/>
  </si>
  <si>
    <t xml:space="preserve"> </t>
    <phoneticPr fontId="13" type="noConversion"/>
  </si>
  <si>
    <t>연   령</t>
    <phoneticPr fontId="13" type="noConversion"/>
  </si>
  <si>
    <t>합         계</t>
    <phoneticPr fontId="13" type="noConversion"/>
  </si>
  <si>
    <t>대   정   읍</t>
    <phoneticPr fontId="13" type="noConversion"/>
  </si>
  <si>
    <t>남   원   읍</t>
    <phoneticPr fontId="13" type="noConversion"/>
  </si>
  <si>
    <t>성   산   읍</t>
    <phoneticPr fontId="13" type="noConversion"/>
  </si>
  <si>
    <t>안   덕   면</t>
    <phoneticPr fontId="13" type="noConversion"/>
  </si>
  <si>
    <t>표   선   면</t>
    <phoneticPr fontId="13" type="noConversion"/>
  </si>
  <si>
    <t>송   산   동</t>
    <phoneticPr fontId="13" type="noConversion"/>
  </si>
  <si>
    <t>정   방   동</t>
    <phoneticPr fontId="13" type="noConversion"/>
  </si>
  <si>
    <t>중   앙   동</t>
    <phoneticPr fontId="13" type="noConversion"/>
  </si>
  <si>
    <t>천   지   동</t>
    <phoneticPr fontId="13" type="noConversion"/>
  </si>
  <si>
    <t>효   돈   동</t>
    <phoneticPr fontId="13" type="noConversion"/>
  </si>
  <si>
    <t>영  천  동</t>
    <phoneticPr fontId="13" type="noConversion"/>
  </si>
  <si>
    <t>동   홍   동</t>
    <phoneticPr fontId="13" type="noConversion"/>
  </si>
  <si>
    <t>서   홍   동</t>
    <phoneticPr fontId="13" type="noConversion"/>
  </si>
  <si>
    <t>대   륜   동</t>
    <phoneticPr fontId="13" type="noConversion"/>
  </si>
  <si>
    <t>대   천   동</t>
    <phoneticPr fontId="13" type="noConversion"/>
  </si>
  <si>
    <t>중   문   동</t>
    <phoneticPr fontId="13" type="noConversion"/>
  </si>
  <si>
    <t>예   래   동</t>
    <phoneticPr fontId="13" type="noConversion"/>
  </si>
  <si>
    <t>계</t>
    <phoneticPr fontId="13" type="noConversion"/>
  </si>
  <si>
    <t>남</t>
    <phoneticPr fontId="13" type="noConversion"/>
  </si>
  <si>
    <t>여</t>
    <phoneticPr fontId="13" type="noConversion"/>
  </si>
  <si>
    <t>총 계</t>
    <phoneticPr fontId="13" type="noConversion"/>
  </si>
  <si>
    <t>0~4세</t>
    <phoneticPr fontId="13" type="noConversion"/>
  </si>
  <si>
    <t>연       령</t>
    <phoneticPr fontId="13" type="noConversion"/>
  </si>
  <si>
    <t>0~4세</t>
    <phoneticPr fontId="13" type="noConversion"/>
  </si>
  <si>
    <t>5~9세</t>
    <phoneticPr fontId="13" type="noConversion"/>
  </si>
  <si>
    <t>10~14세</t>
    <phoneticPr fontId="13" type="noConversion"/>
  </si>
  <si>
    <t>15~19세</t>
    <phoneticPr fontId="13" type="noConversion"/>
  </si>
  <si>
    <t>20~24세</t>
    <phoneticPr fontId="13" type="noConversion"/>
  </si>
  <si>
    <t>25~29세</t>
    <phoneticPr fontId="13" type="noConversion"/>
  </si>
  <si>
    <t>30~34세</t>
    <phoneticPr fontId="13" type="noConversion"/>
  </si>
  <si>
    <t>35~39세</t>
    <phoneticPr fontId="13" type="noConversion"/>
  </si>
  <si>
    <t>40~44세</t>
    <phoneticPr fontId="13" type="noConversion"/>
  </si>
  <si>
    <t>45~49세</t>
    <phoneticPr fontId="13" type="noConversion"/>
  </si>
  <si>
    <t>50~54세</t>
    <phoneticPr fontId="13" type="noConversion"/>
  </si>
  <si>
    <t>55~59세</t>
    <phoneticPr fontId="13" type="noConversion"/>
  </si>
  <si>
    <t>60~64세</t>
    <phoneticPr fontId="13" type="noConversion"/>
  </si>
  <si>
    <t>65~69세</t>
    <phoneticPr fontId="13" type="noConversion"/>
  </si>
  <si>
    <t>70~74세</t>
    <phoneticPr fontId="13" type="noConversion"/>
  </si>
  <si>
    <t>75~79세</t>
    <phoneticPr fontId="13" type="noConversion"/>
  </si>
  <si>
    <t>80~84세</t>
    <phoneticPr fontId="13" type="noConversion"/>
  </si>
  <si>
    <t>85~89세</t>
    <phoneticPr fontId="13" type="noConversion"/>
  </si>
  <si>
    <t>90~94세</t>
    <phoneticPr fontId="13" type="noConversion"/>
  </si>
  <si>
    <t>95~99세</t>
    <phoneticPr fontId="13" type="noConversion"/>
  </si>
  <si>
    <t>100세이상</t>
    <phoneticPr fontId="13" type="noConversion"/>
  </si>
  <si>
    <t>체류자격</t>
    <phoneticPr fontId="13" type="noConversion"/>
  </si>
  <si>
    <t>소계</t>
    <phoneticPr fontId="24" type="noConversion"/>
  </si>
  <si>
    <t>기타</t>
    <phoneticPr fontId="24" type="noConversion"/>
  </si>
  <si>
    <t>도 서 별</t>
    <phoneticPr fontId="13" type="noConversion"/>
  </si>
  <si>
    <t>합     계</t>
    <phoneticPr fontId="13" type="noConversion"/>
  </si>
  <si>
    <t>제  주  시</t>
    <phoneticPr fontId="13" type="noConversion"/>
  </si>
  <si>
    <t>세 대</t>
    <phoneticPr fontId="13" type="noConversion"/>
  </si>
  <si>
    <t>인   구</t>
    <phoneticPr fontId="13" type="noConversion"/>
  </si>
  <si>
    <t xml:space="preserve">남 </t>
    <phoneticPr fontId="13" type="noConversion"/>
  </si>
  <si>
    <t>총    계</t>
    <phoneticPr fontId="13" type="noConversion"/>
  </si>
  <si>
    <t>비 양 도</t>
    <phoneticPr fontId="13" type="noConversion"/>
  </si>
  <si>
    <t>우     도</t>
    <phoneticPr fontId="13" type="noConversion"/>
  </si>
  <si>
    <t>상추자도</t>
    <phoneticPr fontId="13" type="noConversion"/>
  </si>
  <si>
    <t>하추자도</t>
    <phoneticPr fontId="13" type="noConversion"/>
  </si>
  <si>
    <t>횡 간 도</t>
    <phoneticPr fontId="13" type="noConversion"/>
  </si>
  <si>
    <t>추 포 도</t>
    <phoneticPr fontId="13" type="noConversion"/>
  </si>
  <si>
    <t>가 파 도</t>
    <phoneticPr fontId="13" type="noConversion"/>
  </si>
  <si>
    <t>마 라 도</t>
    <phoneticPr fontId="13" type="noConversion"/>
  </si>
  <si>
    <t>(단위 : 세대, 명)</t>
    <phoneticPr fontId="13" type="noConversion"/>
  </si>
  <si>
    <t>인            구</t>
    <phoneticPr fontId="13" type="noConversion"/>
  </si>
  <si>
    <r>
      <t xml:space="preserve"> </t>
    </r>
    <r>
      <rPr>
        <b/>
        <sz val="10"/>
        <rFont val="맑은 고딕"/>
        <family val="3"/>
        <charset val="129"/>
      </rPr>
      <t>▣</t>
    </r>
    <r>
      <rPr>
        <b/>
        <sz val="10"/>
        <rFont val="맑은 고딕"/>
        <family val="3"/>
        <charset val="129"/>
        <scheme val="minor"/>
      </rPr>
      <t xml:space="preserve"> 읍  별</t>
    </r>
    <phoneticPr fontId="13" type="noConversion"/>
  </si>
  <si>
    <t xml:space="preserve"> ▣ 면  별</t>
    <phoneticPr fontId="13" type="noConversion"/>
  </si>
  <si>
    <t xml:space="preserve"> ▣ 동  별</t>
    <phoneticPr fontId="13" type="noConversion"/>
  </si>
  <si>
    <t>순위</t>
    <phoneticPr fontId="13" type="noConversion"/>
  </si>
  <si>
    <t>세  대  수</t>
    <phoneticPr fontId="13" type="noConversion"/>
  </si>
  <si>
    <t>인            구</t>
    <phoneticPr fontId="13" type="noConversion"/>
  </si>
  <si>
    <t>면</t>
    <phoneticPr fontId="13" type="noConversion"/>
  </si>
  <si>
    <t>동</t>
    <phoneticPr fontId="13" type="noConversion"/>
  </si>
  <si>
    <t>계</t>
    <phoneticPr fontId="13" type="noConversion"/>
  </si>
  <si>
    <t>남</t>
    <phoneticPr fontId="13" type="noConversion"/>
  </si>
  <si>
    <t>여</t>
    <phoneticPr fontId="13" type="noConversion"/>
  </si>
  <si>
    <t>국  적</t>
    <phoneticPr fontId="13" type="noConversion"/>
  </si>
  <si>
    <t>애 월 읍</t>
  </si>
  <si>
    <t>한 림 읍</t>
  </si>
  <si>
    <t>조 천 읍</t>
  </si>
  <si>
    <t>대 정 읍</t>
  </si>
  <si>
    <t>남 원 읍</t>
  </si>
  <si>
    <t>성 산 읍</t>
  </si>
  <si>
    <t>구 좌 읍</t>
  </si>
  <si>
    <t>표 선 면</t>
  </si>
  <si>
    <t>안 덕 면</t>
  </si>
  <si>
    <t>한 경 면</t>
  </si>
  <si>
    <t>추 자 면</t>
  </si>
  <si>
    <t>우 도 면</t>
  </si>
  <si>
    <t>시</t>
  </si>
  <si>
    <t>읍</t>
  </si>
  <si>
    <t>면</t>
  </si>
  <si>
    <t>동</t>
  </si>
  <si>
    <t>합          계</t>
    <phoneticPr fontId="13" type="noConversion"/>
  </si>
  <si>
    <t>인           구</t>
    <phoneticPr fontId="13" type="noConversion"/>
  </si>
  <si>
    <t>한 림 읍</t>
    <phoneticPr fontId="13" type="noConversion"/>
  </si>
  <si>
    <t>애 월 읍</t>
    <phoneticPr fontId="13" type="noConversion"/>
  </si>
  <si>
    <t>구 좌 읍</t>
    <phoneticPr fontId="13" type="noConversion"/>
  </si>
  <si>
    <t>조 천 읍</t>
    <phoneticPr fontId="13" type="noConversion"/>
  </si>
  <si>
    <t>한 경 면</t>
    <phoneticPr fontId="13" type="noConversion"/>
  </si>
  <si>
    <t>추 자 면</t>
    <phoneticPr fontId="13" type="noConversion"/>
  </si>
  <si>
    <t>우 도 면</t>
    <phoneticPr fontId="13" type="noConversion"/>
  </si>
  <si>
    <t>연    동</t>
    <phoneticPr fontId="13" type="noConversion"/>
  </si>
  <si>
    <t>노 형 동</t>
    <phoneticPr fontId="13" type="noConversion"/>
  </si>
  <si>
    <t>대 정 읍</t>
    <phoneticPr fontId="13" type="noConversion"/>
  </si>
  <si>
    <t>남 원 읍</t>
    <phoneticPr fontId="13" type="noConversion"/>
  </si>
  <si>
    <t>성 산 읍</t>
    <phoneticPr fontId="13" type="noConversion"/>
  </si>
  <si>
    <t>안 덕 면</t>
    <phoneticPr fontId="13" type="noConversion"/>
  </si>
  <si>
    <t>표 선 면</t>
    <phoneticPr fontId="13" type="noConversion"/>
  </si>
  <si>
    <t>대 천 동</t>
    <phoneticPr fontId="13" type="noConversion"/>
  </si>
  <si>
    <t>중 문 동</t>
    <phoneticPr fontId="13" type="noConversion"/>
  </si>
  <si>
    <t>예 래 동</t>
    <phoneticPr fontId="13" type="noConversion"/>
  </si>
  <si>
    <t>1-2. 행정시별 세대 및 인구</t>
    <phoneticPr fontId="13" type="noConversion"/>
  </si>
  <si>
    <t>1-4. 읍면동별 세대 및 인구</t>
    <phoneticPr fontId="13" type="noConversion"/>
  </si>
  <si>
    <t xml:space="preserve">1-5. 읍면동별 인구 순위 </t>
    <phoneticPr fontId="13" type="noConversion"/>
  </si>
  <si>
    <t>2-2-1. 읍면동별 연령별 인구(외국인 제외)</t>
    <phoneticPr fontId="13" type="noConversion"/>
  </si>
  <si>
    <t>2-2-2. 읍면동별 연령별 인구(외국인 제외)</t>
    <phoneticPr fontId="13" type="noConversion"/>
  </si>
  <si>
    <t>1-1</t>
    <phoneticPr fontId="13" type="noConversion"/>
  </si>
  <si>
    <t>1-2</t>
    <phoneticPr fontId="13" type="noConversion"/>
  </si>
  <si>
    <t>1-3</t>
    <phoneticPr fontId="13" type="noConversion"/>
  </si>
  <si>
    <t>1-4</t>
    <phoneticPr fontId="13" type="noConversion"/>
  </si>
  <si>
    <t>1-5</t>
    <phoneticPr fontId="13" type="noConversion"/>
  </si>
  <si>
    <t>2-1</t>
    <phoneticPr fontId="13" type="noConversion"/>
  </si>
  <si>
    <t>2-2</t>
    <phoneticPr fontId="13" type="noConversion"/>
  </si>
  <si>
    <t>2-3</t>
    <phoneticPr fontId="13" type="noConversion"/>
  </si>
  <si>
    <t>2-4</t>
    <phoneticPr fontId="13" type="noConversion"/>
  </si>
  <si>
    <t>3-1</t>
    <phoneticPr fontId="13" type="noConversion"/>
  </si>
  <si>
    <t>3-2</t>
    <phoneticPr fontId="13" type="noConversion"/>
  </si>
  <si>
    <t>3-3</t>
    <phoneticPr fontId="13" type="noConversion"/>
  </si>
  <si>
    <t>4</t>
    <phoneticPr fontId="13" type="noConversion"/>
  </si>
  <si>
    <t>연도별 인구추이</t>
  </si>
  <si>
    <t>행정시별 세대 및 인구</t>
  </si>
  <si>
    <t>행정시별 연령별(5세) 인구</t>
  </si>
  <si>
    <t>행정시별 연령별 외국인 인구</t>
  </si>
  <si>
    <t>행정시별 국적별 외국인 인구</t>
  </si>
  <si>
    <t>행정시별 체류자격별 외국인 인구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</si>
  <si>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</si>
  <si>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</si>
  <si>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</si>
  <si>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</si>
  <si>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</si>
  <si>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</si>
  <si>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</si>
  <si>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</si>
  <si>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</si>
  <si>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</si>
  <si>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</si>
  <si>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</si>
  <si>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</si>
  <si>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</si>
  <si>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</si>
  <si>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</si>
  <si>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</si>
  <si>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4. 시도별 주민등록인구 현황</t>
    <phoneticPr fontId="13" type="noConversion"/>
  </si>
  <si>
    <t>1-1. 연도별 인구 추이</t>
    <phoneticPr fontId="13" type="noConversion"/>
  </si>
  <si>
    <t>읍면동별 세대 및 인구</t>
    <phoneticPr fontId="13" type="noConversion"/>
  </si>
  <si>
    <t>1</t>
    <phoneticPr fontId="13" type="noConversion"/>
  </si>
  <si>
    <t>2</t>
    <phoneticPr fontId="13" type="noConversion"/>
  </si>
  <si>
    <t>3</t>
    <phoneticPr fontId="13" type="noConversion"/>
  </si>
  <si>
    <t>외국인 현황</t>
    <phoneticPr fontId="13" type="noConversion"/>
  </si>
  <si>
    <t>행정시별 연령별(1세) 인구(외국인 제외)</t>
    <phoneticPr fontId="13" type="noConversion"/>
  </si>
  <si>
    <t>도서별(유인도) 세대 및 인구(외국인 제외)</t>
    <phoneticPr fontId="13" type="noConversion"/>
  </si>
  <si>
    <t>총     괄</t>
    <phoneticPr fontId="13" type="noConversion"/>
  </si>
  <si>
    <t>읍면동별 연령별(1세) 인구(외국인 제외)</t>
    <phoneticPr fontId="13" type="noConversion"/>
  </si>
  <si>
    <t>2-1. 행정시별 연령별 인구(외국인 제외)</t>
    <phoneticPr fontId="13" type="noConversion"/>
  </si>
  <si>
    <t>2-4. 도서별(유인도) 세대 및 인구 현황(외국인 제외)</t>
    <phoneticPr fontId="13" type="noConversion"/>
  </si>
  <si>
    <t>3-1. 행정시별 연령별 외국인 인구</t>
    <phoneticPr fontId="13" type="noConversion"/>
  </si>
  <si>
    <t>3-2. 행정시별 국적별 외국인 인구</t>
    <phoneticPr fontId="13" type="noConversion"/>
  </si>
  <si>
    <t>예멘공화국</t>
  </si>
  <si>
    <t>기       타</t>
  </si>
  <si>
    <t>총     계</t>
    <phoneticPr fontId="13" type="noConversion"/>
  </si>
  <si>
    <t>▣ 통계표</t>
    <phoneticPr fontId="22" type="noConversion"/>
  </si>
  <si>
    <t>내국인 현황</t>
    <phoneticPr fontId="13" type="noConversion"/>
  </si>
  <si>
    <t xml:space="preserve">내   국   인 </t>
    <phoneticPr fontId="13" type="noConversion"/>
  </si>
  <si>
    <t>내   국   인</t>
    <phoneticPr fontId="13" type="noConversion"/>
  </si>
  <si>
    <t>* 내국인 기준</t>
    <phoneticPr fontId="13" type="noConversion"/>
  </si>
  <si>
    <t>3-3. 행정시별 체류자격별 외국인 인구</t>
    <phoneticPr fontId="13" type="noConversion"/>
  </si>
  <si>
    <t>시도별 현황</t>
    <phoneticPr fontId="13" type="noConversion"/>
  </si>
  <si>
    <t>2018</t>
    <phoneticPr fontId="13" type="noConversion"/>
  </si>
  <si>
    <t>2018년 주민등록인구통계</t>
    <phoneticPr fontId="22" type="noConversion"/>
  </si>
  <si>
    <t>※ 해당 통계표 명을 클릭하면 해당 시트로 이동함</t>
    <phoneticPr fontId="22" type="noConversion"/>
  </si>
  <si>
    <t>1-3. 행정시별 연령(5세)별 인구</t>
    <phoneticPr fontId="13" type="noConversion"/>
  </si>
  <si>
    <r>
      <t xml:space="preserve"> </t>
    </r>
    <r>
      <rPr>
        <b/>
        <sz val="12"/>
        <color rgb="FFFF0000"/>
        <rFont val="맑은 고딕"/>
        <family val="3"/>
        <charset val="129"/>
      </rPr>
      <t>▣</t>
    </r>
    <r>
      <rPr>
        <b/>
        <sz val="12"/>
        <color rgb="FFFF0000"/>
        <rFont val="맑은 고딕"/>
        <family val="3"/>
        <charset val="129"/>
        <scheme val="minor"/>
      </rPr>
      <t xml:space="preserve"> 제 주 시</t>
    </r>
    <phoneticPr fontId="13" type="noConversion"/>
  </si>
  <si>
    <r>
      <t xml:space="preserve"> </t>
    </r>
    <r>
      <rPr>
        <b/>
        <sz val="12"/>
        <color rgb="FFFF0000"/>
        <rFont val="맑은 고딕"/>
        <family val="3"/>
        <charset val="129"/>
      </rPr>
      <t>▣</t>
    </r>
    <r>
      <rPr>
        <b/>
        <sz val="12"/>
        <color rgb="FFFF0000"/>
        <rFont val="맑은 고딕"/>
        <family val="3"/>
        <charset val="129"/>
        <scheme val="minor"/>
      </rPr>
      <t xml:space="preserve"> 서귀포시</t>
    </r>
    <phoneticPr fontId="13" type="noConversion"/>
  </si>
  <si>
    <t>아 라 동</t>
    <phoneticPr fontId="13" type="noConversion"/>
  </si>
  <si>
    <t>삼 양 동</t>
    <phoneticPr fontId="13" type="noConversion"/>
  </si>
  <si>
    <t>동 홍 동</t>
    <phoneticPr fontId="13" type="noConversion"/>
  </si>
  <si>
    <t>영 천 동</t>
    <phoneticPr fontId="13" type="noConversion"/>
  </si>
  <si>
    <t>효 돈 동</t>
    <phoneticPr fontId="13" type="noConversion"/>
  </si>
  <si>
    <t>봉 개 동</t>
    <phoneticPr fontId="13" type="noConversion"/>
  </si>
  <si>
    <t>이 호 동</t>
    <phoneticPr fontId="13" type="noConversion"/>
  </si>
  <si>
    <t>중 앙 동</t>
    <phoneticPr fontId="13" type="noConversion"/>
  </si>
  <si>
    <t>도 두 동</t>
    <phoneticPr fontId="13" type="noConversion"/>
  </si>
  <si>
    <t>일도 1동</t>
    <phoneticPr fontId="13" type="noConversion"/>
  </si>
  <si>
    <t>제주특별자치도</t>
    <phoneticPr fontId="13" type="noConversion"/>
  </si>
  <si>
    <t>271</t>
  </si>
  <si>
    <t>136</t>
  </si>
  <si>
    <t>52</t>
  </si>
  <si>
    <t>21</t>
  </si>
  <si>
    <t>총계</t>
    <phoneticPr fontId="13" type="noConversion"/>
  </si>
  <si>
    <t>총계</t>
    <phoneticPr fontId="13" type="noConversion"/>
  </si>
  <si>
    <t>조   천   읍</t>
    <phoneticPr fontId="13" type="noConversion"/>
  </si>
  <si>
    <t>연       동</t>
    <phoneticPr fontId="13" type="noConversion"/>
  </si>
  <si>
    <t>우 도 면</t>
    <phoneticPr fontId="13" type="noConversion"/>
  </si>
  <si>
    <t>한   림   읍</t>
    <phoneticPr fontId="13" type="noConversion"/>
  </si>
  <si>
    <t>읍면동별 인구 순위</t>
    <phoneticPr fontId="13" type="noConversion"/>
  </si>
  <si>
    <t>법정동리별 세대 및 인구(외국인 제외)</t>
    <phoneticPr fontId="13" type="noConversion"/>
  </si>
  <si>
    <t>2-3. 법정동리별 세대 및 인구(외국인제외)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</si>
</sst>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0_ "/>
    <numFmt numFmtId="179" formatCode="#,##0_ "/>
    <numFmt numFmtId="180" formatCode="#,##0\ ;;\-\ \ \ ;"/>
    <numFmt numFmtId="181" formatCode="#,##0;;\-\ ;"/>
    <numFmt numFmtId="182" formatCode="0_);[Red]\(0\)"/>
    <numFmt numFmtId="183" formatCode="_ &quot;$&quot;* #,##0.00_ ;_ &quot;$&quot;* \-#,##0.00_ ;_ &quot;$&quot;* &quot;-&quot;??_ ;_ @_ "/>
    <numFmt numFmtId="184" formatCode="&quot;₩&quot;#,##0;&quot;₩&quot;&quot;₩&quot;\-#,##0"/>
    <numFmt numFmtId="185" formatCode="_ * #,##0.00_ ;_ * \-#,##0.00_ ;_ * &quot;-&quot;_ ;_ @_ "/>
    <numFmt numFmtId="186" formatCode="&quot;₩&quot;#,##0.00;&quot;₩&quot;\-#,##0.00"/>
    <numFmt numFmtId="187" formatCode="#,##0;&quot;-&quot;#,##0"/>
    <numFmt numFmtId="188" formatCode="#,##0.00;[Red]&quot;-&quot;#,##0.00"/>
    <numFmt numFmtId="189" formatCode="_-[$€-2]* #,##0.00_-;\-[$€-2]* #,##0.00_-;_-[$€-2]* &quot;-&quot;??_-"/>
    <numFmt numFmtId="190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1" formatCode="&quot;R$&quot;#,##0.00;&quot;R$&quot;\-#,##0.00"/>
    <numFmt numFmtId="192" formatCode="&quot;₩&quot;#,##0;[Red]&quot;₩&quot;&quot;₩&quot;\-#,##0"/>
    <numFmt numFmtId="193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4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5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6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7" formatCode="###,###"/>
    <numFmt numFmtId="198" formatCode="0.0_);[Red]\(0.0\)"/>
    <numFmt numFmtId="199" formatCode="_-* #,##0.0_-;\-* #,##0.0_-;_-* &quot;-&quot;_-;_-@_-"/>
  </numFmts>
  <fonts count="10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8"/>
      <name val="돋움"/>
      <family val="3"/>
      <charset val="129"/>
    </font>
    <font>
      <b/>
      <sz val="16"/>
      <name val="굴림체"/>
      <family val="3"/>
      <charset val="129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Arial"/>
      <family val="2"/>
    </font>
    <font>
      <sz val="11"/>
      <name val="Arial"/>
      <family val="2"/>
    </font>
    <font>
      <sz val="8"/>
      <name val="굴림체"/>
      <family val="3"/>
      <charset val="129"/>
    </font>
    <font>
      <b/>
      <sz val="9"/>
      <color indexed="52"/>
      <name val="굴림체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name val="맑은 고딕"/>
      <family val="3"/>
      <charset val="129"/>
    </font>
    <font>
      <b/>
      <sz val="16"/>
      <name val="바탕"/>
      <family val="1"/>
      <charset val="129"/>
    </font>
    <font>
      <sz val="11"/>
      <name val="HY헤드라인M"/>
      <family val="1"/>
      <charset val="129"/>
    </font>
    <font>
      <sz val="20"/>
      <name val="HY헤드라인M"/>
      <family val="1"/>
      <charset val="129"/>
    </font>
    <font>
      <sz val="14"/>
      <name val="HY헤드라인M"/>
      <family val="1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i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9"/>
      <name val="굴림"/>
      <family val="3"/>
      <charset val="129"/>
    </font>
    <font>
      <b/>
      <sz val="24"/>
      <color theme="1"/>
      <name val="HY헤드라인M"/>
      <family val="1"/>
      <charset val="129"/>
    </font>
    <font>
      <u/>
      <sz val="13.2"/>
      <color indexed="12"/>
      <name val="돋움"/>
      <family val="3"/>
      <charset val="129"/>
    </font>
    <font>
      <sz val="16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8"/>
      <name val="바탕체"/>
      <family val="1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1"/>
      <color theme="3" tint="-0.249977111117893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1"/>
      <name val="함초롬돋움"/>
      <family val="3"/>
      <charset val="129"/>
    </font>
    <font>
      <sz val="16"/>
      <name val="함초롬돋움"/>
      <family val="3"/>
      <charset val="129"/>
    </font>
    <font>
      <b/>
      <sz val="11"/>
      <color theme="3" tint="-0.249977111117893"/>
      <name val="함초롬돋움"/>
      <family val="3"/>
      <charset val="129"/>
    </font>
    <font>
      <b/>
      <sz val="11"/>
      <name val="함초롬돋움"/>
      <family val="3"/>
      <charset val="129"/>
    </font>
    <font>
      <b/>
      <sz val="12"/>
      <color theme="4" tint="-0.499984740745262"/>
      <name val="돋움"/>
      <family val="3"/>
      <charset val="129"/>
    </font>
    <font>
      <b/>
      <sz val="11"/>
      <color theme="4" tint="-0.499984740745262"/>
      <name val="돋움"/>
      <family val="3"/>
      <charset val="129"/>
    </font>
    <font>
      <b/>
      <sz val="20"/>
      <color theme="4" tint="-0.499984740745262"/>
      <name val="돋움"/>
      <family val="3"/>
      <charset val="129"/>
    </font>
    <font>
      <b/>
      <sz val="16"/>
      <color theme="4" tint="-0.499984740745262"/>
      <name val="돋움"/>
      <family val="3"/>
      <charset val="129"/>
    </font>
    <font>
      <sz val="9"/>
      <color theme="3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4"/>
      <color theme="1"/>
      <name val="HY헤드라인M"/>
      <family val="1"/>
      <charset val="129"/>
    </font>
    <font>
      <sz val="10"/>
      <color theme="1"/>
      <name val="돋움"/>
      <family val="3"/>
      <charset val="129"/>
    </font>
    <font>
      <b/>
      <sz val="12"/>
      <name val="돋움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4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medium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 style="hair">
        <color indexed="55"/>
      </left>
      <right style="medium">
        <color indexed="55"/>
      </right>
      <top style="thin">
        <color indexed="55"/>
      </top>
      <bottom style="hair">
        <color indexed="55"/>
      </bottom>
      <diagonal/>
    </border>
    <border>
      <left style="medium">
        <color indexed="55"/>
      </left>
      <right/>
      <top style="double">
        <color indexed="55"/>
      </top>
      <bottom style="thin">
        <color indexed="55"/>
      </bottom>
      <diagonal/>
    </border>
    <border>
      <left/>
      <right style="hair">
        <color indexed="55"/>
      </right>
      <top style="double">
        <color indexed="55"/>
      </top>
      <bottom style="thin">
        <color indexed="55"/>
      </bottom>
      <diagonal/>
    </border>
    <border>
      <left style="hair">
        <color indexed="55"/>
      </left>
      <right/>
      <top style="double">
        <color indexed="55"/>
      </top>
      <bottom style="thin">
        <color indexed="55"/>
      </bottom>
      <diagonal/>
    </border>
    <border>
      <left style="medium">
        <color indexed="55"/>
      </left>
      <right/>
      <top/>
      <bottom style="hair">
        <color indexed="55"/>
      </bottom>
      <diagonal/>
    </border>
    <border>
      <left style="medium">
        <color indexed="55"/>
      </left>
      <right/>
      <top style="hair">
        <color indexed="55"/>
      </top>
      <bottom style="hair">
        <color indexed="55"/>
      </bottom>
      <diagonal/>
    </border>
    <border>
      <left style="medium">
        <color indexed="55"/>
      </left>
      <right/>
      <top style="hair">
        <color indexed="55"/>
      </top>
      <bottom/>
      <diagonal/>
    </border>
    <border>
      <left style="medium">
        <color indexed="55"/>
      </left>
      <right style="thin">
        <color indexed="55"/>
      </right>
      <top style="hair">
        <color indexed="55"/>
      </top>
      <bottom/>
      <diagonal/>
    </border>
    <border>
      <left style="medium">
        <color indexed="55"/>
      </left>
      <right/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medium">
        <color indexed="55"/>
      </left>
      <right/>
      <top style="hair">
        <color indexed="55"/>
      </top>
      <bottom style="thin">
        <color indexed="55"/>
      </bottom>
      <diagonal/>
    </border>
    <border>
      <left style="medium">
        <color indexed="55"/>
      </left>
      <right/>
      <top style="hair">
        <color indexed="55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hair">
        <color indexed="55"/>
      </bottom>
      <diagonal/>
    </border>
    <border>
      <left style="medium">
        <color indexed="55"/>
      </left>
      <right/>
      <top/>
      <bottom style="medium">
        <color indexed="55"/>
      </bottom>
      <diagonal/>
    </border>
    <border>
      <left style="hair">
        <color indexed="55"/>
      </left>
      <right style="hair">
        <color indexed="55"/>
      </right>
      <top/>
      <bottom style="medium">
        <color indexed="55"/>
      </bottom>
      <diagonal/>
    </border>
    <border>
      <left style="hair">
        <color indexed="55"/>
      </left>
      <right/>
      <top/>
      <bottom style="medium">
        <color indexed="55"/>
      </bottom>
      <diagonal/>
    </border>
    <border>
      <left style="hair">
        <color indexed="55"/>
      </left>
      <right style="hair">
        <color indexed="55"/>
      </right>
      <top style="medium">
        <color indexed="55"/>
      </top>
      <bottom/>
      <diagonal/>
    </border>
    <border>
      <left style="hair">
        <color indexed="55"/>
      </left>
      <right style="hair">
        <color indexed="55"/>
      </right>
      <top style="double">
        <color indexed="55"/>
      </top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medium">
        <color indexed="55"/>
      </bottom>
      <diagonal/>
    </border>
    <border>
      <left/>
      <right style="hair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hair">
        <color indexed="55"/>
      </right>
      <top/>
      <bottom style="thin">
        <color indexed="55"/>
      </bottom>
      <diagonal/>
    </border>
    <border>
      <left style="medium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/>
      <right/>
      <top style="medium">
        <color indexed="55"/>
      </top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double">
        <color auto="1"/>
      </bottom>
      <diagonal/>
    </border>
    <border>
      <left style="medium">
        <color indexed="55"/>
      </left>
      <right/>
      <top style="medium">
        <color indexed="55"/>
      </top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medium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medium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medium">
        <color indexed="55"/>
      </top>
      <bottom style="hair">
        <color indexed="55"/>
      </bottom>
      <diagonal/>
    </border>
    <border>
      <left/>
      <right style="hair">
        <color indexed="55"/>
      </right>
      <top style="medium">
        <color indexed="55"/>
      </top>
      <bottom style="hair">
        <color indexed="55"/>
      </bottom>
      <diagonal/>
    </border>
    <border>
      <left style="hair">
        <color indexed="55"/>
      </left>
      <right/>
      <top style="medium">
        <color indexed="55"/>
      </top>
      <bottom style="hair">
        <color indexed="55"/>
      </bottom>
      <diagonal/>
    </border>
    <border>
      <left style="hair">
        <color indexed="55"/>
      </left>
      <right style="medium">
        <color indexed="55"/>
      </right>
      <top style="medium">
        <color indexed="55"/>
      </top>
      <bottom style="hair">
        <color indexed="55"/>
      </bottom>
      <diagonal/>
    </border>
    <border>
      <left/>
      <right/>
      <top style="medium">
        <color indexed="55"/>
      </top>
      <bottom style="hair">
        <color indexed="55"/>
      </bottom>
      <diagonal/>
    </border>
    <border>
      <left style="medium">
        <color indexed="55"/>
      </left>
      <right style="thin">
        <color indexed="55"/>
      </right>
      <top style="medium">
        <color indexed="55"/>
      </top>
      <bottom style="hair">
        <color indexed="55"/>
      </bottom>
      <diagonal/>
    </border>
    <border>
      <left style="thin">
        <color indexed="55"/>
      </left>
      <right/>
      <top style="medium">
        <color indexed="55"/>
      </top>
      <bottom style="hair">
        <color indexed="55"/>
      </bottom>
      <diagonal/>
    </border>
    <border>
      <left/>
      <right style="medium">
        <color indexed="55"/>
      </right>
      <top style="medium">
        <color indexed="55"/>
      </top>
      <bottom style="hair">
        <color indexed="55"/>
      </bottom>
      <diagonal/>
    </border>
    <border>
      <left/>
      <right style="thin">
        <color indexed="55"/>
      </right>
      <top style="medium">
        <color indexed="55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 style="medium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double">
        <color indexed="55"/>
      </top>
      <bottom/>
      <diagonal/>
    </border>
    <border>
      <left style="hair">
        <color indexed="55"/>
      </left>
      <right/>
      <top style="double">
        <color indexed="55"/>
      </top>
      <bottom/>
      <diagonal/>
    </border>
    <border>
      <left style="thin">
        <color indexed="55"/>
      </left>
      <right style="hair">
        <color indexed="55"/>
      </right>
      <top style="double">
        <color indexed="55"/>
      </top>
      <bottom/>
      <diagonal/>
    </border>
    <border>
      <left style="hair">
        <color indexed="55"/>
      </left>
      <right style="thin">
        <color indexed="55"/>
      </right>
      <top style="double">
        <color indexed="55"/>
      </top>
      <bottom/>
      <diagonal/>
    </border>
    <border>
      <left style="hair">
        <color indexed="55"/>
      </left>
      <right style="medium">
        <color indexed="55"/>
      </right>
      <top style="double">
        <color indexed="55"/>
      </top>
      <bottom/>
      <diagonal/>
    </border>
    <border>
      <left style="medium">
        <color indexed="55"/>
      </left>
      <right style="hair">
        <color indexed="55"/>
      </right>
      <top style="double">
        <color indexed="55"/>
      </top>
      <bottom/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medium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hair">
        <color indexed="55"/>
      </left>
      <right style="medium">
        <color indexed="55"/>
      </right>
      <top style="hair">
        <color indexed="55"/>
      </top>
      <bottom/>
      <diagonal/>
    </border>
    <border>
      <left/>
      <right style="hair">
        <color indexed="55"/>
      </right>
      <top/>
      <bottom/>
      <diagonal/>
    </border>
    <border>
      <left style="medium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medium">
        <color indexed="55"/>
      </bottom>
      <diagonal/>
    </border>
    <border>
      <left style="hair">
        <color indexed="55"/>
      </left>
      <right/>
      <top style="thin">
        <color indexed="55"/>
      </top>
      <bottom style="medium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hair">
        <color indexed="55"/>
      </left>
      <right style="medium">
        <color indexed="55"/>
      </right>
      <top style="thin">
        <color indexed="55"/>
      </top>
      <bottom style="medium">
        <color indexed="55"/>
      </bottom>
      <diagonal/>
    </border>
    <border>
      <left style="medium">
        <color indexed="55"/>
      </left>
      <right style="hair">
        <color indexed="55"/>
      </right>
      <top style="thin">
        <color indexed="55"/>
      </top>
      <bottom style="medium">
        <color indexed="55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medium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 style="hair">
        <color indexed="55"/>
      </left>
      <right/>
      <top/>
      <bottom style="hair">
        <color indexed="55"/>
      </bottom>
      <diagonal/>
    </border>
    <border>
      <left style="medium">
        <color indexed="55"/>
      </left>
      <right/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/>
      <top style="hair">
        <color indexed="55"/>
      </top>
      <bottom style="medium">
        <color indexed="55"/>
      </bottom>
      <diagonal/>
    </border>
    <border>
      <left style="hair">
        <color indexed="55"/>
      </left>
      <right style="medium">
        <color indexed="55"/>
      </right>
      <top/>
      <bottom style="hair">
        <color indexed="55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55"/>
      </left>
      <right style="thin">
        <color indexed="55"/>
      </right>
      <top style="medium">
        <color indexed="55"/>
      </top>
      <bottom/>
      <diagonal/>
    </border>
    <border>
      <left style="medium">
        <color indexed="55"/>
      </left>
      <right style="thin">
        <color indexed="55"/>
      </right>
      <top/>
      <bottom style="double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hair">
        <color indexed="55"/>
      </right>
      <top/>
      <bottom style="double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 style="medium">
        <color indexed="55"/>
      </left>
      <right style="thin">
        <color theme="0" tint="-0.499984740745262"/>
      </right>
      <top style="medium">
        <color indexed="55"/>
      </top>
      <bottom style="hair">
        <color indexed="55"/>
      </bottom>
      <diagonal/>
    </border>
    <border>
      <left style="medium">
        <color indexed="55"/>
      </left>
      <right style="thin">
        <color theme="0" tint="-0.499984740745262"/>
      </right>
      <top style="hair">
        <color indexed="55"/>
      </top>
      <bottom style="hair">
        <color indexed="55"/>
      </bottom>
      <diagonal/>
    </border>
    <border>
      <left style="medium">
        <color indexed="55"/>
      </left>
      <right style="thin">
        <color theme="0" tint="-0.499984740745262"/>
      </right>
      <top style="hair">
        <color indexed="55"/>
      </top>
      <bottom/>
      <diagonal/>
    </border>
    <border>
      <left style="medium">
        <color indexed="55"/>
      </left>
      <right style="thin">
        <color theme="0" tint="-0.499984740745262"/>
      </right>
      <top style="double">
        <color indexed="55"/>
      </top>
      <bottom style="thin">
        <color indexed="55"/>
      </bottom>
      <diagonal/>
    </border>
    <border>
      <left style="medium">
        <color indexed="55"/>
      </left>
      <right style="thin">
        <color theme="0" tint="-0.499984740745262"/>
      </right>
      <top/>
      <bottom style="hair">
        <color indexed="55"/>
      </bottom>
      <diagonal/>
    </border>
    <border>
      <left style="thin">
        <color indexed="23"/>
      </left>
      <right style="thin">
        <color theme="0" tint="-0.499984740745262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theme="0" tint="-0.499984740745262"/>
      </right>
      <top/>
      <bottom style="hair">
        <color indexed="23"/>
      </bottom>
      <diagonal/>
    </border>
    <border>
      <left style="thin">
        <color indexed="23"/>
      </left>
      <right style="thin">
        <color theme="0" tint="-0.499984740745262"/>
      </right>
      <top style="hair">
        <color indexed="23"/>
      </top>
      <bottom style="thin">
        <color indexed="2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double">
        <color theme="0" tint="-0.499984740745262"/>
      </bottom>
      <diagonal/>
    </border>
    <border>
      <left/>
      <right style="hair">
        <color indexed="55"/>
      </right>
      <top/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thin">
        <color indexed="55"/>
      </right>
      <top/>
      <bottom/>
      <diagonal/>
    </border>
    <border>
      <left style="medium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double">
        <color theme="0" tint="-0.49998474074526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double">
        <color theme="0" tint="-0.499984740745262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double">
        <color theme="0" tint="-0.499984740745262"/>
      </bottom>
      <diagonal/>
    </border>
    <border>
      <left/>
      <right style="hair">
        <color indexed="55"/>
      </right>
      <top style="hair">
        <color indexed="55"/>
      </top>
      <bottom style="double">
        <color theme="0" tint="-0.499984740745262"/>
      </bottom>
      <diagonal/>
    </border>
    <border>
      <left style="medium">
        <color indexed="55"/>
      </left>
      <right style="thin">
        <color indexed="55"/>
      </right>
      <top style="hair">
        <color indexed="55"/>
      </top>
      <bottom style="double">
        <color theme="0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indexed="55"/>
      </left>
      <right style="hair">
        <color indexed="55"/>
      </right>
      <top/>
      <bottom style="medium">
        <color theme="1" tint="0.499984740745262"/>
      </bottom>
      <diagonal/>
    </border>
    <border>
      <left style="medium">
        <color indexed="64"/>
      </left>
      <right style="hair">
        <color indexed="63"/>
      </right>
      <top style="medium">
        <color indexed="64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4"/>
      </top>
      <bottom style="hair">
        <color indexed="63"/>
      </bottom>
      <diagonal/>
    </border>
    <border>
      <left style="hair">
        <color indexed="63"/>
      </left>
      <right style="medium">
        <color indexed="64"/>
      </right>
      <top style="medium">
        <color indexed="64"/>
      </top>
      <bottom style="hair">
        <color indexed="63"/>
      </bottom>
      <diagonal/>
    </border>
    <border>
      <left style="medium">
        <color indexed="64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4"/>
      </right>
      <top style="hair">
        <color indexed="63"/>
      </top>
      <bottom style="hair">
        <color indexed="63"/>
      </bottom>
      <diagonal/>
    </border>
    <border>
      <left style="medium">
        <color indexed="64"/>
      </left>
      <right style="hair">
        <color indexed="63"/>
      </right>
      <top style="hair">
        <color indexed="63"/>
      </top>
      <bottom style="double">
        <color theme="0" tint="-0.499984740745262"/>
      </bottom>
      <diagonal/>
    </border>
    <border>
      <left style="hair">
        <color indexed="63"/>
      </left>
      <right style="medium">
        <color indexed="64"/>
      </right>
      <top style="hair">
        <color indexed="63"/>
      </top>
      <bottom style="double">
        <color theme="0" tint="-0.499984740745262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medium">
        <color indexed="64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medium">
        <color indexed="64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/>
      <diagonal/>
    </border>
    <border>
      <left style="medium">
        <color indexed="64"/>
      </left>
      <right style="hair">
        <color indexed="55"/>
      </right>
      <top style="hair">
        <color indexed="55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medium">
        <color theme="0" tint="-0.499984740745262"/>
      </bottom>
      <diagonal/>
    </border>
    <border>
      <left style="hair">
        <color indexed="55"/>
      </left>
      <right style="medium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23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double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double">
        <color indexed="55"/>
      </top>
      <bottom style="thin">
        <color indexed="55"/>
      </bottom>
      <diagonal/>
    </border>
    <border>
      <left style="hair">
        <color indexed="55"/>
      </left>
      <right/>
      <top style="double">
        <color indexed="55"/>
      </top>
      <bottom style="thin">
        <color indexed="55"/>
      </bottom>
      <diagonal/>
    </border>
    <border>
      <left style="medium">
        <color indexed="55"/>
      </left>
      <right/>
      <top style="double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double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medium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medium">
        <color indexed="55"/>
      </left>
      <right/>
      <top style="hair">
        <color indexed="55"/>
      </top>
      <bottom/>
      <diagonal/>
    </border>
    <border>
      <left/>
      <right/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/>
      <top style="hair">
        <color indexed="55"/>
      </top>
      <bottom style="thin">
        <color indexed="55"/>
      </bottom>
      <diagonal/>
    </border>
    <border>
      <left style="medium">
        <color indexed="55"/>
      </left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medium">
        <color indexed="55"/>
      </bottom>
      <diagonal/>
    </border>
    <border>
      <left style="hair">
        <color indexed="55"/>
      </left>
      <right/>
      <top style="hair">
        <color indexed="55"/>
      </top>
      <bottom style="medium">
        <color indexed="55"/>
      </bottom>
      <diagonal/>
    </border>
    <border>
      <left style="medium">
        <color indexed="55"/>
      </left>
      <right/>
      <top style="hair">
        <color indexed="55"/>
      </top>
      <bottom style="medium">
        <color indexed="55"/>
      </bottom>
      <diagonal/>
    </border>
    <border>
      <left style="hair">
        <color indexed="55"/>
      </left>
      <right style="thin">
        <color indexed="55"/>
      </right>
      <top style="double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medium">
        <color indexed="55"/>
      </bottom>
      <diagonal/>
    </border>
    <border>
      <left style="hair">
        <color indexed="55"/>
      </left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hair">
        <color indexed="55"/>
      </left>
      <right style="medium">
        <color indexed="55"/>
      </right>
      <top style="hair">
        <color indexed="55"/>
      </top>
      <bottom/>
      <diagonal/>
    </border>
    <border>
      <left style="medium">
        <color indexed="55"/>
      </left>
      <right style="thin">
        <color indexed="55"/>
      </right>
      <top style="double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/>
      <bottom style="hair">
        <color indexed="55"/>
      </bottom>
      <diagonal/>
    </border>
    <border>
      <left style="medium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55"/>
      </left>
      <right style="thin">
        <color indexed="55"/>
      </right>
      <top style="hair">
        <color indexed="55"/>
      </top>
      <bottom/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medium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 style="hair">
        <color indexed="55"/>
      </top>
      <bottom style="medium">
        <color indexed="55"/>
      </bottom>
      <diagonal/>
    </border>
    <border>
      <left style="medium">
        <color indexed="55"/>
      </left>
      <right style="thin">
        <color indexed="55"/>
      </right>
      <top/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/>
      <diagonal/>
    </border>
    <border>
      <left style="medium">
        <color indexed="55"/>
      </left>
      <right/>
      <top/>
      <bottom style="double">
        <color indexed="55"/>
      </bottom>
      <diagonal/>
    </border>
    <border>
      <left/>
      <right/>
      <top style="double">
        <color indexed="55"/>
      </top>
      <bottom style="thin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/>
      <right/>
      <top style="hair">
        <color indexed="55"/>
      </top>
      <bottom style="thin">
        <color indexed="55"/>
      </bottom>
      <diagonal/>
    </border>
    <border>
      <left/>
      <right/>
      <top style="hair">
        <color indexed="55"/>
      </top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/>
      <top/>
      <bottom style="double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/>
      <right style="hair">
        <color indexed="23"/>
      </right>
      <top style="hair">
        <color indexed="23"/>
      </top>
      <bottom style="thin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 style="hair">
        <color indexed="55"/>
      </right>
      <top style="hair">
        <color indexed="55"/>
      </top>
      <bottom style="medium">
        <color theme="1" tint="0.49998474074526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medium">
        <color theme="1" tint="0.499984740745262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55"/>
      </left>
      <right style="hair">
        <color indexed="55"/>
      </right>
      <top style="double">
        <color indexed="55"/>
      </top>
      <bottom style="medium">
        <color theme="0" tint="-0.499984740745262"/>
      </bottom>
      <diagonal/>
    </border>
    <border>
      <left/>
      <right style="hair">
        <color indexed="55"/>
      </right>
      <top style="hair">
        <color indexed="55"/>
      </top>
      <bottom style="medium">
        <color theme="0" tint="-0.499984740745262"/>
      </bottom>
      <diagonal/>
    </border>
    <border>
      <left style="hair">
        <color indexed="55"/>
      </left>
      <right/>
      <top style="double">
        <color indexed="55"/>
      </top>
      <bottom style="medium">
        <color theme="0" tint="-0.499984740745262"/>
      </bottom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indexed="55"/>
      </right>
      <top style="double">
        <color indexed="55"/>
      </top>
      <bottom style="medium">
        <color theme="0" tint="-0.499984740745262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 style="thin">
        <color theme="0" tint="-0.499984740745262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theme="0" tint="-0.499984740745262"/>
      </right>
      <top style="double">
        <color indexed="55"/>
      </top>
      <bottom style="medium">
        <color theme="0" tint="-0.499984740745262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 style="thin">
        <color theme="0" tint="-0.499984740745262"/>
      </right>
      <top/>
      <bottom style="hair">
        <color indexed="55"/>
      </bottom>
      <diagonal/>
    </border>
    <border>
      <left style="thin">
        <color theme="0" tint="-0.499984740745262"/>
      </left>
      <right/>
      <top style="hair">
        <color indexed="55"/>
      </top>
      <bottom style="hair">
        <color indexed="55"/>
      </bottom>
      <diagonal/>
    </border>
    <border>
      <left style="thin">
        <color theme="0" tint="-0.499984740745262"/>
      </left>
      <right/>
      <top style="hair">
        <color indexed="55"/>
      </top>
      <bottom/>
      <diagonal/>
    </border>
    <border>
      <left style="thin">
        <color theme="0" tint="-0.499984740745262"/>
      </left>
      <right/>
      <top style="double">
        <color indexed="55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double">
        <color indexed="55"/>
      </top>
      <bottom style="medium">
        <color theme="0" tint="-0.499984740745262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 style="thin">
        <color theme="0" tint="-0.499984740745262"/>
      </right>
      <top style="hair">
        <color indexed="55"/>
      </top>
      <bottom style="double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double">
        <color indexed="55"/>
      </bottom>
      <diagonal/>
    </border>
    <border>
      <left/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medium">
        <color indexed="55"/>
      </right>
      <top style="hair">
        <color indexed="55"/>
      </top>
      <bottom style="thin">
        <color indexed="55"/>
      </bottom>
      <diagonal/>
    </border>
    <border>
      <left style="medium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hair">
        <color indexed="55"/>
      </bottom>
      <diagonal/>
    </border>
    <border>
      <left style="medium">
        <color indexed="64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4"/>
      </right>
      <top style="hair">
        <color indexed="63"/>
      </top>
      <bottom style="hair">
        <color indexed="63"/>
      </bottom>
      <diagonal/>
    </border>
    <border>
      <left style="medium">
        <color indexed="64"/>
      </left>
      <right style="hair">
        <color indexed="63"/>
      </right>
      <top style="hair">
        <color indexed="63"/>
      </top>
      <bottom style="double">
        <color theme="0" tint="-0.499984740745262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double">
        <color theme="0" tint="-0.499984740745262"/>
      </bottom>
      <diagonal/>
    </border>
    <border>
      <left style="hair">
        <color indexed="63"/>
      </left>
      <right style="medium">
        <color indexed="64"/>
      </right>
      <top style="hair">
        <color indexed="63"/>
      </top>
      <bottom style="double">
        <color theme="0" tint="-0.499984740745262"/>
      </bottom>
      <diagonal/>
    </border>
    <border>
      <left style="hair">
        <color indexed="55"/>
      </left>
      <right style="medium">
        <color indexed="64"/>
      </right>
      <top/>
      <bottom style="hair">
        <color indexed="55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/>
      <diagonal/>
    </border>
    <border>
      <left style="medium">
        <color indexed="64"/>
      </left>
      <right/>
      <top style="hair">
        <color indexed="55"/>
      </top>
      <bottom style="thin">
        <color theme="0" tint="-0.499984740745262"/>
      </bottom>
      <diagonal/>
    </border>
    <border>
      <left/>
      <right style="hair">
        <color indexed="55"/>
      </right>
      <top style="hair">
        <color indexed="55"/>
      </top>
      <bottom style="thin">
        <color theme="0" tint="-0.49998474074526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theme="0" tint="-0.499984740745262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thin">
        <color theme="0" tint="-0.499984740745262"/>
      </bottom>
      <diagonal/>
    </border>
    <border>
      <left style="medium">
        <color indexed="64"/>
      </left>
      <right/>
      <top style="hair">
        <color indexed="55"/>
      </top>
      <bottom style="medium">
        <color theme="0" tint="-0.499984740745262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medium">
        <color theme="0" tint="-0.499984740745262"/>
      </bottom>
      <diagonal/>
    </border>
    <border>
      <left style="medium">
        <color indexed="64"/>
      </left>
      <right/>
      <top style="hair">
        <color indexed="55"/>
      </top>
      <bottom style="medium">
        <color indexed="64"/>
      </bottom>
      <diagonal/>
    </border>
    <border>
      <left/>
      <right style="hair">
        <color indexed="55"/>
      </right>
      <top style="hair">
        <color indexed="55"/>
      </top>
      <bottom style="medium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medium">
        <color indexed="64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medium">
        <color indexed="64"/>
      </bottom>
      <diagonal/>
    </border>
    <border>
      <left style="medium">
        <color indexed="64"/>
      </left>
      <right style="hair">
        <color indexed="55"/>
      </right>
      <top style="medium">
        <color indexed="55"/>
      </top>
      <bottom/>
      <diagonal/>
    </border>
    <border>
      <left style="hair">
        <color indexed="55"/>
      </left>
      <right style="medium">
        <color indexed="64"/>
      </right>
      <top style="medium">
        <color indexed="55"/>
      </top>
      <bottom/>
      <diagonal/>
    </border>
    <border>
      <left style="medium">
        <color indexed="64"/>
      </left>
      <right style="hair">
        <color indexed="55"/>
      </right>
      <top style="double">
        <color indexed="55"/>
      </top>
      <bottom style="hair">
        <color indexed="55"/>
      </bottom>
      <diagonal/>
    </border>
    <border>
      <left style="hair">
        <color indexed="55"/>
      </left>
      <right style="medium">
        <color indexed="64"/>
      </right>
      <top style="double">
        <color indexed="55"/>
      </top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thin">
        <color indexed="55"/>
      </bottom>
      <diagonal/>
    </border>
    <border>
      <left style="medium">
        <color indexed="64"/>
      </left>
      <right style="hair">
        <color indexed="55"/>
      </right>
      <top/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 style="medium">
        <color indexed="55"/>
      </bottom>
      <diagonal/>
    </border>
    <border>
      <left style="medium">
        <color indexed="64"/>
      </left>
      <right style="hair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64"/>
      </left>
      <right/>
      <top style="medium">
        <color indexed="55"/>
      </top>
      <bottom style="medium">
        <color indexed="64"/>
      </bottom>
      <diagonal/>
    </border>
    <border>
      <left style="hair">
        <color indexed="55"/>
      </left>
      <right style="hair">
        <color indexed="5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55"/>
      </bottom>
      <diagonal/>
    </border>
    <border>
      <left style="hair">
        <color indexed="55"/>
      </left>
      <right style="hair">
        <color indexed="55"/>
      </right>
      <top style="medium">
        <color indexed="64"/>
      </top>
      <bottom style="hair">
        <color indexed="55"/>
      </bottom>
      <diagonal/>
    </border>
    <border>
      <left style="hair">
        <color indexed="55"/>
      </left>
      <right style="medium">
        <color indexed="64"/>
      </right>
      <top style="medium">
        <color indexed="64"/>
      </top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medium">
        <color indexed="55"/>
      </top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 style="medium">
        <color indexed="64"/>
      </bottom>
      <diagonal/>
    </border>
    <border>
      <left style="medium">
        <color indexed="64"/>
      </left>
      <right style="hair">
        <color indexed="55"/>
      </right>
      <top style="medium">
        <color indexed="64"/>
      </top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/>
      <diagonal/>
    </border>
    <border>
      <left style="medium">
        <color indexed="64"/>
      </left>
      <right style="hair">
        <color indexed="55"/>
      </right>
      <top style="double">
        <color indexed="55"/>
      </top>
      <bottom style="thin">
        <color indexed="55"/>
      </bottom>
      <diagonal/>
    </border>
    <border>
      <left style="hair">
        <color indexed="55"/>
      </left>
      <right style="medium">
        <color indexed="64"/>
      </right>
      <top style="double">
        <color indexed="55"/>
      </top>
      <bottom/>
      <diagonal/>
    </border>
    <border>
      <left style="medium">
        <color indexed="64"/>
      </left>
      <right/>
      <top/>
      <bottom style="hair">
        <color indexed="55"/>
      </bottom>
      <diagonal/>
    </border>
    <border>
      <left/>
      <right style="medium">
        <color indexed="64"/>
      </right>
      <top style="thin">
        <color indexed="55"/>
      </top>
      <bottom style="hair">
        <color indexed="55"/>
      </bottom>
      <diagonal/>
    </border>
    <border>
      <left style="medium">
        <color indexed="64"/>
      </left>
      <right/>
      <top style="hair">
        <color indexed="55"/>
      </top>
      <bottom style="hair">
        <color indexed="55"/>
      </bottom>
      <diagonal/>
    </border>
    <border>
      <left style="medium">
        <color indexed="64"/>
      </left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64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/>
      <top/>
      <bottom style="hair">
        <color indexed="23"/>
      </bottom>
      <diagonal/>
    </border>
    <border>
      <left style="hair">
        <color indexed="23"/>
      </left>
      <right style="medium">
        <color indexed="64"/>
      </right>
      <top/>
      <bottom style="hair">
        <color indexed="23"/>
      </bottom>
      <diagonal/>
    </border>
    <border>
      <left style="medium">
        <color indexed="64"/>
      </left>
      <right style="hair">
        <color indexed="23"/>
      </right>
      <top style="hair">
        <color indexed="23"/>
      </top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64"/>
      </bottom>
      <diagonal/>
    </border>
    <border>
      <left style="hair">
        <color indexed="23"/>
      </left>
      <right style="medium">
        <color indexed="64"/>
      </right>
      <top style="hair">
        <color indexed="23"/>
      </top>
      <bottom style="medium">
        <color indexed="64"/>
      </bottom>
      <diagonal/>
    </border>
    <border>
      <left style="medium">
        <color indexed="64"/>
      </left>
      <right style="hair">
        <color indexed="8"/>
      </right>
      <top style="double">
        <color indexed="55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55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double">
        <color indexed="55"/>
      </top>
      <bottom style="hair">
        <color indexed="8"/>
      </bottom>
      <diagonal/>
    </border>
    <border>
      <left style="medium">
        <color indexed="64"/>
      </left>
      <right style="hair">
        <color indexed="55"/>
      </right>
      <top/>
      <bottom style="medium">
        <color indexed="64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 style="double">
        <color theme="1" tint="0.49998474074526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double">
        <color theme="1" tint="0.499984740745262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double">
        <color theme="1" tint="0.499984740745262"/>
      </bottom>
      <diagonal/>
    </border>
    <border>
      <left style="medium">
        <color indexed="64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medium">
        <color indexed="64"/>
      </right>
      <top/>
      <bottom style="hair">
        <color theme="1" tint="0.499984740745262"/>
      </bottom>
      <diagonal/>
    </border>
    <border>
      <left style="medium">
        <color indexed="64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hair">
        <color theme="1" tint="0.499984740745262"/>
      </right>
      <top style="hair">
        <color theme="1" tint="0.499984740745262"/>
      </top>
      <bottom style="medium">
        <color indexed="64"/>
      </bottom>
      <diagonal/>
    </border>
    <border>
      <left style="hair">
        <color theme="1" tint="0.499984740745262"/>
      </left>
      <right style="medium">
        <color indexed="64"/>
      </right>
      <top style="hair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hair">
        <color indexed="8"/>
      </right>
      <top style="double">
        <color indexed="55"/>
      </top>
      <bottom style="hair">
        <color theme="1" tint="0.499984740745262"/>
      </bottom>
      <diagonal/>
    </border>
    <border>
      <left style="hair">
        <color indexed="8"/>
      </left>
      <right style="hair">
        <color indexed="8"/>
      </right>
      <top style="double">
        <color indexed="55"/>
      </top>
      <bottom style="hair">
        <color theme="1" tint="0.499984740745262"/>
      </bottom>
      <diagonal/>
    </border>
    <border>
      <left style="hair">
        <color indexed="8"/>
      </left>
      <right style="medium">
        <color indexed="64"/>
      </right>
      <top style="double">
        <color indexed="55"/>
      </top>
      <bottom style="hair">
        <color theme="1" tint="0.499984740745262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medium">
        <color indexed="64"/>
      </top>
      <bottom style="hair">
        <color indexed="55"/>
      </bottom>
      <diagonal/>
    </border>
    <border>
      <left style="hair">
        <color indexed="55"/>
      </left>
      <right/>
      <top style="medium">
        <color indexed="64"/>
      </top>
      <bottom style="hair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64"/>
      </top>
      <bottom style="hair">
        <color indexed="55"/>
      </bottom>
      <diagonal/>
    </border>
    <border>
      <left style="medium">
        <color indexed="55"/>
      </left>
      <right style="medium">
        <color indexed="64"/>
      </right>
      <top style="medium">
        <color indexed="64"/>
      </top>
      <bottom style="hair">
        <color indexed="55"/>
      </bottom>
      <diagonal/>
    </border>
    <border>
      <left style="medium">
        <color indexed="64"/>
      </left>
      <right style="thin">
        <color indexed="55"/>
      </right>
      <top style="hair">
        <color indexed="55"/>
      </top>
      <bottom/>
      <diagonal/>
    </border>
    <border>
      <left style="medium">
        <color indexed="55"/>
      </left>
      <right style="hair">
        <color indexed="55"/>
      </right>
      <top style="hair">
        <color indexed="55"/>
      </top>
      <bottom style="double">
        <color indexed="55"/>
      </bottom>
      <diagonal/>
    </border>
    <border>
      <left style="hair">
        <color indexed="55"/>
      </left>
      <right style="medium">
        <color indexed="55"/>
      </right>
      <top style="hair">
        <color indexed="55"/>
      </top>
      <bottom style="double">
        <color indexed="55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double">
        <color indexed="55"/>
      </bottom>
      <diagonal/>
    </border>
    <border>
      <left style="medium">
        <color indexed="64"/>
      </left>
      <right style="medium">
        <color indexed="55"/>
      </right>
      <top style="double">
        <color indexed="55"/>
      </top>
      <bottom style="hair">
        <color indexed="55"/>
      </bottom>
      <diagonal/>
    </border>
    <border>
      <left style="medium">
        <color indexed="55"/>
      </left>
      <right style="hair">
        <color indexed="55"/>
      </right>
      <top style="double">
        <color indexed="55"/>
      </top>
      <bottom style="hair">
        <color indexed="55"/>
      </bottom>
      <diagonal/>
    </border>
    <border>
      <left style="hair">
        <color indexed="55"/>
      </left>
      <right style="medium">
        <color indexed="55"/>
      </right>
      <top style="double">
        <color indexed="55"/>
      </top>
      <bottom style="hair">
        <color indexed="55"/>
      </bottom>
      <diagonal/>
    </border>
    <border>
      <left style="medium">
        <color indexed="64"/>
      </left>
      <right style="medium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55"/>
      </left>
      <right style="hair">
        <color indexed="64"/>
      </right>
      <top style="hair">
        <color indexed="55"/>
      </top>
      <bottom style="hair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55"/>
      </bottom>
      <diagonal/>
    </border>
    <border>
      <left style="medium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64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medium">
        <color indexed="55"/>
      </right>
      <top style="hair">
        <color indexed="55"/>
      </top>
      <bottom style="medium">
        <color indexed="64"/>
      </bottom>
      <diagonal/>
    </border>
    <border>
      <left style="medium">
        <color indexed="55"/>
      </left>
      <right style="hair">
        <color indexed="55"/>
      </right>
      <top style="hair">
        <color indexed="55"/>
      </top>
      <bottom style="medium">
        <color indexed="64"/>
      </bottom>
      <diagonal/>
    </border>
    <border>
      <left style="hair">
        <color indexed="55"/>
      </left>
      <right style="medium">
        <color indexed="55"/>
      </right>
      <top style="hair">
        <color indexed="55"/>
      </top>
      <bottom style="medium">
        <color indexed="64"/>
      </bottom>
      <diagonal/>
    </border>
    <border>
      <left style="hair">
        <color indexed="55"/>
      </left>
      <right style="thin">
        <color indexed="55"/>
      </right>
      <top style="medium">
        <color indexed="64"/>
      </top>
      <bottom style="hair">
        <color indexed="55"/>
      </bottom>
      <diagonal/>
    </border>
    <border>
      <left/>
      <right style="hair">
        <color indexed="55"/>
      </right>
      <top style="medium">
        <color indexed="64"/>
      </top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 style="double">
        <color indexed="55"/>
      </bottom>
      <diagonal/>
    </border>
    <border>
      <left style="hair">
        <color indexed="55"/>
      </left>
      <right/>
      <top style="hair">
        <color indexed="55"/>
      </top>
      <bottom style="double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double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double">
        <color indexed="55"/>
      </bottom>
      <diagonal/>
    </border>
    <border>
      <left/>
      <right style="hair">
        <color indexed="55"/>
      </right>
      <top style="hair">
        <color indexed="55"/>
      </top>
      <bottom style="double">
        <color indexed="55"/>
      </bottom>
      <diagonal/>
    </border>
    <border>
      <left style="medium">
        <color indexed="64"/>
      </left>
      <right style="hair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hair">
        <color indexed="55"/>
      </left>
      <right style="thin">
        <color theme="1" tint="0.499984740745262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hair">
        <color indexed="55"/>
      </top>
      <bottom style="medium">
        <color theme="1" tint="0.499984740745262"/>
      </bottom>
      <diagonal/>
    </border>
    <border>
      <left style="hair">
        <color indexed="55"/>
      </left>
      <right style="thin">
        <color theme="1" tint="0.499984740745262"/>
      </right>
      <top style="hair">
        <color indexed="55"/>
      </top>
      <bottom style="medium">
        <color theme="1" tint="0.499984740745262"/>
      </bottom>
      <diagonal/>
    </border>
    <border>
      <left style="hair">
        <color indexed="55"/>
      </left>
      <right style="medium">
        <color indexed="64"/>
      </right>
      <top style="hair">
        <color indexed="55"/>
      </top>
      <bottom style="medium">
        <color theme="1" tint="0.499984740745262"/>
      </bottom>
      <diagonal/>
    </border>
    <border>
      <left style="medium">
        <color indexed="64"/>
      </left>
      <right style="hair">
        <color indexed="55"/>
      </right>
      <top style="medium">
        <color indexed="64"/>
      </top>
      <bottom/>
      <diagonal/>
    </border>
    <border>
      <left style="hair">
        <color indexed="55"/>
      </left>
      <right style="hair">
        <color indexed="55"/>
      </right>
      <top style="medium">
        <color indexed="64"/>
      </top>
      <bottom/>
      <diagonal/>
    </border>
    <border>
      <left style="hair">
        <color indexed="5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hair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theme="0" tint="-0.499984740745262"/>
      </left>
      <right style="hair">
        <color indexed="55"/>
      </right>
      <top style="medium">
        <color indexed="64"/>
      </top>
      <bottom style="hair">
        <color indexed="55"/>
      </bottom>
      <diagonal/>
    </border>
    <border>
      <left style="hair">
        <color indexed="55"/>
      </left>
      <right style="thin">
        <color theme="0" tint="-0.499984740745262"/>
      </right>
      <top style="medium">
        <color indexed="64"/>
      </top>
      <bottom style="hair">
        <color indexed="55"/>
      </bottom>
      <diagonal/>
    </border>
    <border>
      <left style="medium">
        <color indexed="64"/>
      </left>
      <right style="hair">
        <color indexed="55"/>
      </right>
      <top style="double">
        <color indexed="55"/>
      </top>
      <bottom style="medium">
        <color theme="0" tint="-0.499984740745262"/>
      </bottom>
      <diagonal/>
    </border>
    <border>
      <left style="hair">
        <color indexed="55"/>
      </left>
      <right style="medium">
        <color indexed="64"/>
      </right>
      <top style="double">
        <color indexed="55"/>
      </top>
      <bottom style="medium">
        <color theme="0" tint="-0.499984740745262"/>
      </bottom>
      <diagonal/>
    </border>
    <border>
      <left/>
      <right style="medium">
        <color indexed="64"/>
      </right>
      <top/>
      <bottom style="hair">
        <color indexed="55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hair">
        <color indexed="55"/>
      </top>
      <bottom style="medium">
        <color indexed="64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medium">
        <color indexed="64"/>
      </bottom>
      <diagonal/>
    </border>
    <border>
      <left style="hair">
        <color indexed="55"/>
      </left>
      <right style="thin">
        <color theme="0" tint="-0.499984740745262"/>
      </right>
      <top style="hair">
        <color indexed="55"/>
      </top>
      <bottom style="medium">
        <color indexed="64"/>
      </bottom>
      <diagonal/>
    </border>
  </borders>
  <cellStyleXfs count="506">
    <xf numFmtId="0" fontId="0" fillId="0" borderId="0"/>
    <xf numFmtId="0" fontId="6" fillId="0" borderId="0"/>
    <xf numFmtId="38" fontId="7" fillId="2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10" fontId="7" fillId="2" borderId="3" applyNumberFormat="0" applyBorder="0" applyAlignment="0" applyProtection="0"/>
    <xf numFmtId="0" fontId="10" fillId="0" borderId="4"/>
    <xf numFmtId="0" fontId="11" fillId="0" borderId="0"/>
    <xf numFmtId="10" fontId="12" fillId="0" borderId="0" applyFont="0" applyFill="0" applyBorder="0" applyAlignment="0" applyProtection="0"/>
    <xf numFmtId="0" fontId="10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6" fillId="7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/>
    <xf numFmtId="0" fontId="60" fillId="0" borderId="0"/>
    <xf numFmtId="0" fontId="5" fillId="0" borderId="0" applyFill="0" applyBorder="0" applyAlignment="0"/>
    <xf numFmtId="176" fontId="12" fillId="0" borderId="0" applyFont="0" applyFill="0" applyBorder="0" applyAlignment="0" applyProtection="0"/>
    <xf numFmtId="183" fontId="5" fillId="0" borderId="0"/>
    <xf numFmtId="177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17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5" fillId="0" borderId="0"/>
    <xf numFmtId="0" fontId="12" fillId="0" borderId="0" applyFont="0" applyFill="0" applyBorder="0" applyAlignment="0" applyProtection="0"/>
    <xf numFmtId="188" fontId="5" fillId="0" borderId="0"/>
    <xf numFmtId="189" fontId="11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  <xf numFmtId="0" fontId="12" fillId="0" borderId="76" applyNumberFormat="0" applyFont="0" applyFill="0" applyAlignment="0" applyProtection="0"/>
    <xf numFmtId="0" fontId="63" fillId="0" borderId="41">
      <alignment horizontal="left"/>
    </xf>
    <xf numFmtId="0" fontId="57" fillId="21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5" borderId="77" applyNumberFormat="0" applyAlignment="0" applyProtection="0">
      <alignment vertical="center"/>
    </xf>
    <xf numFmtId="190" fontId="11" fillId="0" borderId="0">
      <protection locked="0"/>
    </xf>
    <xf numFmtId="0" fontId="66" fillId="0" borderId="0">
      <protection locked="0"/>
    </xf>
    <xf numFmtId="0" fontId="66" fillId="0" borderId="0">
      <protection locked="0"/>
    </xf>
    <xf numFmtId="191" fontId="11" fillId="0" borderId="0"/>
    <xf numFmtId="191" fontId="11" fillId="0" borderId="0"/>
    <xf numFmtId="191" fontId="11" fillId="0" borderId="0"/>
    <xf numFmtId="191" fontId="11" fillId="0" borderId="0"/>
    <xf numFmtId="191" fontId="11" fillId="0" borderId="0"/>
    <xf numFmtId="191" fontId="11" fillId="0" borderId="0"/>
    <xf numFmtId="191" fontId="11" fillId="0" borderId="0"/>
    <xf numFmtId="191" fontId="11" fillId="0" borderId="0"/>
    <xf numFmtId="191" fontId="11" fillId="0" borderId="0"/>
    <xf numFmtId="191" fontId="11" fillId="0" borderId="0"/>
    <xf numFmtId="191" fontId="11" fillId="0" borderId="0"/>
    <xf numFmtId="0" fontId="67" fillId="8" borderId="0" applyNumberFormat="0" applyBorder="0" applyAlignment="0" applyProtection="0">
      <alignment vertical="center"/>
    </xf>
    <xf numFmtId="0" fontId="68" fillId="0" borderId="0">
      <protection locked="0"/>
    </xf>
    <xf numFmtId="0" fontId="68" fillId="0" borderId="0">
      <protection locked="0"/>
    </xf>
    <xf numFmtId="40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0" fontId="5" fillId="26" borderId="78" applyNumberFormat="0" applyFont="0" applyAlignment="0" applyProtection="0">
      <alignment vertical="center"/>
    </xf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>
      <alignment vertical="center"/>
    </xf>
    <xf numFmtId="9" fontId="5" fillId="0" borderId="0" applyFont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" fillId="0" borderId="0"/>
    <xf numFmtId="0" fontId="72" fillId="0" borderId="0" applyNumberFormat="0" applyFill="0" applyBorder="0" applyAlignment="0" applyProtection="0">
      <alignment vertical="center"/>
    </xf>
    <xf numFmtId="0" fontId="73" fillId="28" borderId="79" applyNumberFormat="0" applyAlignment="0" applyProtection="0">
      <alignment vertical="center"/>
    </xf>
    <xf numFmtId="192" fontId="12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0" fontId="74" fillId="0" borderId="80"/>
    <xf numFmtId="0" fontId="75" fillId="0" borderId="81" applyNumberFormat="0" applyFill="0" applyAlignment="0" applyProtection="0">
      <alignment vertical="center"/>
    </xf>
    <xf numFmtId="0" fontId="76" fillId="0" borderId="82" applyNumberFormat="0" applyFill="0" applyAlignment="0" applyProtection="0">
      <alignment vertical="center"/>
    </xf>
    <xf numFmtId="0" fontId="77" fillId="12" borderId="77" applyNumberFormat="0" applyAlignment="0" applyProtection="0">
      <alignment vertical="center"/>
    </xf>
    <xf numFmtId="4" fontId="68" fillId="0" borderId="0">
      <protection locked="0"/>
    </xf>
    <xf numFmtId="193" fontId="11" fillId="0" borderId="0">
      <protection locked="0"/>
    </xf>
    <xf numFmtId="0" fontId="78" fillId="0" borderId="0">
      <alignment vertical="center"/>
    </xf>
    <xf numFmtId="0" fontId="79" fillId="0" borderId="83" applyNumberFormat="0" applyFill="0" applyAlignment="0" applyProtection="0">
      <alignment vertical="center"/>
    </xf>
    <xf numFmtId="0" fontId="80" fillId="0" borderId="84" applyNumberFormat="0" applyFill="0" applyAlignment="0" applyProtection="0">
      <alignment vertical="center"/>
    </xf>
    <xf numFmtId="0" fontId="81" fillId="0" borderId="85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4" fillId="25" borderId="86" applyNumberFormat="0" applyAlignment="0" applyProtection="0">
      <alignment vertical="center"/>
    </xf>
    <xf numFmtId="41" fontId="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7" fillId="0" borderId="0">
      <alignment vertical="center"/>
    </xf>
    <xf numFmtId="42" fontId="56" fillId="0" borderId="0" applyFont="0" applyFill="0" applyBorder="0" applyAlignment="0" applyProtection="0">
      <alignment vertical="center"/>
    </xf>
    <xf numFmtId="42" fontId="56" fillId="0" borderId="0" applyFont="0" applyFill="0" applyBorder="0" applyAlignment="0" applyProtection="0">
      <alignment vertical="center"/>
    </xf>
    <xf numFmtId="42" fontId="56" fillId="0" borderId="0" applyFont="0" applyFill="0" applyBorder="0" applyAlignment="0" applyProtection="0">
      <alignment vertical="center"/>
    </xf>
    <xf numFmtId="42" fontId="56" fillId="0" borderId="0" applyFont="0" applyFill="0" applyBorder="0" applyAlignment="0" applyProtection="0">
      <alignment vertical="center"/>
    </xf>
    <xf numFmtId="42" fontId="56" fillId="0" borderId="0" applyFont="0" applyFill="0" applyBorder="0" applyAlignment="0" applyProtection="0">
      <alignment vertical="center"/>
    </xf>
    <xf numFmtId="42" fontId="56" fillId="0" borderId="0" applyFont="0" applyFill="0" applyBorder="0" applyAlignment="0" applyProtection="0">
      <alignment vertical="center"/>
    </xf>
    <xf numFmtId="194" fontId="11" fillId="0" borderId="0">
      <protection locked="0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" fillId="0" borderId="0">
      <alignment vertical="center"/>
    </xf>
    <xf numFmtId="0" fontId="5" fillId="0" borderId="0"/>
    <xf numFmtId="0" fontId="5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45" fillId="0" borderId="0">
      <alignment vertical="center"/>
    </xf>
    <xf numFmtId="0" fontId="5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8" fillId="0" borderId="76">
      <protection locked="0"/>
    </xf>
    <xf numFmtId="195" fontId="11" fillId="0" borderId="0">
      <protection locked="0"/>
    </xf>
    <xf numFmtId="196" fontId="11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0" borderId="153" applyNumberFormat="0" applyFont="0" applyFill="0" applyAlignment="0" applyProtection="0"/>
    <xf numFmtId="0" fontId="63" fillId="0" borderId="131">
      <alignment horizontal="left"/>
    </xf>
    <xf numFmtId="0" fontId="73" fillId="28" borderId="154" applyNumberFormat="0" applyAlignment="0" applyProtection="0">
      <alignment vertical="center"/>
    </xf>
    <xf numFmtId="0" fontId="68" fillId="0" borderId="153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3">
    <xf numFmtId="0" fontId="0" fillId="0" borderId="0" xfId="0"/>
    <xf numFmtId="41" fontId="15" fillId="0" borderId="0" xfId="0" applyNumberFormat="1" applyFont="1" applyAlignment="1" applyProtection="1">
      <alignment vertical="center"/>
      <protection locked="0"/>
    </xf>
    <xf numFmtId="0" fontId="16" fillId="0" borderId="0" xfId="0" applyNumberFormat="1" applyFont="1" applyAlignment="1" applyProtection="1">
      <alignment horizontal="center" vertical="center"/>
      <protection locked="0"/>
    </xf>
    <xf numFmtId="41" fontId="16" fillId="0" borderId="0" xfId="0" applyNumberFormat="1" applyFont="1" applyAlignment="1" applyProtection="1">
      <alignment horizontal="center" vertical="center"/>
      <protection locked="0"/>
    </xf>
    <xf numFmtId="41" fontId="16" fillId="0" borderId="0" xfId="0" applyNumberFormat="1" applyFont="1" applyAlignment="1" applyProtection="1">
      <alignment vertical="center"/>
      <protection locked="0"/>
    </xf>
    <xf numFmtId="41" fontId="16" fillId="0" borderId="0" xfId="0" applyNumberFormat="1" applyFont="1" applyBorder="1" applyAlignment="1" applyProtection="1">
      <alignment horizontal="right" vertical="center"/>
      <protection locked="0"/>
    </xf>
    <xf numFmtId="0" fontId="16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 shrinkToFit="1"/>
      <protection locked="0"/>
    </xf>
    <xf numFmtId="0" fontId="19" fillId="0" borderId="0" xfId="0" applyFont="1" applyAlignment="1" applyProtection="1">
      <alignment horizontal="left" vertical="center" shrinkToFit="1"/>
      <protection locked="0"/>
    </xf>
    <xf numFmtId="0" fontId="19" fillId="0" borderId="0" xfId="0" applyFont="1" applyAlignment="1" applyProtection="1">
      <alignment horizontal="center" vertical="center" shrinkToFi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182" fontId="16" fillId="0" borderId="0" xfId="0" applyNumberFormat="1" applyFont="1" applyProtection="1"/>
    <xf numFmtId="180" fontId="16" fillId="0" borderId="0" xfId="0" applyNumberFormat="1" applyFont="1" applyAlignment="1" applyProtection="1">
      <alignment vertical="center"/>
      <protection locked="0"/>
    </xf>
    <xf numFmtId="0" fontId="23" fillId="0" borderId="0" xfId="14" applyFont="1" applyAlignment="1">
      <alignment horizontal="center" vertical="center"/>
    </xf>
    <xf numFmtId="3" fontId="25" fillId="0" borderId="0" xfId="14" applyNumberFormat="1" applyFont="1" applyAlignment="1">
      <alignment horizontal="center" vertical="center"/>
    </xf>
    <xf numFmtId="0" fontId="25" fillId="0" borderId="0" xfId="14" applyFont="1" applyAlignment="1">
      <alignment horizontal="center" vertical="center"/>
    </xf>
    <xf numFmtId="182" fontId="14" fillId="0" borderId="0" xfId="14" applyNumberFormat="1" applyFont="1" applyAlignment="1" applyProtection="1">
      <alignment horizontal="left" vertical="center"/>
    </xf>
    <xf numFmtId="182" fontId="16" fillId="0" borderId="0" xfId="14" applyNumberFormat="1" applyFont="1" applyAlignment="1" applyProtection="1"/>
    <xf numFmtId="182" fontId="16" fillId="0" borderId="0" xfId="14" applyNumberFormat="1" applyFont="1" applyAlignment="1" applyProtection="1">
      <alignment horizontal="center" vertical="center"/>
    </xf>
    <xf numFmtId="182" fontId="21" fillId="0" borderId="0" xfId="14" applyNumberFormat="1" applyFont="1" applyAlignment="1" applyProtection="1">
      <alignment horizontal="left" vertical="center"/>
    </xf>
    <xf numFmtId="0" fontId="28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36" fillId="0" borderId="0" xfId="0" applyFont="1" applyAlignment="1" applyProtection="1">
      <alignment horizontal="center" vertical="center"/>
    </xf>
    <xf numFmtId="0" fontId="38" fillId="0" borderId="0" xfId="0" applyFont="1" applyFill="1" applyAlignment="1" applyProtection="1">
      <alignment horizontal="center" vertical="center"/>
    </xf>
    <xf numFmtId="0" fontId="40" fillId="0" borderId="0" xfId="0" applyFont="1" applyFill="1" applyAlignment="1" applyProtection="1">
      <alignment horizontal="center" vertical="center"/>
    </xf>
    <xf numFmtId="41" fontId="38" fillId="0" borderId="0" xfId="0" applyNumberFormat="1" applyFont="1" applyAlignment="1" applyProtection="1">
      <alignment vertical="center"/>
      <protection locked="0"/>
    </xf>
    <xf numFmtId="41" fontId="38" fillId="0" borderId="0" xfId="0" applyNumberFormat="1" applyFont="1" applyAlignment="1" applyProtection="1">
      <alignment horizontal="center" vertical="center"/>
      <protection locked="0"/>
    </xf>
    <xf numFmtId="41" fontId="40" fillId="0" borderId="0" xfId="0" applyNumberFormat="1" applyFont="1" applyAlignment="1" applyProtection="1">
      <alignment vertical="center"/>
      <protection locked="0"/>
    </xf>
    <xf numFmtId="0" fontId="40" fillId="0" borderId="0" xfId="0" applyNumberFormat="1" applyFont="1" applyAlignment="1" applyProtection="1">
      <alignment vertical="center"/>
      <protection locked="0"/>
    </xf>
    <xf numFmtId="41" fontId="38" fillId="0" borderId="0" xfId="0" applyNumberFormat="1" applyFont="1" applyFill="1" applyAlignment="1" applyProtection="1">
      <alignment horizontal="center" vertical="center"/>
      <protection locked="0"/>
    </xf>
    <xf numFmtId="41" fontId="40" fillId="0" borderId="0" xfId="0" applyNumberFormat="1" applyFont="1" applyFill="1" applyAlignment="1" applyProtection="1">
      <alignment horizontal="center" vertical="center"/>
      <protection locked="0"/>
    </xf>
    <xf numFmtId="41" fontId="40" fillId="0" borderId="0" xfId="0" applyNumberFormat="1" applyFont="1" applyFill="1" applyAlignment="1" applyProtection="1">
      <alignment vertical="center"/>
      <protection locked="0"/>
    </xf>
    <xf numFmtId="41" fontId="38" fillId="0" borderId="0" xfId="0" applyNumberFormat="1" applyFont="1" applyFill="1" applyAlignment="1" applyProtection="1">
      <alignment vertical="center"/>
      <protection locked="0"/>
    </xf>
    <xf numFmtId="41" fontId="32" fillId="0" borderId="0" xfId="0" applyNumberFormat="1" applyFont="1" applyBorder="1" applyAlignment="1" applyProtection="1">
      <alignment horizontal="right"/>
      <protection locked="0"/>
    </xf>
    <xf numFmtId="0" fontId="26" fillId="0" borderId="0" xfId="0" applyFont="1" applyFill="1"/>
    <xf numFmtId="0" fontId="15" fillId="0" borderId="0" xfId="14" applyFont="1" applyAlignment="1" applyProtection="1">
      <protection locked="0"/>
    </xf>
    <xf numFmtId="178" fontId="14" fillId="0" borderId="0" xfId="14" applyNumberFormat="1" applyFont="1" applyAlignment="1" applyProtection="1">
      <protection locked="0"/>
    </xf>
    <xf numFmtId="178" fontId="15" fillId="0" borderId="0" xfId="14" applyNumberFormat="1" applyFont="1" applyAlignment="1" applyProtection="1">
      <protection locked="0"/>
    </xf>
    <xf numFmtId="179" fontId="14" fillId="0" borderId="0" xfId="14" applyNumberFormat="1" applyFont="1" applyAlignment="1" applyProtection="1">
      <protection locked="0"/>
    </xf>
    <xf numFmtId="179" fontId="15" fillId="0" borderId="0" xfId="14" applyNumberFormat="1" applyFont="1" applyAlignment="1" applyProtection="1">
      <protection locked="0"/>
    </xf>
    <xf numFmtId="0" fontId="16" fillId="0" borderId="0" xfId="14" applyFont="1" applyAlignment="1" applyProtection="1">
      <protection locked="0"/>
    </xf>
    <xf numFmtId="178" fontId="16" fillId="0" borderId="0" xfId="14" applyNumberFormat="1" applyFont="1" applyAlignment="1" applyProtection="1">
      <alignment horizontal="center"/>
      <protection locked="0"/>
    </xf>
    <xf numFmtId="178" fontId="16" fillId="0" borderId="0" xfId="14" applyNumberFormat="1" applyFont="1" applyAlignment="1" applyProtection="1">
      <protection locked="0"/>
    </xf>
    <xf numFmtId="179" fontId="16" fillId="0" borderId="0" xfId="14" applyNumberFormat="1" applyFont="1" applyAlignment="1" applyProtection="1">
      <protection locked="0"/>
    </xf>
    <xf numFmtId="0" fontId="42" fillId="0" borderId="20" xfId="15" applyNumberFormat="1" applyFont="1" applyFill="1" applyBorder="1" applyAlignment="1" applyProtection="1">
      <alignment horizontal="center" vertical="center"/>
      <protection locked="0"/>
    </xf>
    <xf numFmtId="0" fontId="42" fillId="0" borderId="21" xfId="15" applyNumberFormat="1" applyFont="1" applyFill="1" applyBorder="1" applyAlignment="1" applyProtection="1">
      <alignment horizontal="center" vertical="center"/>
      <protection locked="0"/>
    </xf>
    <xf numFmtId="0" fontId="42" fillId="0" borderId="26" xfId="15" applyNumberFormat="1" applyFont="1" applyFill="1" applyBorder="1" applyAlignment="1" applyProtection="1">
      <alignment horizontal="center" vertical="center"/>
      <protection locked="0"/>
    </xf>
    <xf numFmtId="0" fontId="42" fillId="0" borderId="27" xfId="15" applyNumberFormat="1" applyFont="1" applyFill="1" applyBorder="1" applyAlignment="1" applyProtection="1">
      <alignment horizontal="center" vertical="center"/>
      <protection locked="0"/>
    </xf>
    <xf numFmtId="0" fontId="36" fillId="0" borderId="0" xfId="14" applyFont="1" applyAlignment="1" applyProtection="1">
      <alignment horizontal="left"/>
      <protection locked="0"/>
    </xf>
    <xf numFmtId="0" fontId="36" fillId="0" borderId="0" xfId="14" applyFont="1" applyAlignment="1" applyProtection="1">
      <protection locked="0"/>
    </xf>
    <xf numFmtId="178" fontId="36" fillId="0" borderId="0" xfId="14" applyNumberFormat="1" applyFont="1" applyAlignment="1" applyProtection="1">
      <protection locked="0"/>
    </xf>
    <xf numFmtId="179" fontId="36" fillId="0" borderId="0" xfId="14" applyNumberFormat="1" applyFont="1" applyAlignment="1" applyProtection="1">
      <protection locked="0"/>
    </xf>
    <xf numFmtId="0" fontId="42" fillId="0" borderId="0" xfId="14" applyFont="1" applyBorder="1" applyAlignment="1" applyProtection="1">
      <protection locked="0"/>
    </xf>
    <xf numFmtId="178" fontId="42" fillId="0" borderId="0" xfId="14" applyNumberFormat="1" applyFont="1" applyBorder="1" applyAlignment="1" applyProtection="1">
      <alignment horizontal="left"/>
      <protection locked="0"/>
    </xf>
    <xf numFmtId="0" fontId="42" fillId="0" borderId="0" xfId="14" applyFont="1" applyAlignment="1" applyProtection="1">
      <alignment horizontal="center"/>
      <protection locked="0"/>
    </xf>
    <xf numFmtId="0" fontId="42" fillId="0" borderId="0" xfId="14" applyFont="1" applyAlignment="1" applyProtection="1">
      <protection locked="0"/>
    </xf>
    <xf numFmtId="0" fontId="42" fillId="0" borderId="0" xfId="14" applyFont="1" applyAlignment="1" applyProtection="1">
      <alignment horizontal="right"/>
      <protection locked="0"/>
    </xf>
    <xf numFmtId="178" fontId="42" fillId="0" borderId="0" xfId="14" applyNumberFormat="1" applyFont="1" applyAlignment="1" applyProtection="1">
      <alignment horizontal="center"/>
      <protection locked="0"/>
    </xf>
    <xf numFmtId="179" fontId="42" fillId="0" borderId="0" xfId="14" applyNumberFormat="1" applyFont="1" applyAlignment="1" applyProtection="1">
      <alignment horizontal="center"/>
      <protection locked="0"/>
    </xf>
    <xf numFmtId="0" fontId="36" fillId="0" borderId="0" xfId="14" applyFont="1" applyAlignment="1" applyProtection="1">
      <alignment horizontal="center"/>
      <protection locked="0"/>
    </xf>
    <xf numFmtId="0" fontId="36" fillId="0" borderId="0" xfId="14" applyFont="1" applyFill="1" applyAlignment="1" applyProtection="1">
      <protection locked="0"/>
    </xf>
    <xf numFmtId="179" fontId="36" fillId="0" borderId="0" xfId="15" applyNumberFormat="1" applyFont="1" applyFill="1" applyAlignment="1" applyProtection="1">
      <protection locked="0"/>
    </xf>
    <xf numFmtId="179" fontId="42" fillId="0" borderId="0" xfId="15" applyNumberFormat="1" applyFont="1" applyFill="1" applyAlignment="1" applyProtection="1">
      <protection locked="0"/>
    </xf>
    <xf numFmtId="0" fontId="36" fillId="4" borderId="8" xfId="14" applyFont="1" applyFill="1" applyBorder="1" applyAlignment="1" applyProtection="1">
      <alignment horizontal="center" vertical="center" shrinkToFit="1"/>
      <protection locked="0"/>
    </xf>
    <xf numFmtId="0" fontId="36" fillId="4" borderId="5" xfId="14" applyFont="1" applyFill="1" applyBorder="1" applyAlignment="1" applyProtection="1">
      <alignment horizontal="center" vertical="center" shrinkToFit="1"/>
      <protection locked="0"/>
    </xf>
    <xf numFmtId="0" fontId="36" fillId="4" borderId="9" xfId="14" applyFont="1" applyFill="1" applyBorder="1" applyAlignment="1" applyProtection="1">
      <alignment horizontal="center" vertical="center" shrinkToFit="1"/>
      <protection locked="0"/>
    </xf>
    <xf numFmtId="0" fontId="36" fillId="4" borderId="10" xfId="14" applyFont="1" applyFill="1" applyBorder="1" applyAlignment="1" applyProtection="1">
      <alignment horizontal="center" vertical="center" shrinkToFit="1"/>
      <protection locked="0"/>
    </xf>
    <xf numFmtId="0" fontId="36" fillId="4" borderId="11" xfId="14" applyFont="1" applyFill="1" applyBorder="1" applyAlignment="1" applyProtection="1">
      <alignment horizontal="center" vertical="center" shrinkToFit="1"/>
      <protection locked="0"/>
    </xf>
    <xf numFmtId="0" fontId="36" fillId="4" borderId="6" xfId="14" applyFont="1" applyFill="1" applyBorder="1" applyAlignment="1" applyProtection="1">
      <alignment horizontal="center" vertical="center" shrinkToFit="1"/>
      <protection locked="0"/>
    </xf>
    <xf numFmtId="0" fontId="36" fillId="5" borderId="16" xfId="15" applyNumberFormat="1" applyFont="1" applyFill="1" applyBorder="1" applyAlignment="1" applyProtection="1">
      <alignment horizontal="center" vertical="center" shrinkToFit="1"/>
      <protection locked="0"/>
    </xf>
    <xf numFmtId="0" fontId="36" fillId="6" borderId="19" xfId="15" applyNumberFormat="1" applyFont="1" applyFill="1" applyBorder="1" applyAlignment="1" applyProtection="1">
      <alignment horizontal="center" vertical="center"/>
      <protection locked="0"/>
    </xf>
    <xf numFmtId="0" fontId="36" fillId="6" borderId="23" xfId="15" applyNumberFormat="1" applyFont="1" applyFill="1" applyBorder="1" applyAlignment="1" applyProtection="1">
      <alignment horizontal="center" vertical="center"/>
      <protection locked="0"/>
    </xf>
    <xf numFmtId="180" fontId="39" fillId="6" borderId="24" xfId="14" applyNumberFormat="1" applyFont="1" applyFill="1" applyBorder="1" applyAlignment="1" applyProtection="1">
      <alignment horizontal="right" vertical="center"/>
    </xf>
    <xf numFmtId="180" fontId="39" fillId="6" borderId="13" xfId="14" applyNumberFormat="1" applyFont="1" applyFill="1" applyBorder="1" applyAlignment="1" applyProtection="1">
      <alignment horizontal="right" vertical="center"/>
    </xf>
    <xf numFmtId="180" fontId="39" fillId="6" borderId="14" xfId="14" applyNumberFormat="1" applyFont="1" applyFill="1" applyBorder="1" applyAlignment="1" applyProtection="1">
      <alignment horizontal="right" vertical="center"/>
    </xf>
    <xf numFmtId="180" fontId="39" fillId="6" borderId="12" xfId="14" applyNumberFormat="1" applyFont="1" applyFill="1" applyBorder="1" applyAlignment="1" applyProtection="1">
      <alignment horizontal="right" vertical="center"/>
    </xf>
    <xf numFmtId="180" fontId="39" fillId="6" borderId="15" xfId="14" applyNumberFormat="1" applyFont="1" applyFill="1" applyBorder="1" applyAlignment="1" applyProtection="1">
      <alignment horizontal="right" vertical="center"/>
    </xf>
    <xf numFmtId="0" fontId="36" fillId="6" borderId="28" xfId="15" applyNumberFormat="1" applyFont="1" applyFill="1" applyBorder="1" applyAlignment="1" applyProtection="1">
      <alignment horizontal="center" vertical="center"/>
      <protection locked="0"/>
    </xf>
    <xf numFmtId="0" fontId="36" fillId="6" borderId="29" xfId="15" applyNumberFormat="1" applyFont="1" applyFill="1" applyBorder="1" applyAlignment="1" applyProtection="1">
      <alignment horizontal="center" vertical="center"/>
      <protection locked="0"/>
    </xf>
    <xf numFmtId="180" fontId="39" fillId="6" borderId="35" xfId="14" applyNumberFormat="1" applyFont="1" applyFill="1" applyBorder="1" applyAlignment="1" applyProtection="1">
      <alignment horizontal="right" vertical="center"/>
    </xf>
    <xf numFmtId="178" fontId="36" fillId="0" borderId="0" xfId="14" applyNumberFormat="1" applyFont="1" applyBorder="1" applyAlignment="1" applyProtection="1">
      <alignment horizontal="left" vertical="center"/>
      <protection locked="0"/>
    </xf>
    <xf numFmtId="178" fontId="14" fillId="0" borderId="0" xfId="14" applyNumberFormat="1" applyFont="1" applyAlignment="1" applyProtection="1">
      <alignment horizontal="center"/>
      <protection locked="0"/>
    </xf>
    <xf numFmtId="178" fontId="36" fillId="0" borderId="0" xfId="14" applyNumberFormat="1" applyFont="1" applyAlignment="1" applyProtection="1">
      <alignment horizontal="center"/>
      <protection locked="0"/>
    </xf>
    <xf numFmtId="179" fontId="14" fillId="0" borderId="0" xfId="14" applyNumberFormat="1" applyFont="1" applyAlignment="1" applyProtection="1">
      <alignment horizontal="center"/>
      <protection locked="0"/>
    </xf>
    <xf numFmtId="179" fontId="36" fillId="0" borderId="0" xfId="14" applyNumberFormat="1" applyFont="1" applyAlignment="1" applyProtection="1">
      <alignment horizontal="center"/>
      <protection locked="0"/>
    </xf>
    <xf numFmtId="179" fontId="16" fillId="0" borderId="0" xfId="14" applyNumberFormat="1" applyFont="1" applyAlignment="1" applyProtection="1">
      <alignment horizontal="center"/>
      <protection locked="0"/>
    </xf>
    <xf numFmtId="0" fontId="42" fillId="0" borderId="0" xfId="0" applyFont="1" applyFill="1" applyProtection="1">
      <protection locked="0"/>
    </xf>
    <xf numFmtId="0" fontId="41" fillId="0" borderId="0" xfId="0" applyFont="1" applyFill="1" applyProtection="1">
      <protection locked="0"/>
    </xf>
    <xf numFmtId="0" fontId="39" fillId="0" borderId="0" xfId="0" applyFont="1" applyFill="1" applyProtection="1">
      <protection locked="0"/>
    </xf>
    <xf numFmtId="0" fontId="30" fillId="0" borderId="0" xfId="0" applyFont="1" applyFill="1" applyAlignment="1" applyProtection="1">
      <alignment vertical="center"/>
    </xf>
    <xf numFmtId="0" fontId="48" fillId="0" borderId="0" xfId="14" applyFont="1" applyAlignment="1">
      <alignment horizontal="center" vertical="center"/>
    </xf>
    <xf numFmtId="3" fontId="43" fillId="0" borderId="0" xfId="14" applyNumberFormat="1" applyFont="1" applyAlignment="1">
      <alignment horizontal="center" vertical="center"/>
    </xf>
    <xf numFmtId="0" fontId="43" fillId="0" borderId="0" xfId="14" applyFont="1" applyAlignment="1">
      <alignment horizontal="center" vertical="center"/>
    </xf>
    <xf numFmtId="0" fontId="46" fillId="4" borderId="57" xfId="14" applyFont="1" applyFill="1" applyBorder="1" applyAlignment="1">
      <alignment horizontal="centerContinuous" vertical="center"/>
    </xf>
    <xf numFmtId="0" fontId="46" fillId="4" borderId="58" xfId="14" applyFont="1" applyFill="1" applyBorder="1" applyAlignment="1">
      <alignment horizontal="centerContinuous" vertical="center"/>
    </xf>
    <xf numFmtId="0" fontId="46" fillId="4" borderId="59" xfId="14" applyFont="1" applyFill="1" applyBorder="1" applyAlignment="1">
      <alignment horizontal="centerContinuous" vertical="center"/>
    </xf>
    <xf numFmtId="0" fontId="46" fillId="4" borderId="60" xfId="14" applyFont="1" applyFill="1" applyBorder="1" applyAlignment="1">
      <alignment horizontal="centerContinuous" vertical="center"/>
    </xf>
    <xf numFmtId="0" fontId="46" fillId="4" borderId="61" xfId="14" applyFont="1" applyFill="1" applyBorder="1" applyAlignment="1">
      <alignment horizontal="centerContinuous" vertical="center"/>
    </xf>
    <xf numFmtId="0" fontId="46" fillId="4" borderId="62" xfId="14" applyFont="1" applyFill="1" applyBorder="1" applyAlignment="1">
      <alignment horizontal="centerContinuous" vertical="center"/>
    </xf>
    <xf numFmtId="0" fontId="46" fillId="4" borderId="63" xfId="14" applyFont="1" applyFill="1" applyBorder="1" applyAlignment="1">
      <alignment horizontal="center" vertical="center"/>
    </xf>
    <xf numFmtId="0" fontId="46" fillId="4" borderId="64" xfId="14" applyFont="1" applyFill="1" applyBorder="1" applyAlignment="1">
      <alignment horizontal="center" vertical="center"/>
    </xf>
    <xf numFmtId="0" fontId="46" fillId="4" borderId="65" xfId="14" applyFont="1" applyFill="1" applyBorder="1" applyAlignment="1">
      <alignment horizontal="center" vertical="center"/>
    </xf>
    <xf numFmtId="0" fontId="46" fillId="4" borderId="66" xfId="14" applyFont="1" applyFill="1" applyBorder="1" applyAlignment="1">
      <alignment horizontal="center" vertical="center"/>
    </xf>
    <xf numFmtId="0" fontId="46" fillId="4" borderId="67" xfId="14" applyFont="1" applyFill="1" applyBorder="1" applyAlignment="1">
      <alignment horizontal="center" vertical="center"/>
    </xf>
    <xf numFmtId="0" fontId="46" fillId="4" borderId="68" xfId="14" applyFont="1" applyFill="1" applyBorder="1" applyAlignment="1">
      <alignment horizontal="center" vertical="center"/>
    </xf>
    <xf numFmtId="0" fontId="39" fillId="0" borderId="0" xfId="0" applyFont="1" applyFill="1" applyAlignment="1" applyProtection="1">
      <alignment vertical="center"/>
      <protection locked="0"/>
    </xf>
    <xf numFmtId="0" fontId="41" fillId="0" borderId="0" xfId="0" applyFont="1" applyFill="1" applyAlignment="1" applyProtection="1">
      <alignment vertical="center"/>
      <protection locked="0"/>
    </xf>
    <xf numFmtId="0" fontId="50" fillId="0" borderId="0" xfId="0" applyFont="1" applyFill="1" applyAlignment="1">
      <alignment vertical="center"/>
    </xf>
    <xf numFmtId="0" fontId="50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vertical="center"/>
    </xf>
    <xf numFmtId="0" fontId="51" fillId="0" borderId="0" xfId="0" applyFont="1" applyFill="1" applyAlignment="1">
      <alignment horizontal="center" vertical="center"/>
    </xf>
    <xf numFmtId="0" fontId="50" fillId="0" borderId="0" xfId="0" applyFont="1" applyFill="1"/>
    <xf numFmtId="0" fontId="50" fillId="0" borderId="0" xfId="0" applyFont="1" applyFill="1" applyAlignment="1">
      <alignment horizontal="left" indent="1"/>
    </xf>
    <xf numFmtId="41" fontId="50" fillId="0" borderId="0" xfId="0" applyNumberFormat="1" applyFont="1" applyFill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left" vertical="center" indent="1"/>
    </xf>
    <xf numFmtId="41" fontId="50" fillId="0" borderId="0" xfId="0" applyNumberFormat="1" applyFont="1" applyFill="1" applyBorder="1" applyAlignment="1">
      <alignment horizontal="center" vertical="center"/>
    </xf>
    <xf numFmtId="41" fontId="5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0" fillId="0" borderId="69" xfId="0" applyBorder="1" applyAlignment="1">
      <alignment vertical="center"/>
    </xf>
    <xf numFmtId="0" fontId="0" fillId="0" borderId="70" xfId="0" applyBorder="1" applyAlignment="1">
      <alignment vertical="center"/>
    </xf>
    <xf numFmtId="49" fontId="0" fillId="0" borderId="70" xfId="0" applyNumberFormat="1" applyBorder="1" applyAlignment="1">
      <alignment vertical="center"/>
    </xf>
    <xf numFmtId="0" fontId="55" fillId="0" borderId="0" xfId="0" applyFont="1"/>
    <xf numFmtId="0" fontId="0" fillId="0" borderId="74" xfId="0" applyBorder="1" applyAlignment="1">
      <alignment vertical="center"/>
    </xf>
    <xf numFmtId="0" fontId="0" fillId="0" borderId="75" xfId="0" applyBorder="1" applyAlignment="1">
      <alignment vertical="center"/>
    </xf>
    <xf numFmtId="49" fontId="0" fillId="0" borderId="75" xfId="0" applyNumberFormat="1" applyBorder="1" applyAlignment="1">
      <alignment vertical="center"/>
    </xf>
    <xf numFmtId="0" fontId="0" fillId="0" borderId="0" xfId="0" applyFill="1"/>
    <xf numFmtId="0" fontId="86" fillId="0" borderId="0" xfId="0" applyFont="1" applyAlignment="1"/>
    <xf numFmtId="0" fontId="50" fillId="0" borderId="0" xfId="0" applyNumberFormat="1" applyFont="1" applyFill="1" applyBorder="1" applyAlignment="1" applyProtection="1">
      <alignment horizontal="left" vertical="center" indent="1"/>
      <protection locked="0"/>
    </xf>
    <xf numFmtId="41" fontId="50" fillId="0" borderId="0" xfId="0" applyNumberFormat="1" applyFont="1" applyFill="1" applyBorder="1" applyAlignment="1" applyProtection="1">
      <alignment horizontal="right" vertical="center"/>
      <protection locked="0"/>
    </xf>
    <xf numFmtId="180" fontId="39" fillId="5" borderId="95" xfId="14" applyNumberFormat="1" applyFont="1" applyFill="1" applyBorder="1" applyAlignment="1" applyProtection="1">
      <alignment horizontal="right" vertical="center" shrinkToFit="1"/>
    </xf>
    <xf numFmtId="180" fontId="39" fillId="5" borderId="93" xfId="14" applyNumberFormat="1" applyFont="1" applyFill="1" applyBorder="1" applyAlignment="1" applyProtection="1">
      <alignment horizontal="right" vertical="center" shrinkToFit="1"/>
    </xf>
    <xf numFmtId="180" fontId="39" fillId="5" borderId="96" xfId="14" applyNumberFormat="1" applyFont="1" applyFill="1" applyBorder="1" applyAlignment="1" applyProtection="1">
      <alignment horizontal="right" vertical="center" shrinkToFit="1"/>
    </xf>
    <xf numFmtId="180" fontId="39" fillId="5" borderId="97" xfId="14" applyNumberFormat="1" applyFont="1" applyFill="1" applyBorder="1" applyAlignment="1" applyProtection="1">
      <alignment horizontal="right" vertical="center" shrinkToFit="1"/>
    </xf>
    <xf numFmtId="180" fontId="39" fillId="5" borderId="95" xfId="14" applyNumberFormat="1" applyFont="1" applyFill="1" applyBorder="1" applyAlignment="1" applyProtection="1">
      <alignment vertical="center" shrinkToFit="1"/>
    </xf>
    <xf numFmtId="180" fontId="39" fillId="5" borderId="94" xfId="14" applyNumberFormat="1" applyFont="1" applyFill="1" applyBorder="1" applyAlignment="1" applyProtection="1">
      <alignment horizontal="right" vertical="center" shrinkToFit="1"/>
    </xf>
    <xf numFmtId="181" fontId="39" fillId="5" borderId="95" xfId="14" applyNumberFormat="1" applyFont="1" applyFill="1" applyBorder="1" applyAlignment="1" applyProtection="1">
      <alignment horizontal="right" vertical="center" shrinkToFit="1"/>
    </xf>
    <xf numFmtId="180" fontId="39" fillId="5" borderId="98" xfId="15" applyNumberFormat="1" applyFont="1" applyFill="1" applyBorder="1" applyAlignment="1" applyProtection="1">
      <alignment horizontal="right" vertical="center" shrinkToFit="1"/>
    </xf>
    <xf numFmtId="180" fontId="39" fillId="5" borderId="95" xfId="15" applyNumberFormat="1" applyFont="1" applyFill="1" applyBorder="1" applyAlignment="1" applyProtection="1">
      <alignment horizontal="right" vertical="center" shrinkToFit="1"/>
    </xf>
    <xf numFmtId="180" fontId="34" fillId="6" borderId="24" xfId="0" applyNumberFormat="1" applyFont="1" applyFill="1" applyBorder="1" applyAlignment="1" applyProtection="1">
      <alignment horizontal="right" vertical="center" shrinkToFit="1"/>
    </xf>
    <xf numFmtId="180" fontId="39" fillId="6" borderId="25" xfId="14" applyNumberFormat="1" applyFont="1" applyFill="1" applyBorder="1" applyAlignment="1" applyProtection="1">
      <alignment horizontal="right" vertical="center"/>
    </xf>
    <xf numFmtId="180" fontId="39" fillId="6" borderId="37" xfId="14" applyNumberFormat="1" applyFont="1" applyFill="1" applyBorder="1" applyAlignment="1" applyProtection="1">
      <alignment horizontal="right" vertical="center"/>
    </xf>
    <xf numFmtId="197" fontId="35" fillId="0" borderId="99" xfId="0" applyNumberFormat="1" applyFont="1" applyFill="1" applyBorder="1" applyAlignment="1">
      <alignment horizontal="right" vertical="center"/>
    </xf>
    <xf numFmtId="180" fontId="39" fillId="0" borderId="100" xfId="14" applyNumberFormat="1" applyFont="1" applyFill="1" applyBorder="1" applyAlignment="1" applyProtection="1">
      <alignment horizontal="right" vertical="center"/>
    </xf>
    <xf numFmtId="180" fontId="41" fillId="0" borderId="87" xfId="14" applyNumberFormat="1" applyFont="1" applyFill="1" applyBorder="1" applyAlignment="1" applyProtection="1">
      <alignment horizontal="right" vertical="center"/>
      <protection locked="0"/>
    </xf>
    <xf numFmtId="180" fontId="41" fillId="0" borderId="101" xfId="14" applyNumberFormat="1" applyFont="1" applyFill="1" applyBorder="1" applyAlignment="1" applyProtection="1">
      <alignment horizontal="right" vertical="center"/>
      <protection locked="0"/>
    </xf>
    <xf numFmtId="180" fontId="41" fillId="0" borderId="91" xfId="14" applyNumberFormat="1" applyFont="1" applyFill="1" applyBorder="1" applyAlignment="1" applyProtection="1">
      <alignment horizontal="right" vertical="center"/>
      <protection locked="0"/>
    </xf>
    <xf numFmtId="180" fontId="39" fillId="0" borderId="102" xfId="14" applyNumberFormat="1" applyFont="1" applyFill="1" applyBorder="1" applyAlignment="1" applyProtection="1">
      <alignment horizontal="right" vertical="center"/>
    </xf>
    <xf numFmtId="180" fontId="41" fillId="0" borderId="87" xfId="14" applyNumberFormat="1" applyFont="1" applyFill="1" applyBorder="1" applyAlignment="1" applyProtection="1">
      <alignment vertical="center"/>
      <protection locked="0"/>
    </xf>
    <xf numFmtId="180" fontId="41" fillId="0" borderId="90" xfId="14" applyNumberFormat="1" applyFont="1" applyFill="1" applyBorder="1" applyAlignment="1" applyProtection="1">
      <alignment vertical="center"/>
      <protection locked="0"/>
    </xf>
    <xf numFmtId="180" fontId="41" fillId="0" borderId="101" xfId="14" applyNumberFormat="1" applyFont="1" applyFill="1" applyBorder="1" applyAlignment="1" applyProtection="1">
      <alignment vertical="center"/>
      <protection locked="0"/>
    </xf>
    <xf numFmtId="180" fontId="41" fillId="0" borderId="91" xfId="14" applyNumberFormat="1" applyFont="1" applyFill="1" applyBorder="1" applyAlignment="1" applyProtection="1">
      <alignment vertical="center"/>
      <protection locked="0"/>
    </xf>
    <xf numFmtId="41" fontId="41" fillId="0" borderId="87" xfId="14" applyNumberFormat="1" applyFont="1" applyFill="1" applyBorder="1" applyAlignment="1" applyProtection="1">
      <alignment horizontal="right" vertical="center"/>
      <protection locked="0"/>
    </xf>
    <xf numFmtId="41" fontId="41" fillId="0" borderId="90" xfId="14" applyNumberFormat="1" applyFont="1" applyFill="1" applyBorder="1" applyAlignment="1" applyProtection="1">
      <alignment horizontal="right" vertical="center"/>
      <protection locked="0"/>
    </xf>
    <xf numFmtId="41" fontId="41" fillId="0" borderId="91" xfId="14" applyNumberFormat="1" applyFont="1" applyFill="1" applyBorder="1" applyAlignment="1" applyProtection="1">
      <alignment horizontal="right" vertical="center"/>
      <protection locked="0"/>
    </xf>
    <xf numFmtId="180" fontId="39" fillId="0" borderId="103" xfId="14" applyNumberFormat="1" applyFont="1" applyFill="1" applyBorder="1" applyAlignment="1" applyProtection="1">
      <alignment horizontal="right" vertical="center"/>
    </xf>
    <xf numFmtId="180" fontId="41" fillId="0" borderId="87" xfId="15" applyNumberFormat="1" applyFont="1" applyFill="1" applyBorder="1" applyAlignment="1" applyProtection="1">
      <alignment horizontal="right" vertical="center"/>
      <protection locked="0"/>
    </xf>
    <xf numFmtId="180" fontId="41" fillId="0" borderId="91" xfId="15" applyNumberFormat="1" applyFont="1" applyFill="1" applyBorder="1" applyAlignment="1" applyProtection="1">
      <alignment horizontal="right" vertical="center"/>
      <protection locked="0"/>
    </xf>
    <xf numFmtId="180" fontId="41" fillId="0" borderId="90" xfId="15" applyNumberFormat="1" applyFont="1" applyFill="1" applyBorder="1" applyAlignment="1" applyProtection="1">
      <alignment horizontal="right" vertical="center"/>
      <protection locked="0"/>
    </xf>
    <xf numFmtId="180" fontId="41" fillId="0" borderId="101" xfId="15" applyNumberFormat="1" applyFont="1" applyFill="1" applyBorder="1" applyAlignment="1" applyProtection="1">
      <alignment horizontal="right" vertical="center"/>
      <protection locked="0"/>
    </xf>
    <xf numFmtId="180" fontId="39" fillId="0" borderId="105" xfId="14" applyNumberFormat="1" applyFont="1" applyFill="1" applyBorder="1" applyAlignment="1" applyProtection="1">
      <alignment horizontal="right" vertical="center"/>
    </xf>
    <xf numFmtId="180" fontId="41" fillId="0" borderId="88" xfId="14" applyNumberFormat="1" applyFont="1" applyFill="1" applyBorder="1" applyAlignment="1" applyProtection="1">
      <alignment horizontal="right" vertical="center"/>
      <protection locked="0"/>
    </xf>
    <xf numFmtId="180" fontId="41" fillId="0" borderId="106" xfId="14" applyNumberFormat="1" applyFont="1" applyFill="1" applyBorder="1" applyAlignment="1" applyProtection="1">
      <alignment horizontal="right" vertical="center"/>
      <protection locked="0"/>
    </xf>
    <xf numFmtId="180" fontId="41" fillId="0" borderId="107" xfId="14" applyNumberFormat="1" applyFont="1" applyFill="1" applyBorder="1" applyAlignment="1" applyProtection="1">
      <alignment horizontal="right" vertical="center"/>
      <protection locked="0"/>
    </xf>
    <xf numFmtId="180" fontId="39" fillId="0" borderId="108" xfId="14" applyNumberFormat="1" applyFont="1" applyFill="1" applyBorder="1" applyAlignment="1" applyProtection="1">
      <alignment horizontal="right" vertical="center"/>
    </xf>
    <xf numFmtId="180" fontId="41" fillId="0" borderId="88" xfId="14" applyNumberFormat="1" applyFont="1" applyFill="1" applyBorder="1" applyAlignment="1" applyProtection="1">
      <alignment vertical="center"/>
      <protection locked="0"/>
    </xf>
    <xf numFmtId="180" fontId="41" fillId="0" borderId="104" xfId="14" applyNumberFormat="1" applyFont="1" applyFill="1" applyBorder="1" applyAlignment="1" applyProtection="1">
      <alignment vertical="center"/>
      <protection locked="0"/>
    </xf>
    <xf numFmtId="180" fontId="41" fillId="0" borderId="106" xfId="14" applyNumberFormat="1" applyFont="1" applyFill="1" applyBorder="1" applyAlignment="1" applyProtection="1">
      <alignment vertical="center"/>
      <protection locked="0"/>
    </xf>
    <xf numFmtId="180" fontId="41" fillId="0" borderId="107" xfId="14" applyNumberFormat="1" applyFont="1" applyFill="1" applyBorder="1" applyAlignment="1" applyProtection="1">
      <alignment vertical="center"/>
      <protection locked="0"/>
    </xf>
    <xf numFmtId="41" fontId="41" fillId="0" borderId="88" xfId="14" applyNumberFormat="1" applyFont="1" applyFill="1" applyBorder="1" applyAlignment="1" applyProtection="1">
      <alignment horizontal="right" vertical="center"/>
      <protection locked="0"/>
    </xf>
    <xf numFmtId="41" fontId="41" fillId="0" borderId="104" xfId="14" applyNumberFormat="1" applyFont="1" applyFill="1" applyBorder="1" applyAlignment="1" applyProtection="1">
      <alignment horizontal="right" vertical="center"/>
      <protection locked="0"/>
    </xf>
    <xf numFmtId="41" fontId="41" fillId="0" borderId="107" xfId="14" applyNumberFormat="1" applyFont="1" applyFill="1" applyBorder="1" applyAlignment="1" applyProtection="1">
      <alignment horizontal="right" vertical="center"/>
      <protection locked="0"/>
    </xf>
    <xf numFmtId="180" fontId="39" fillId="0" borderId="109" xfId="14" applyNumberFormat="1" applyFont="1" applyFill="1" applyBorder="1" applyAlignment="1" applyProtection="1">
      <alignment horizontal="right" vertical="center"/>
    </xf>
    <xf numFmtId="180" fontId="41" fillId="0" borderId="88" xfId="15" applyNumberFormat="1" applyFont="1" applyFill="1" applyBorder="1" applyAlignment="1" applyProtection="1">
      <alignment horizontal="right" vertical="center"/>
      <protection locked="0"/>
    </xf>
    <xf numFmtId="180" fontId="41" fillId="0" borderId="107" xfId="15" applyNumberFormat="1" applyFont="1" applyFill="1" applyBorder="1" applyAlignment="1" applyProtection="1">
      <alignment horizontal="right" vertical="center"/>
      <protection locked="0"/>
    </xf>
    <xf numFmtId="180" fontId="41" fillId="0" borderId="104" xfId="15" applyNumberFormat="1" applyFont="1" applyFill="1" applyBorder="1" applyAlignment="1" applyProtection="1">
      <alignment horizontal="right" vertical="center"/>
      <protection locked="0"/>
    </xf>
    <xf numFmtId="180" fontId="41" fillId="0" borderId="106" xfId="15" applyNumberFormat="1" applyFont="1" applyFill="1" applyBorder="1" applyAlignment="1" applyProtection="1">
      <alignment horizontal="right" vertical="center"/>
      <protection locked="0"/>
    </xf>
    <xf numFmtId="180" fontId="39" fillId="0" borderId="87" xfId="15" applyNumberFormat="1" applyFont="1" applyFill="1" applyBorder="1" applyAlignment="1" applyProtection="1">
      <alignment horizontal="right" vertical="center"/>
      <protection locked="0"/>
    </xf>
    <xf numFmtId="197" fontId="34" fillId="6" borderId="35" xfId="0" applyNumberFormat="1" applyFont="1" applyFill="1" applyBorder="1" applyAlignment="1">
      <alignment horizontal="right" vertical="center"/>
    </xf>
    <xf numFmtId="197" fontId="34" fillId="6" borderId="110" xfId="0" applyNumberFormat="1" applyFont="1" applyFill="1" applyBorder="1" applyAlignment="1">
      <alignment horizontal="right" vertical="center"/>
    </xf>
    <xf numFmtId="197" fontId="34" fillId="6" borderId="111" xfId="0" applyNumberFormat="1" applyFont="1" applyFill="1" applyBorder="1" applyAlignment="1">
      <alignment horizontal="right" vertical="center"/>
    </xf>
    <xf numFmtId="180" fontId="39" fillId="6" borderId="34" xfId="14" applyNumberFormat="1" applyFont="1" applyFill="1" applyBorder="1" applyAlignment="1" applyProtection="1">
      <alignment horizontal="right" vertical="center"/>
    </xf>
    <xf numFmtId="180" fontId="39" fillId="6" borderId="110" xfId="14" applyNumberFormat="1" applyFont="1" applyFill="1" applyBorder="1" applyAlignment="1" applyProtection="1">
      <alignment horizontal="right" vertical="center"/>
      <protection locked="0"/>
    </xf>
    <xf numFmtId="180" fontId="39" fillId="6" borderId="112" xfId="14" applyNumberFormat="1" applyFont="1" applyFill="1" applyBorder="1" applyAlignment="1" applyProtection="1">
      <alignment horizontal="right" vertical="center"/>
      <protection locked="0"/>
    </xf>
    <xf numFmtId="180" fontId="39" fillId="6" borderId="113" xfId="14" applyNumberFormat="1" applyFont="1" applyFill="1" applyBorder="1" applyAlignment="1" applyProtection="1">
      <alignment horizontal="right" vertical="center"/>
      <protection locked="0"/>
    </xf>
    <xf numFmtId="180" fontId="39" fillId="6" borderId="110" xfId="14" applyNumberFormat="1" applyFont="1" applyFill="1" applyBorder="1" applyAlignment="1" applyProtection="1">
      <alignment vertical="center"/>
      <protection locked="0"/>
    </xf>
    <xf numFmtId="180" fontId="39" fillId="6" borderId="111" xfId="14" applyNumberFormat="1" applyFont="1" applyFill="1" applyBorder="1" applyAlignment="1" applyProtection="1">
      <alignment vertical="center"/>
      <protection locked="0"/>
    </xf>
    <xf numFmtId="180" fontId="39" fillId="6" borderId="112" xfId="14" applyNumberFormat="1" applyFont="1" applyFill="1" applyBorder="1" applyAlignment="1" applyProtection="1">
      <alignment vertical="center"/>
      <protection locked="0"/>
    </xf>
    <xf numFmtId="180" fontId="39" fillId="6" borderId="113" xfId="14" applyNumberFormat="1" applyFont="1" applyFill="1" applyBorder="1" applyAlignment="1" applyProtection="1">
      <alignment vertical="center"/>
      <protection locked="0"/>
    </xf>
    <xf numFmtId="41" fontId="39" fillId="6" borderId="110" xfId="14" applyNumberFormat="1" applyFont="1" applyFill="1" applyBorder="1" applyAlignment="1" applyProtection="1">
      <alignment horizontal="right" vertical="center"/>
      <protection locked="0"/>
    </xf>
    <xf numFmtId="41" fontId="39" fillId="6" borderId="111" xfId="14" applyNumberFormat="1" applyFont="1" applyFill="1" applyBorder="1" applyAlignment="1" applyProtection="1">
      <alignment horizontal="right" vertical="center"/>
      <protection locked="0"/>
    </xf>
    <xf numFmtId="41" fontId="39" fillId="6" borderId="113" xfId="14" applyNumberFormat="1" applyFont="1" applyFill="1" applyBorder="1" applyAlignment="1" applyProtection="1">
      <alignment horizontal="right" vertical="center"/>
      <protection locked="0"/>
    </xf>
    <xf numFmtId="180" fontId="39" fillId="6" borderId="114" xfId="14" applyNumberFormat="1" applyFont="1" applyFill="1" applyBorder="1" applyAlignment="1" applyProtection="1">
      <alignment horizontal="right" vertical="center"/>
    </xf>
    <xf numFmtId="180" fontId="39" fillId="6" borderId="110" xfId="15" applyNumberFormat="1" applyFont="1" applyFill="1" applyBorder="1" applyAlignment="1" applyProtection="1">
      <alignment horizontal="right" vertical="center"/>
      <protection locked="0"/>
    </xf>
    <xf numFmtId="180" fontId="39" fillId="6" borderId="113" xfId="15" applyNumberFormat="1" applyFont="1" applyFill="1" applyBorder="1" applyAlignment="1" applyProtection="1">
      <alignment horizontal="right" vertical="center"/>
      <protection locked="0"/>
    </xf>
    <xf numFmtId="180" fontId="39" fillId="6" borderId="111" xfId="15" applyNumberFormat="1" applyFont="1" applyFill="1" applyBorder="1" applyAlignment="1" applyProtection="1">
      <alignment horizontal="right" vertical="center"/>
      <protection locked="0"/>
    </xf>
    <xf numFmtId="180" fontId="39" fillId="6" borderId="112" xfId="15" applyNumberFormat="1" applyFont="1" applyFill="1" applyBorder="1" applyAlignment="1" applyProtection="1">
      <alignment horizontal="right" vertical="center"/>
      <protection locked="0"/>
    </xf>
    <xf numFmtId="180" fontId="39" fillId="5" borderId="7" xfId="494" applyNumberFormat="1" applyFont="1" applyFill="1" applyBorder="1" applyAlignment="1" applyProtection="1">
      <alignment horizontal="right" vertical="center" shrinkToFit="1"/>
    </xf>
    <xf numFmtId="180" fontId="39" fillId="5" borderId="18" xfId="494" applyNumberFormat="1" applyFont="1" applyFill="1" applyBorder="1" applyAlignment="1" applyProtection="1">
      <alignment horizontal="right" vertical="center" shrinkToFit="1"/>
    </xf>
    <xf numFmtId="180" fontId="39" fillId="6" borderId="100" xfId="15" applyNumberFormat="1" applyFont="1" applyFill="1" applyBorder="1" applyAlignment="1" applyProtection="1">
      <alignment horizontal="right" vertical="center"/>
    </xf>
    <xf numFmtId="180" fontId="39" fillId="6" borderId="102" xfId="494" applyNumberFormat="1" applyFont="1" applyFill="1" applyBorder="1" applyAlignment="1" applyProtection="1">
      <alignment horizontal="right" vertical="center"/>
    </xf>
    <xf numFmtId="180" fontId="39" fillId="6" borderId="89" xfId="494" applyNumberFormat="1" applyFont="1" applyFill="1" applyBorder="1" applyAlignment="1" applyProtection="1">
      <alignment horizontal="right" vertical="center"/>
    </xf>
    <xf numFmtId="180" fontId="39" fillId="6" borderId="122" xfId="494" applyNumberFormat="1" applyFont="1" applyFill="1" applyBorder="1" applyAlignment="1" applyProtection="1">
      <alignment horizontal="right" vertical="center"/>
    </xf>
    <xf numFmtId="0" fontId="36" fillId="6" borderId="123" xfId="15" applyNumberFormat="1" applyFont="1" applyFill="1" applyBorder="1" applyAlignment="1" applyProtection="1">
      <alignment horizontal="center" vertical="center"/>
      <protection locked="0"/>
    </xf>
    <xf numFmtId="180" fontId="41" fillId="0" borderId="117" xfId="494" applyNumberFormat="1" applyFont="1" applyFill="1" applyBorder="1" applyAlignment="1" applyProtection="1">
      <alignment horizontal="right" vertical="center"/>
      <protection locked="0"/>
    </xf>
    <xf numFmtId="180" fontId="41" fillId="0" borderId="124" xfId="494" applyNumberFormat="1" applyFont="1" applyFill="1" applyBorder="1" applyAlignment="1" applyProtection="1">
      <alignment horizontal="right" vertical="center"/>
      <protection locked="0"/>
    </xf>
    <xf numFmtId="180" fontId="41" fillId="0" borderId="125" xfId="494" applyNumberFormat="1" applyFont="1" applyFill="1" applyBorder="1" applyAlignment="1" applyProtection="1">
      <alignment horizontal="right" vertical="center"/>
      <protection locked="0"/>
    </xf>
    <xf numFmtId="180" fontId="41" fillId="0" borderId="126" xfId="494" applyNumberFormat="1" applyFont="1" applyFill="1" applyBorder="1" applyAlignment="1" applyProtection="1">
      <alignment horizontal="right" vertical="center"/>
      <protection locked="0"/>
    </xf>
    <xf numFmtId="180" fontId="39" fillId="6" borderId="24" xfId="494" applyNumberFormat="1" applyFont="1" applyFill="1" applyBorder="1" applyAlignment="1" applyProtection="1">
      <alignment horizontal="right" vertical="center"/>
    </xf>
    <xf numFmtId="180" fontId="39" fillId="6" borderId="13" xfId="494" applyNumberFormat="1" applyFont="1" applyFill="1" applyBorder="1" applyAlignment="1" applyProtection="1">
      <alignment horizontal="right" vertical="center"/>
    </xf>
    <xf numFmtId="180" fontId="39" fillId="6" borderId="14" xfId="494" applyNumberFormat="1" applyFont="1" applyFill="1" applyBorder="1" applyAlignment="1" applyProtection="1">
      <alignment horizontal="right" vertical="center"/>
    </xf>
    <xf numFmtId="180" fontId="41" fillId="0" borderId="118" xfId="494" applyNumberFormat="1" applyFont="1" applyFill="1" applyBorder="1" applyAlignment="1" applyProtection="1">
      <alignment horizontal="right" vertical="center"/>
      <protection locked="0"/>
    </xf>
    <xf numFmtId="180" fontId="41" fillId="0" borderId="127" xfId="494" applyNumberFormat="1" applyFont="1" applyFill="1" applyBorder="1" applyAlignment="1" applyProtection="1">
      <alignment horizontal="right" vertical="center"/>
      <protection locked="0"/>
    </xf>
    <xf numFmtId="180" fontId="41" fillId="0" borderId="119" xfId="494" applyNumberFormat="1" applyFont="1" applyFill="1" applyBorder="1" applyAlignment="1" applyProtection="1">
      <alignment horizontal="right" vertical="center"/>
      <protection locked="0"/>
    </xf>
    <xf numFmtId="180" fontId="41" fillId="0" borderId="128" xfId="494" applyNumberFormat="1" applyFont="1" applyFill="1" applyBorder="1" applyAlignment="1" applyProtection="1">
      <alignment horizontal="right" vertical="center"/>
      <protection locked="0"/>
    </xf>
    <xf numFmtId="180" fontId="39" fillId="6" borderId="46" xfId="494" applyNumberFormat="1" applyFont="1" applyFill="1" applyBorder="1" applyAlignment="1" applyProtection="1">
      <alignment horizontal="right" vertical="center"/>
    </xf>
    <xf numFmtId="180" fontId="39" fillId="6" borderId="49" xfId="494" applyNumberFormat="1" applyFont="1" applyFill="1" applyBorder="1" applyAlignment="1" applyProtection="1">
      <alignment horizontal="right" vertical="center"/>
    </xf>
    <xf numFmtId="0" fontId="36" fillId="6" borderId="44" xfId="15" applyNumberFormat="1" applyFont="1" applyFill="1" applyBorder="1" applyAlignment="1" applyProtection="1">
      <alignment horizontal="center" vertical="center"/>
      <protection locked="0"/>
    </xf>
    <xf numFmtId="180" fontId="39" fillId="6" borderId="35" xfId="494" applyNumberFormat="1" applyFont="1" applyFill="1" applyBorder="1" applyAlignment="1" applyProtection="1">
      <alignment horizontal="right" vertical="center"/>
    </xf>
    <xf numFmtId="180" fontId="39" fillId="6" borderId="30" xfId="494" applyNumberFormat="1" applyFont="1" applyFill="1" applyBorder="1" applyAlignment="1" applyProtection="1">
      <alignment horizontal="right" vertical="center"/>
      <protection locked="0"/>
    </xf>
    <xf numFmtId="180" fontId="39" fillId="6" borderId="31" xfId="494" applyNumberFormat="1" applyFont="1" applyFill="1" applyBorder="1" applyAlignment="1" applyProtection="1">
      <alignment horizontal="right" vertical="center"/>
      <protection locked="0"/>
    </xf>
    <xf numFmtId="0" fontId="32" fillId="0" borderId="0" xfId="0" applyFont="1"/>
    <xf numFmtId="0" fontId="31" fillId="0" borderId="0" xfId="0" applyFont="1" applyFill="1"/>
    <xf numFmtId="182" fontId="16" fillId="0" borderId="0" xfId="14" applyNumberFormat="1" applyFont="1" applyAlignment="1" applyProtection="1">
      <protection locked="0"/>
    </xf>
    <xf numFmtId="182" fontId="16" fillId="0" borderId="0" xfId="14" applyNumberFormat="1" applyFont="1" applyAlignment="1" applyProtection="1">
      <alignment horizontal="center"/>
      <protection locked="0"/>
    </xf>
    <xf numFmtId="182" fontId="15" fillId="0" borderId="0" xfId="14" applyNumberFormat="1" applyFont="1" applyAlignment="1" applyProtection="1">
      <protection locked="0"/>
    </xf>
    <xf numFmtId="179" fontId="36" fillId="0" borderId="0" xfId="14" applyNumberFormat="1" applyFont="1" applyFill="1" applyAlignment="1" applyProtection="1">
      <protection locked="0"/>
    </xf>
    <xf numFmtId="182" fontId="16" fillId="0" borderId="0" xfId="0" applyNumberFormat="1" applyFont="1" applyBorder="1" applyProtection="1"/>
    <xf numFmtId="3" fontId="36" fillId="5" borderId="33" xfId="0" applyNumberFormat="1" applyFont="1" applyFill="1" applyBorder="1" applyAlignment="1" applyProtection="1">
      <alignment horizontal="center" vertical="center"/>
      <protection locked="0"/>
    </xf>
    <xf numFmtId="0" fontId="52" fillId="3" borderId="132" xfId="16" applyFill="1" applyBorder="1">
      <alignment vertical="center"/>
    </xf>
    <xf numFmtId="0" fontId="52" fillId="3" borderId="133" xfId="16" applyFill="1" applyBorder="1">
      <alignment vertical="center"/>
    </xf>
    <xf numFmtId="49" fontId="52" fillId="3" borderId="133" xfId="16" applyNumberFormat="1" applyFill="1" applyBorder="1">
      <alignment vertical="center"/>
    </xf>
    <xf numFmtId="41" fontId="17" fillId="0" borderId="0" xfId="0" applyNumberFormat="1" applyFont="1" applyAlignment="1" applyProtection="1">
      <alignment horizontal="center" vertical="center"/>
      <protection locked="0"/>
    </xf>
    <xf numFmtId="41" fontId="36" fillId="4" borderId="5" xfId="0" applyNumberFormat="1" applyFont="1" applyFill="1" applyBorder="1" applyAlignment="1" applyProtection="1">
      <alignment horizontal="center" vertical="center"/>
      <protection locked="0"/>
    </xf>
    <xf numFmtId="41" fontId="39" fillId="6" borderId="13" xfId="11" applyFont="1" applyFill="1" applyBorder="1" applyAlignment="1" applyProtection="1">
      <alignment horizontal="right" vertical="center"/>
    </xf>
    <xf numFmtId="41" fontId="39" fillId="6" borderId="24" xfId="11" applyFont="1" applyFill="1" applyBorder="1" applyAlignment="1" applyProtection="1">
      <alignment horizontal="right" vertical="center"/>
    </xf>
    <xf numFmtId="41" fontId="39" fillId="6" borderId="87" xfId="11" applyFont="1" applyFill="1" applyBorder="1" applyAlignment="1" applyProtection="1">
      <alignment horizontal="right" vertical="center"/>
    </xf>
    <xf numFmtId="41" fontId="39" fillId="0" borderId="87" xfId="11" applyFont="1" applyFill="1" applyBorder="1" applyAlignment="1" applyProtection="1">
      <alignment horizontal="right" vertical="center"/>
    </xf>
    <xf numFmtId="41" fontId="41" fillId="0" borderId="87" xfId="11" applyFont="1" applyFill="1" applyBorder="1" applyAlignment="1" applyProtection="1">
      <alignment horizontal="right" vertical="center"/>
      <protection locked="0"/>
    </xf>
    <xf numFmtId="41" fontId="49" fillId="0" borderId="87" xfId="11" applyFont="1" applyFill="1" applyBorder="1" applyAlignment="1">
      <alignment horizontal="right" vertical="center" wrapText="1"/>
    </xf>
    <xf numFmtId="41" fontId="41" fillId="0" borderId="87" xfId="11" applyFont="1" applyFill="1" applyBorder="1" applyAlignment="1">
      <alignment horizontal="right" vertical="center"/>
    </xf>
    <xf numFmtId="41" fontId="39" fillId="6" borderId="87" xfId="11" applyFont="1" applyFill="1" applyBorder="1" applyAlignment="1" applyProtection="1">
      <alignment horizontal="right" vertical="center"/>
      <protection locked="0"/>
    </xf>
    <xf numFmtId="41" fontId="43" fillId="0" borderId="87" xfId="11" applyFont="1" applyFill="1" applyBorder="1" applyAlignment="1">
      <alignment horizontal="right" vertical="center"/>
    </xf>
    <xf numFmtId="41" fontId="41" fillId="0" borderId="87" xfId="11" applyFont="1" applyFill="1" applyBorder="1" applyAlignment="1" applyProtection="1">
      <alignment horizontal="right" vertical="center"/>
    </xf>
    <xf numFmtId="41" fontId="39" fillId="0" borderId="92" xfId="11" applyFont="1" applyFill="1" applyBorder="1" applyAlignment="1" applyProtection="1">
      <alignment horizontal="right" vertical="center"/>
    </xf>
    <xf numFmtId="41" fontId="39" fillId="6" borderId="134" xfId="11" applyFont="1" applyFill="1" applyBorder="1" applyAlignment="1" applyProtection="1">
      <alignment horizontal="right" vertical="center"/>
    </xf>
    <xf numFmtId="41" fontId="41" fillId="0" borderId="134" xfId="11" applyFont="1" applyFill="1" applyBorder="1" applyAlignment="1" applyProtection="1">
      <alignment horizontal="right" vertical="center"/>
      <protection locked="0"/>
    </xf>
    <xf numFmtId="41" fontId="41" fillId="0" borderId="134" xfId="11" applyFont="1" applyFill="1" applyBorder="1" applyAlignment="1">
      <alignment horizontal="right" vertical="center"/>
    </xf>
    <xf numFmtId="41" fontId="39" fillId="6" borderId="134" xfId="11" applyFont="1" applyFill="1" applyBorder="1" applyAlignment="1" applyProtection="1">
      <alignment horizontal="right" vertical="center"/>
      <protection locked="0"/>
    </xf>
    <xf numFmtId="41" fontId="39" fillId="0" borderId="134" xfId="11" applyFont="1" applyFill="1" applyBorder="1" applyAlignment="1">
      <alignment horizontal="right" vertical="center"/>
    </xf>
    <xf numFmtId="41" fontId="43" fillId="0" borderId="134" xfId="11" applyFont="1" applyFill="1" applyBorder="1" applyAlignment="1">
      <alignment horizontal="right" vertical="center"/>
    </xf>
    <xf numFmtId="41" fontId="41" fillId="0" borderId="142" xfId="11" applyFont="1" applyFill="1" applyBorder="1" applyAlignment="1" applyProtection="1">
      <alignment horizontal="right" vertical="center"/>
      <protection locked="0"/>
    </xf>
    <xf numFmtId="0" fontId="36" fillId="6" borderId="148" xfId="0" applyNumberFormat="1" applyFont="1" applyFill="1" applyBorder="1" applyAlignment="1" applyProtection="1">
      <alignment horizontal="center" vertical="center"/>
      <protection locked="0"/>
    </xf>
    <xf numFmtId="0" fontId="36" fillId="6" borderId="148" xfId="0" applyFont="1" applyFill="1" applyBorder="1" applyAlignment="1" applyProtection="1">
      <alignment horizontal="center" vertical="center" wrapText="1"/>
      <protection locked="0"/>
    </xf>
    <xf numFmtId="0" fontId="42" fillId="0" borderId="145" xfId="0" applyFont="1" applyFill="1" applyBorder="1" applyAlignment="1" applyProtection="1">
      <alignment horizontal="center" vertical="center" wrapText="1"/>
      <protection locked="0"/>
    </xf>
    <xf numFmtId="0" fontId="42" fillId="0" borderId="145" xfId="0" applyFont="1" applyFill="1" applyBorder="1" applyAlignment="1" applyProtection="1">
      <alignment horizontal="center" vertical="center"/>
      <protection locked="0"/>
    </xf>
    <xf numFmtId="0" fontId="42" fillId="0" borderId="148" xfId="0" applyFont="1" applyFill="1" applyBorder="1" applyAlignment="1" applyProtection="1">
      <alignment horizontal="center" vertical="center" wrapText="1"/>
      <protection locked="0"/>
    </xf>
    <xf numFmtId="0" fontId="36" fillId="6" borderId="145" xfId="0" applyFont="1" applyFill="1" applyBorder="1" applyAlignment="1" applyProtection="1">
      <alignment horizontal="center" vertical="center" wrapText="1"/>
      <protection locked="0"/>
    </xf>
    <xf numFmtId="0" fontId="36" fillId="6" borderId="145" xfId="0" applyFont="1" applyFill="1" applyBorder="1" applyAlignment="1" applyProtection="1">
      <alignment horizontal="center" vertical="center"/>
      <protection locked="0"/>
    </xf>
    <xf numFmtId="0" fontId="36" fillId="6" borderId="145" xfId="0" applyNumberFormat="1" applyFont="1" applyFill="1" applyBorder="1" applyAlignment="1" applyProtection="1">
      <alignment horizontal="center" vertical="center"/>
      <protection locked="0"/>
    </xf>
    <xf numFmtId="0" fontId="42" fillId="0" borderId="145" xfId="0" applyNumberFormat="1" applyFont="1" applyFill="1" applyBorder="1" applyAlignment="1" applyProtection="1">
      <alignment horizontal="center" vertical="center"/>
      <protection locked="0"/>
    </xf>
    <xf numFmtId="0" fontId="42" fillId="0" borderId="146" xfId="0" applyNumberFormat="1" applyFont="1" applyFill="1" applyBorder="1" applyAlignment="1" applyProtection="1">
      <alignment horizontal="center" vertical="center"/>
      <protection locked="0"/>
    </xf>
    <xf numFmtId="0" fontId="36" fillId="6" borderId="149" xfId="0" applyFont="1" applyFill="1" applyBorder="1" applyAlignment="1" applyProtection="1">
      <alignment horizontal="center" vertical="center" wrapText="1"/>
      <protection locked="0"/>
    </xf>
    <xf numFmtId="0" fontId="36" fillId="6" borderId="150" xfId="0" applyFont="1" applyFill="1" applyBorder="1" applyAlignment="1" applyProtection="1">
      <alignment horizontal="center" vertical="center"/>
      <protection locked="0"/>
    </xf>
    <xf numFmtId="0" fontId="42" fillId="0" borderId="149" xfId="0" applyFont="1" applyFill="1" applyBorder="1" applyAlignment="1" applyProtection="1">
      <alignment horizontal="center" vertical="center"/>
      <protection locked="0"/>
    </xf>
    <xf numFmtId="0" fontId="36" fillId="6" borderId="149" xfId="0" applyFont="1" applyFill="1" applyBorder="1" applyAlignment="1" applyProtection="1">
      <alignment horizontal="center" vertical="center"/>
      <protection locked="0"/>
    </xf>
    <xf numFmtId="0" fontId="42" fillId="0" borderId="149" xfId="0" applyFont="1" applyFill="1" applyBorder="1" applyAlignment="1" applyProtection="1">
      <alignment horizontal="center" vertical="center" wrapText="1"/>
      <protection locked="0"/>
    </xf>
    <xf numFmtId="0" fontId="42" fillId="0" borderId="151" xfId="0" applyFont="1" applyFill="1" applyBorder="1" applyAlignment="1" applyProtection="1">
      <alignment horizontal="center" vertical="center"/>
      <protection locked="0"/>
    </xf>
    <xf numFmtId="0" fontId="32" fillId="0" borderId="0" xfId="0" applyFont="1" applyBorder="1" applyAlignment="1" applyProtection="1"/>
    <xf numFmtId="0" fontId="32" fillId="0" borderId="0" xfId="0" applyFont="1" applyBorder="1" applyAlignment="1" applyProtection="1">
      <alignment horizontal="right"/>
    </xf>
    <xf numFmtId="180" fontId="41" fillId="0" borderId="137" xfId="0" applyNumberFormat="1" applyFont="1" applyFill="1" applyBorder="1" applyAlignment="1" applyProtection="1">
      <alignment horizontal="right" vertical="center"/>
      <protection locked="0"/>
    </xf>
    <xf numFmtId="180" fontId="41" fillId="0" borderId="137" xfId="0" applyNumberFormat="1" applyFont="1" applyFill="1" applyBorder="1" applyAlignment="1" applyProtection="1">
      <alignment horizontal="right" vertical="center"/>
    </xf>
    <xf numFmtId="41" fontId="49" fillId="0" borderId="134" xfId="11" applyFont="1" applyFill="1" applyBorder="1" applyAlignment="1">
      <alignment horizontal="right" vertical="center"/>
    </xf>
    <xf numFmtId="197" fontId="34" fillId="5" borderId="156" xfId="0" applyNumberFormat="1" applyFont="1" applyFill="1" applyBorder="1" applyAlignment="1">
      <alignment horizontal="right" vertical="center"/>
    </xf>
    <xf numFmtId="0" fontId="36" fillId="5" borderId="159" xfId="15" applyNumberFormat="1" applyFont="1" applyFill="1" applyBorder="1" applyAlignment="1" applyProtection="1">
      <alignment horizontal="center" vertical="center" shrinkToFit="1"/>
      <protection locked="0"/>
    </xf>
    <xf numFmtId="0" fontId="36" fillId="4" borderId="160" xfId="14" applyFont="1" applyFill="1" applyBorder="1" applyAlignment="1" applyProtection="1">
      <alignment horizontal="center" vertical="center" shrinkToFit="1"/>
      <protection locked="0"/>
    </xf>
    <xf numFmtId="0" fontId="36" fillId="4" borderId="161" xfId="14" applyFont="1" applyFill="1" applyBorder="1" applyAlignment="1" applyProtection="1">
      <alignment horizontal="center" vertical="center" shrinkToFit="1"/>
      <protection locked="0"/>
    </xf>
    <xf numFmtId="0" fontId="36" fillId="4" borderId="162" xfId="14" applyFont="1" applyFill="1" applyBorder="1" applyAlignment="1" applyProtection="1">
      <alignment horizontal="center" vertical="center" shrinkToFit="1"/>
      <protection locked="0"/>
    </xf>
    <xf numFmtId="0" fontId="36" fillId="4" borderId="163" xfId="14" applyFont="1" applyFill="1" applyBorder="1" applyAlignment="1" applyProtection="1">
      <alignment horizontal="center" vertical="center" shrinkToFit="1"/>
      <protection locked="0"/>
    </xf>
    <xf numFmtId="198" fontId="16" fillId="0" borderId="0" xfId="0" applyNumberFormat="1" applyFont="1" applyBorder="1" applyProtection="1"/>
    <xf numFmtId="182" fontId="21" fillId="0" borderId="165" xfId="0" applyNumberFormat="1" applyFont="1" applyBorder="1" applyAlignment="1" applyProtection="1">
      <alignment horizontal="left" vertical="center"/>
    </xf>
    <xf numFmtId="182" fontId="14" fillId="0" borderId="4" xfId="0" applyNumberFormat="1" applyFont="1" applyBorder="1" applyAlignment="1" applyProtection="1">
      <alignment horizontal="left" vertical="center"/>
    </xf>
    <xf numFmtId="182" fontId="16" fillId="0" borderId="4" xfId="0" applyNumberFormat="1" applyFont="1" applyBorder="1" applyProtection="1"/>
    <xf numFmtId="182" fontId="16" fillId="0" borderId="4" xfId="0" applyNumberFormat="1" applyFont="1" applyBorder="1" applyAlignment="1" applyProtection="1">
      <alignment horizontal="center" vertical="center"/>
    </xf>
    <xf numFmtId="41" fontId="32" fillId="0" borderId="166" xfId="0" applyNumberFormat="1" applyFont="1" applyBorder="1" applyAlignment="1" applyProtection="1">
      <alignment horizontal="right"/>
      <protection locked="0"/>
    </xf>
    <xf numFmtId="41" fontId="39" fillId="5" borderId="93" xfId="11" applyFont="1" applyFill="1" applyBorder="1" applyAlignment="1" applyProtection="1">
      <alignment horizontal="right" vertical="center"/>
    </xf>
    <xf numFmtId="41" fontId="39" fillId="6" borderId="167" xfId="11" applyFont="1" applyFill="1" applyBorder="1" applyAlignment="1" applyProtection="1">
      <alignment horizontal="right" vertical="center"/>
    </xf>
    <xf numFmtId="0" fontId="50" fillId="0" borderId="167" xfId="0" applyFont="1" applyFill="1" applyBorder="1" applyAlignment="1" applyProtection="1">
      <alignment horizontal="left" vertical="center" indent="1"/>
      <protection locked="0"/>
    </xf>
    <xf numFmtId="41" fontId="50" fillId="0" borderId="167" xfId="0" applyNumberFormat="1" applyFont="1" applyFill="1" applyBorder="1" applyAlignment="1" applyProtection="1">
      <alignment horizontal="center" vertical="center"/>
      <protection locked="0"/>
    </xf>
    <xf numFmtId="41" fontId="51" fillId="0" borderId="167" xfId="0" applyNumberFormat="1" applyFont="1" applyFill="1" applyBorder="1" applyAlignment="1">
      <alignment horizontal="center" vertical="center"/>
    </xf>
    <xf numFmtId="0" fontId="51" fillId="5" borderId="168" xfId="0" applyFont="1" applyFill="1" applyBorder="1" applyAlignment="1">
      <alignment horizontal="center" vertical="center"/>
    </xf>
    <xf numFmtId="41" fontId="51" fillId="5" borderId="168" xfId="0" applyNumberFormat="1" applyFont="1" applyFill="1" applyBorder="1" applyAlignment="1">
      <alignment horizontal="center" vertical="center"/>
    </xf>
    <xf numFmtId="41" fontId="39" fillId="5" borderId="33" xfId="11" applyFont="1" applyFill="1" applyBorder="1" applyAlignment="1" applyProtection="1">
      <alignment horizontal="right" vertical="center"/>
      <protection hidden="1"/>
    </xf>
    <xf numFmtId="41" fontId="43" fillId="0" borderId="130" xfId="11" applyFont="1" applyBorder="1" applyAlignment="1">
      <alignment horizontal="right" vertical="center"/>
    </xf>
    <xf numFmtId="41" fontId="43" fillId="0" borderId="115" xfId="11" applyFont="1" applyBorder="1" applyAlignment="1">
      <alignment horizontal="right" vertical="center"/>
    </xf>
    <xf numFmtId="41" fontId="43" fillId="0" borderId="116" xfId="11" applyFont="1" applyBorder="1" applyAlignment="1">
      <alignment horizontal="right" vertical="center"/>
    </xf>
    <xf numFmtId="41" fontId="39" fillId="5" borderId="36" xfId="11" applyFont="1" applyFill="1" applyBorder="1" applyAlignment="1" applyProtection="1">
      <alignment horizontal="right" vertical="center"/>
      <protection hidden="1"/>
    </xf>
    <xf numFmtId="41" fontId="41" fillId="0" borderId="120" xfId="11" applyFont="1" applyFill="1" applyBorder="1" applyAlignment="1" applyProtection="1">
      <alignment horizontal="right" vertical="center"/>
      <protection hidden="1"/>
    </xf>
    <xf numFmtId="41" fontId="39" fillId="0" borderId="169" xfId="11" applyFont="1" applyFill="1" applyBorder="1" applyAlignment="1" applyProtection="1">
      <alignment horizontal="right" vertical="center"/>
      <protection hidden="1"/>
    </xf>
    <xf numFmtId="41" fontId="41" fillId="3" borderId="167" xfId="11" applyFont="1" applyFill="1" applyBorder="1" applyAlignment="1" applyProtection="1">
      <alignment horizontal="right" vertical="center"/>
    </xf>
    <xf numFmtId="41" fontId="41" fillId="0" borderId="167" xfId="11" applyFont="1" applyFill="1" applyBorder="1" applyAlignment="1" applyProtection="1">
      <alignment horizontal="right" vertical="center"/>
    </xf>
    <xf numFmtId="41" fontId="41" fillId="0" borderId="143" xfId="11" applyFont="1" applyFill="1" applyBorder="1" applyAlignment="1" applyProtection="1">
      <alignment horizontal="right" vertical="center"/>
    </xf>
    <xf numFmtId="41" fontId="41" fillId="0" borderId="121" xfId="11" applyFont="1" applyFill="1" applyBorder="1" applyAlignment="1" applyProtection="1">
      <alignment horizontal="right" vertical="center"/>
    </xf>
    <xf numFmtId="0" fontId="50" fillId="0" borderId="0" xfId="0" applyFont="1" applyFill="1" applyBorder="1" applyAlignment="1" applyProtection="1">
      <alignment horizontal="left" vertical="center" indent="1"/>
      <protection locked="0"/>
    </xf>
    <xf numFmtId="0" fontId="36" fillId="4" borderId="155" xfId="0" applyFont="1" applyFill="1" applyBorder="1" applyAlignment="1" applyProtection="1">
      <alignment horizontal="center" vertical="center"/>
    </xf>
    <xf numFmtId="0" fontId="36" fillId="4" borderId="176" xfId="0" applyFont="1" applyFill="1" applyBorder="1" applyAlignment="1" applyProtection="1">
      <alignment horizontal="center" vertical="center"/>
    </xf>
    <xf numFmtId="180" fontId="41" fillId="0" borderId="177" xfId="0" applyNumberFormat="1" applyFont="1" applyFill="1" applyBorder="1" applyAlignment="1" applyProtection="1">
      <alignment horizontal="right" vertical="center"/>
      <protection locked="0"/>
    </xf>
    <xf numFmtId="49" fontId="42" fillId="0" borderId="180" xfId="0" applyNumberFormat="1" applyFont="1" applyFill="1" applyBorder="1" applyAlignment="1" applyProtection="1">
      <alignment horizontal="center" vertical="center"/>
      <protection locked="0"/>
    </xf>
    <xf numFmtId="0" fontId="88" fillId="0" borderId="71" xfId="0" applyFont="1" applyBorder="1" applyAlignment="1">
      <alignment vertical="center"/>
    </xf>
    <xf numFmtId="0" fontId="90" fillId="0" borderId="71" xfId="0" applyFont="1" applyBorder="1" applyAlignment="1"/>
    <xf numFmtId="0" fontId="0" fillId="0" borderId="182" xfId="0" applyBorder="1" applyAlignment="1">
      <alignment vertical="center"/>
    </xf>
    <xf numFmtId="0" fontId="0" fillId="0" borderId="185" xfId="0" applyBorder="1" applyAlignment="1">
      <alignment vertical="center"/>
    </xf>
    <xf numFmtId="0" fontId="52" fillId="3" borderId="186" xfId="16" applyFill="1" applyBorder="1">
      <alignment vertical="center"/>
    </xf>
    <xf numFmtId="0" fontId="52" fillId="3" borderId="187" xfId="16" applyFill="1" applyBorder="1">
      <alignment vertical="center"/>
    </xf>
    <xf numFmtId="49" fontId="52" fillId="3" borderId="187" xfId="16" applyNumberFormat="1" applyFill="1" applyBorder="1">
      <alignment vertical="center"/>
    </xf>
    <xf numFmtId="0" fontId="0" fillId="0" borderId="188" xfId="0" applyBorder="1"/>
    <xf numFmtId="0" fontId="0" fillId="0" borderId="189" xfId="0" applyBorder="1"/>
    <xf numFmtId="0" fontId="0" fillId="0" borderId="190" xfId="0" applyBorder="1"/>
    <xf numFmtId="0" fontId="88" fillId="0" borderId="189" xfId="0" applyFont="1" applyBorder="1"/>
    <xf numFmtId="0" fontId="89" fillId="0" borderId="189" xfId="0" applyFont="1" applyBorder="1"/>
    <xf numFmtId="0" fontId="90" fillId="0" borderId="189" xfId="0" applyFont="1" applyBorder="1" applyAlignment="1"/>
    <xf numFmtId="0" fontId="91" fillId="0" borderId="189" xfId="0" applyFont="1" applyBorder="1"/>
    <xf numFmtId="0" fontId="0" fillId="0" borderId="166" xfId="0" applyBorder="1"/>
    <xf numFmtId="0" fontId="92" fillId="0" borderId="72" xfId="0" applyFont="1" applyBorder="1" applyAlignment="1">
      <alignment vertical="center"/>
    </xf>
    <xf numFmtId="0" fontId="92" fillId="0" borderId="0" xfId="0" applyFont="1" applyFill="1"/>
    <xf numFmtId="49" fontId="92" fillId="0" borderId="72" xfId="0" applyNumberFormat="1" applyFont="1" applyBorder="1" applyAlignment="1">
      <alignment vertical="center"/>
    </xf>
    <xf numFmtId="0" fontId="92" fillId="0" borderId="183" xfId="0" applyFont="1" applyBorder="1" applyAlignment="1">
      <alignment vertical="center"/>
    </xf>
    <xf numFmtId="0" fontId="92" fillId="0" borderId="0" xfId="17" applyFont="1" applyBorder="1" applyAlignment="1" applyProtection="1"/>
    <xf numFmtId="49" fontId="92" fillId="0" borderId="73" xfId="0" applyNumberFormat="1" applyFont="1" applyBorder="1" applyAlignment="1">
      <alignment horizontal="center"/>
    </xf>
    <xf numFmtId="0" fontId="92" fillId="0" borderId="0" xfId="0" applyFont="1" applyBorder="1" applyAlignment="1"/>
    <xf numFmtId="0" fontId="92" fillId="0" borderId="184" xfId="0" applyFont="1" applyBorder="1" applyAlignment="1"/>
    <xf numFmtId="49" fontId="92" fillId="0" borderId="73" xfId="0" applyNumberFormat="1" applyFont="1" applyBorder="1" applyAlignment="1">
      <alignment horizontal="left"/>
    </xf>
    <xf numFmtId="0" fontId="93" fillId="0" borderId="184" xfId="0" applyFont="1" applyBorder="1" applyAlignment="1"/>
    <xf numFmtId="49" fontId="93" fillId="0" borderId="73" xfId="0" applyNumberFormat="1" applyFont="1" applyBorder="1" applyAlignment="1">
      <alignment horizontal="center"/>
    </xf>
    <xf numFmtId="0" fontId="93" fillId="0" borderId="0" xfId="17" applyFont="1" applyBorder="1" applyAlignment="1" applyProtection="1"/>
    <xf numFmtId="0" fontId="93" fillId="0" borderId="184" xfId="0" applyFont="1" applyBorder="1" applyAlignment="1">
      <alignment vertical="center"/>
    </xf>
    <xf numFmtId="0" fontId="94" fillId="0" borderId="73" xfId="0" applyFont="1" applyBorder="1" applyAlignment="1">
      <alignment vertical="center"/>
    </xf>
    <xf numFmtId="49" fontId="93" fillId="0" borderId="72" xfId="0" applyNumberFormat="1" applyFont="1" applyBorder="1" applyAlignment="1">
      <alignment vertical="center"/>
    </xf>
    <xf numFmtId="0" fontId="95" fillId="0" borderId="72" xfId="0" applyFont="1" applyBorder="1" applyAlignment="1">
      <alignment vertical="center"/>
    </xf>
    <xf numFmtId="197" fontId="34" fillId="5" borderId="33" xfId="0" applyNumberFormat="1" applyFont="1" applyFill="1" applyBorder="1" applyAlignment="1">
      <alignment horizontal="right" vertical="center"/>
    </xf>
    <xf numFmtId="178" fontId="97" fillId="0" borderId="0" xfId="14" applyNumberFormat="1" applyFont="1" applyBorder="1" applyAlignment="1" applyProtection="1">
      <alignment horizontal="left" vertical="center"/>
      <protection locked="0"/>
    </xf>
    <xf numFmtId="0" fontId="36" fillId="29" borderId="147" xfId="0" applyNumberFormat="1" applyFont="1" applyFill="1" applyBorder="1" applyAlignment="1" applyProtection="1">
      <alignment horizontal="center" vertical="center"/>
      <protection locked="0"/>
    </xf>
    <xf numFmtId="41" fontId="39" fillId="29" borderId="17" xfId="11" applyFont="1" applyFill="1" applyBorder="1" applyAlignment="1" applyProtection="1">
      <alignment horizontal="right" vertical="center"/>
    </xf>
    <xf numFmtId="0" fontId="36" fillId="30" borderId="148" xfId="0" applyNumberFormat="1" applyFont="1" applyFill="1" applyBorder="1" applyAlignment="1" applyProtection="1">
      <alignment horizontal="center" vertical="center"/>
      <protection locked="0"/>
    </xf>
    <xf numFmtId="41" fontId="39" fillId="30" borderId="24" xfId="11" applyFont="1" applyFill="1" applyBorder="1" applyAlignment="1" applyProtection="1">
      <alignment horizontal="right" vertical="center"/>
    </xf>
    <xf numFmtId="41" fontId="39" fillId="30" borderId="13" xfId="11" applyFont="1" applyFill="1" applyBorder="1" applyAlignment="1" applyProtection="1">
      <alignment horizontal="right" vertical="center"/>
    </xf>
    <xf numFmtId="0" fontId="36" fillId="30" borderId="149" xfId="0" applyFont="1" applyFill="1" applyBorder="1" applyAlignment="1" applyProtection="1">
      <alignment horizontal="center" vertical="center" wrapText="1"/>
      <protection locked="0"/>
    </xf>
    <xf numFmtId="41" fontId="43" fillId="0" borderId="191" xfId="11" applyFont="1" applyBorder="1" applyAlignment="1">
      <alignment horizontal="right" vertical="center"/>
    </xf>
    <xf numFmtId="180" fontId="41" fillId="0" borderId="192" xfId="0" applyNumberFormat="1" applyFont="1" applyFill="1" applyBorder="1" applyAlignment="1" applyProtection="1">
      <alignment horizontal="right" vertical="center"/>
    </xf>
    <xf numFmtId="180" fontId="41" fillId="0" borderId="192" xfId="0" applyNumberFormat="1" applyFont="1" applyFill="1" applyBorder="1" applyAlignment="1" applyProtection="1">
      <alignment horizontal="right" vertical="center"/>
      <protection locked="0"/>
    </xf>
    <xf numFmtId="41" fontId="44" fillId="6" borderId="194" xfId="11" applyFont="1" applyFill="1" applyBorder="1" applyAlignment="1" applyProtection="1">
      <alignment horizontal="right" vertical="center"/>
    </xf>
    <xf numFmtId="41" fontId="44" fillId="6" borderId="195" xfId="11" applyFont="1" applyFill="1" applyBorder="1" applyAlignment="1" applyProtection="1">
      <alignment horizontal="right" vertical="center"/>
    </xf>
    <xf numFmtId="41" fontId="39" fillId="6" borderId="196" xfId="11" applyFont="1" applyFill="1" applyBorder="1" applyAlignment="1" applyProtection="1">
      <alignment horizontal="right" vertical="center"/>
    </xf>
    <xf numFmtId="41" fontId="41" fillId="0" borderId="196" xfId="11" applyFont="1" applyFill="1" applyBorder="1" applyAlignment="1" applyProtection="1">
      <alignment horizontal="right" vertical="center"/>
    </xf>
    <xf numFmtId="41" fontId="41" fillId="0" borderId="194" xfId="11" applyFont="1" applyFill="1" applyBorder="1" applyAlignment="1" applyProtection="1">
      <alignment horizontal="right" vertical="center"/>
    </xf>
    <xf numFmtId="41" fontId="41" fillId="0" borderId="195" xfId="11" applyFont="1" applyFill="1" applyBorder="1" applyAlignment="1" applyProtection="1">
      <alignment horizontal="right" vertical="center"/>
    </xf>
    <xf numFmtId="41" fontId="41" fillId="0" borderId="197" xfId="11" applyFont="1" applyFill="1" applyBorder="1" applyAlignment="1" applyProtection="1">
      <alignment horizontal="right" vertical="center"/>
      <protection locked="0"/>
    </xf>
    <xf numFmtId="41" fontId="41" fillId="0" borderId="198" xfId="11" applyFont="1" applyFill="1" applyBorder="1" applyAlignment="1" applyProtection="1">
      <alignment horizontal="right" vertical="center"/>
    </xf>
    <xf numFmtId="41" fontId="41" fillId="0" borderId="195" xfId="11" applyFont="1" applyFill="1" applyBorder="1" applyAlignment="1" applyProtection="1">
      <alignment horizontal="right" vertical="center"/>
      <protection locked="0"/>
    </xf>
    <xf numFmtId="41" fontId="41" fillId="0" borderId="194" xfId="11" applyFont="1" applyFill="1" applyBorder="1" applyAlignment="1" applyProtection="1">
      <alignment horizontal="right" vertical="center"/>
      <protection locked="0"/>
    </xf>
    <xf numFmtId="41" fontId="41" fillId="3" borderId="194" xfId="11" applyFont="1" applyFill="1" applyBorder="1" applyAlignment="1" applyProtection="1">
      <alignment horizontal="right" vertical="center"/>
    </xf>
    <xf numFmtId="41" fontId="41" fillId="0" borderId="196" xfId="0" applyNumberFormat="1" applyFont="1" applyFill="1" applyBorder="1" applyAlignment="1" applyProtection="1">
      <alignment horizontal="center" vertical="center"/>
      <protection hidden="1"/>
    </xf>
    <xf numFmtId="180" fontId="39" fillId="5" borderId="199" xfId="494" applyNumberFormat="1" applyFont="1" applyFill="1" applyBorder="1" applyAlignment="1" applyProtection="1">
      <alignment horizontal="right" vertical="center" shrinkToFit="1"/>
    </xf>
    <xf numFmtId="180" fontId="39" fillId="5" borderId="200" xfId="494" applyNumberFormat="1" applyFont="1" applyFill="1" applyBorder="1" applyAlignment="1" applyProtection="1">
      <alignment horizontal="right" vertical="center" shrinkToFit="1"/>
    </xf>
    <xf numFmtId="180" fontId="39" fillId="5" borderId="201" xfId="494" applyNumberFormat="1" applyFont="1" applyFill="1" applyBorder="1" applyAlignment="1" applyProtection="1">
      <alignment horizontal="right" vertical="center" shrinkToFit="1"/>
    </xf>
    <xf numFmtId="0" fontId="36" fillId="5" borderId="202" xfId="15" applyNumberFormat="1" applyFont="1" applyFill="1" applyBorder="1" applyAlignment="1" applyProtection="1">
      <alignment horizontal="center" vertical="center" shrinkToFit="1"/>
      <protection locked="0"/>
    </xf>
    <xf numFmtId="180" fontId="39" fillId="0" borderId="204" xfId="494" applyNumberFormat="1" applyFont="1" applyFill="1" applyBorder="1" applyAlignment="1" applyProtection="1">
      <alignment horizontal="right" vertical="center"/>
    </xf>
    <xf numFmtId="180" fontId="41" fillId="0" borderId="196" xfId="494" applyNumberFormat="1" applyFont="1" applyFill="1" applyBorder="1" applyAlignment="1" applyProtection="1">
      <alignment horizontal="right" vertical="center"/>
      <protection locked="0"/>
    </xf>
    <xf numFmtId="180" fontId="41" fillId="0" borderId="205" xfId="494" applyNumberFormat="1" applyFont="1" applyFill="1" applyBorder="1" applyAlignment="1" applyProtection="1">
      <alignment horizontal="right" vertical="center"/>
      <protection locked="0"/>
    </xf>
    <xf numFmtId="0" fontId="42" fillId="0" borderId="206" xfId="15" applyNumberFormat="1" applyFont="1" applyFill="1" applyBorder="1" applyAlignment="1" applyProtection="1">
      <alignment horizontal="center" vertical="center"/>
      <protection locked="0"/>
    </xf>
    <xf numFmtId="180" fontId="41" fillId="0" borderId="208" xfId="494" applyNumberFormat="1" applyFont="1" applyFill="1" applyBorder="1" applyAlignment="1" applyProtection="1">
      <alignment horizontal="right" vertical="center"/>
      <protection locked="0"/>
    </xf>
    <xf numFmtId="180" fontId="41" fillId="0" borderId="209" xfId="494" applyNumberFormat="1" applyFont="1" applyFill="1" applyBorder="1" applyAlignment="1" applyProtection="1">
      <alignment horizontal="right" vertical="center"/>
      <protection locked="0"/>
    </xf>
    <xf numFmtId="180" fontId="39" fillId="0" borderId="210" xfId="494" applyNumberFormat="1" applyFont="1" applyFill="1" applyBorder="1" applyAlignment="1" applyProtection="1">
      <alignment horizontal="right" vertical="center"/>
    </xf>
    <xf numFmtId="0" fontId="42" fillId="0" borderId="211" xfId="15" applyNumberFormat="1" applyFont="1" applyFill="1" applyBorder="1" applyAlignment="1" applyProtection="1">
      <alignment horizontal="center" vertical="center"/>
      <protection locked="0"/>
    </xf>
    <xf numFmtId="180" fontId="41" fillId="0" borderId="213" xfId="494" applyNumberFormat="1" applyFont="1" applyFill="1" applyBorder="1" applyAlignment="1" applyProtection="1">
      <alignment horizontal="right" vertical="center"/>
      <protection locked="0"/>
    </xf>
    <xf numFmtId="180" fontId="41" fillId="0" borderId="214" xfId="494" applyNumberFormat="1" applyFont="1" applyFill="1" applyBorder="1" applyAlignment="1" applyProtection="1">
      <alignment horizontal="right" vertical="center"/>
      <protection locked="0"/>
    </xf>
    <xf numFmtId="0" fontId="42" fillId="0" borderId="215" xfId="15" applyNumberFormat="1" applyFont="1" applyFill="1" applyBorder="1" applyAlignment="1" applyProtection="1">
      <alignment horizontal="center" vertical="center"/>
      <protection locked="0"/>
    </xf>
    <xf numFmtId="180" fontId="41" fillId="0" borderId="216" xfId="494" applyNumberFormat="1" applyFont="1" applyFill="1" applyBorder="1" applyAlignment="1" applyProtection="1">
      <alignment horizontal="right" vertical="center"/>
      <protection locked="0"/>
    </xf>
    <xf numFmtId="180" fontId="41" fillId="0" borderId="217" xfId="494" applyNumberFormat="1" applyFont="1" applyFill="1" applyBorder="1" applyAlignment="1" applyProtection="1">
      <alignment horizontal="right" vertical="center"/>
      <protection locked="0"/>
    </xf>
    <xf numFmtId="0" fontId="42" fillId="0" borderId="218" xfId="15" applyNumberFormat="1" applyFont="1" applyFill="1" applyBorder="1" applyAlignment="1" applyProtection="1">
      <alignment horizontal="center" vertical="center"/>
      <protection locked="0"/>
    </xf>
    <xf numFmtId="180" fontId="39" fillId="5" borderId="219" xfId="494" applyNumberFormat="1" applyFont="1" applyFill="1" applyBorder="1" applyAlignment="1" applyProtection="1">
      <alignment horizontal="right" vertical="center" shrinkToFit="1"/>
    </xf>
    <xf numFmtId="180" fontId="39" fillId="6" borderId="120" xfId="494" applyNumberFormat="1" applyFont="1" applyFill="1" applyBorder="1" applyAlignment="1" applyProtection="1">
      <alignment horizontal="right" vertical="center"/>
    </xf>
    <xf numFmtId="180" fontId="41" fillId="0" borderId="220" xfId="494" applyNumberFormat="1" applyFont="1" applyFill="1" applyBorder="1" applyAlignment="1" applyProtection="1">
      <alignment horizontal="right" vertical="center"/>
      <protection locked="0"/>
    </xf>
    <xf numFmtId="180" fontId="41" fillId="0" borderId="221" xfId="494" applyNumberFormat="1" applyFont="1" applyFill="1" applyBorder="1" applyAlignment="1" applyProtection="1">
      <alignment horizontal="right" vertical="center"/>
      <protection locked="0"/>
    </xf>
    <xf numFmtId="180" fontId="39" fillId="6" borderId="25" xfId="494" applyNumberFormat="1" applyFont="1" applyFill="1" applyBorder="1" applyAlignment="1" applyProtection="1">
      <alignment horizontal="right" vertical="center"/>
    </xf>
    <xf numFmtId="180" fontId="41" fillId="0" borderId="222" xfId="494" applyNumberFormat="1" applyFont="1" applyFill="1" applyBorder="1" applyAlignment="1" applyProtection="1">
      <alignment horizontal="right" vertical="center"/>
      <protection locked="0"/>
    </xf>
    <xf numFmtId="180" fontId="41" fillId="0" borderId="223" xfId="494" applyNumberFormat="1" applyFont="1" applyFill="1" applyBorder="1" applyAlignment="1" applyProtection="1">
      <alignment horizontal="right" vertical="center"/>
      <protection locked="0"/>
    </xf>
    <xf numFmtId="180" fontId="39" fillId="6" borderId="47" xfId="494" applyNumberFormat="1" applyFont="1" applyFill="1" applyBorder="1" applyAlignment="1" applyProtection="1">
      <alignment horizontal="right" vertical="center"/>
    </xf>
    <xf numFmtId="180" fontId="39" fillId="6" borderId="224" xfId="494" applyNumberFormat="1" applyFont="1" applyFill="1" applyBorder="1" applyAlignment="1" applyProtection="1">
      <alignment horizontal="right" vertical="center"/>
      <protection locked="0"/>
    </xf>
    <xf numFmtId="0" fontId="36" fillId="4" borderId="210" xfId="14" applyFont="1" applyFill="1" applyBorder="1" applyAlignment="1" applyProtection="1">
      <alignment horizontal="center" vertical="center" shrinkToFit="1"/>
      <protection locked="0"/>
    </xf>
    <xf numFmtId="0" fontId="36" fillId="4" borderId="225" xfId="14" applyFont="1" applyFill="1" applyBorder="1" applyAlignment="1" applyProtection="1">
      <alignment horizontal="center" vertical="center" shrinkToFit="1"/>
      <protection locked="0"/>
    </xf>
    <xf numFmtId="0" fontId="36" fillId="4" borderId="208" xfId="14" applyFont="1" applyFill="1" applyBorder="1" applyAlignment="1" applyProtection="1">
      <alignment horizontal="center" vertical="center" shrinkToFit="1"/>
      <protection locked="0"/>
    </xf>
    <xf numFmtId="0" fontId="36" fillId="4" borderId="221" xfId="14" applyFont="1" applyFill="1" applyBorder="1" applyAlignment="1" applyProtection="1">
      <alignment horizontal="center" vertical="center" shrinkToFit="1"/>
      <protection locked="0"/>
    </xf>
    <xf numFmtId="180" fontId="39" fillId="5" borderId="226" xfId="15" applyNumberFormat="1" applyFont="1" applyFill="1" applyBorder="1" applyAlignment="1" applyProtection="1">
      <alignment horizontal="right" vertical="center" shrinkToFit="1"/>
    </xf>
    <xf numFmtId="180" fontId="39" fillId="5" borderId="227" xfId="15" applyNumberFormat="1" applyFont="1" applyFill="1" applyBorder="1" applyAlignment="1" applyProtection="1">
      <alignment horizontal="right" vertical="center" shrinkToFit="1"/>
    </xf>
    <xf numFmtId="180" fontId="39" fillId="6" borderId="228" xfId="15" applyNumberFormat="1" applyFont="1" applyFill="1" applyBorder="1" applyAlignment="1" applyProtection="1">
      <alignment horizontal="right" vertical="center"/>
    </xf>
    <xf numFmtId="180" fontId="39" fillId="0" borderId="229" xfId="15" applyNumberFormat="1" applyFont="1" applyFill="1" applyBorder="1" applyAlignment="1" applyProtection="1">
      <alignment horizontal="right" vertical="center"/>
    </xf>
    <xf numFmtId="180" fontId="39" fillId="0" borderId="230" xfId="15" applyNumberFormat="1" applyFont="1" applyFill="1" applyBorder="1" applyAlignment="1" applyProtection="1">
      <alignment horizontal="right" vertical="center"/>
    </xf>
    <xf numFmtId="180" fontId="39" fillId="6" borderId="231" xfId="494" applyNumberFormat="1" applyFont="1" applyFill="1" applyBorder="1" applyAlignment="1" applyProtection="1">
      <alignment horizontal="right" vertical="center"/>
    </xf>
    <xf numFmtId="0" fontId="36" fillId="4" borderId="232" xfId="14" applyFont="1" applyFill="1" applyBorder="1" applyAlignment="1" applyProtection="1">
      <alignment horizontal="center" vertical="center" shrinkToFit="1"/>
      <protection locked="0"/>
    </xf>
    <xf numFmtId="180" fontId="39" fillId="5" borderId="226" xfId="494" applyNumberFormat="1" applyFont="1" applyFill="1" applyBorder="1" applyAlignment="1" applyProtection="1">
      <alignment horizontal="right" vertical="center" shrinkToFit="1"/>
    </xf>
    <xf numFmtId="0" fontId="36" fillId="5" borderId="233" xfId="15" applyNumberFormat="1" applyFont="1" applyFill="1" applyBorder="1" applyAlignment="1" applyProtection="1">
      <alignment horizontal="center" vertical="center" shrinkToFit="1"/>
      <protection locked="0"/>
    </xf>
    <xf numFmtId="180" fontId="39" fillId="6" borderId="100" xfId="494" applyNumberFormat="1" applyFont="1" applyFill="1" applyBorder="1" applyAlignment="1" applyProtection="1">
      <alignment horizontal="right" vertical="center"/>
    </xf>
    <xf numFmtId="0" fontId="36" fillId="6" borderId="234" xfId="15" applyNumberFormat="1" applyFont="1" applyFill="1" applyBorder="1" applyAlignment="1" applyProtection="1">
      <alignment horizontal="center" vertical="center"/>
      <protection locked="0"/>
    </xf>
    <xf numFmtId="180" fontId="39" fillId="0" borderId="229" xfId="494" applyNumberFormat="1" applyFont="1" applyFill="1" applyBorder="1" applyAlignment="1" applyProtection="1">
      <alignment horizontal="right" vertical="center"/>
    </xf>
    <xf numFmtId="0" fontId="42" fillId="0" borderId="235" xfId="15" applyNumberFormat="1" applyFont="1" applyFill="1" applyBorder="1" applyAlignment="1" applyProtection="1">
      <alignment horizontal="center" vertical="center"/>
      <protection locked="0"/>
    </xf>
    <xf numFmtId="180" fontId="39" fillId="0" borderId="225" xfId="494" applyNumberFormat="1" applyFont="1" applyFill="1" applyBorder="1" applyAlignment="1" applyProtection="1">
      <alignment horizontal="right" vertical="center"/>
    </xf>
    <xf numFmtId="0" fontId="42" fillId="0" borderId="236" xfId="15" applyNumberFormat="1" applyFont="1" applyFill="1" applyBorder="1" applyAlignment="1" applyProtection="1">
      <alignment horizontal="center" vertical="center"/>
      <protection locked="0"/>
    </xf>
    <xf numFmtId="180" fontId="39" fillId="6" borderId="12" xfId="494" applyNumberFormat="1" applyFont="1" applyFill="1" applyBorder="1" applyAlignment="1" applyProtection="1">
      <alignment horizontal="right" vertical="center"/>
    </xf>
    <xf numFmtId="0" fontId="36" fillId="6" borderId="237" xfId="15" applyNumberFormat="1" applyFont="1" applyFill="1" applyBorder="1" applyAlignment="1" applyProtection="1">
      <alignment horizontal="center" vertical="center"/>
      <protection locked="0"/>
    </xf>
    <xf numFmtId="0" fontId="42" fillId="0" borderId="238" xfId="15" applyNumberFormat="1" applyFont="1" applyFill="1" applyBorder="1" applyAlignment="1" applyProtection="1">
      <alignment horizontal="center" vertical="center"/>
      <protection locked="0"/>
    </xf>
    <xf numFmtId="0" fontId="42" fillId="0" borderId="239" xfId="15" applyNumberFormat="1" applyFont="1" applyFill="1" applyBorder="1" applyAlignment="1" applyProtection="1">
      <alignment horizontal="center" vertical="center"/>
      <protection locked="0"/>
    </xf>
    <xf numFmtId="0" fontId="36" fillId="6" borderId="52" xfId="15" applyNumberFormat="1" applyFont="1" applyFill="1" applyBorder="1" applyAlignment="1" applyProtection="1">
      <alignment horizontal="center" vertical="center"/>
      <protection locked="0"/>
    </xf>
    <xf numFmtId="180" fontId="39" fillId="6" borderId="34" xfId="494" applyNumberFormat="1" applyFont="1" applyFill="1" applyBorder="1" applyAlignment="1" applyProtection="1">
      <alignment horizontal="right" vertical="center"/>
    </xf>
    <xf numFmtId="0" fontId="36" fillId="6" borderId="240" xfId="15" applyNumberFormat="1" applyFont="1" applyFill="1" applyBorder="1" applyAlignment="1" applyProtection="1">
      <alignment horizontal="center" vertical="center"/>
      <protection locked="0"/>
    </xf>
    <xf numFmtId="0" fontId="36" fillId="4" borderId="209" xfId="14" applyFont="1" applyFill="1" applyBorder="1" applyAlignment="1" applyProtection="1">
      <alignment horizontal="center" vertical="center" shrinkToFit="1"/>
      <protection locked="0"/>
    </xf>
    <xf numFmtId="0" fontId="36" fillId="5" borderId="243" xfId="15" applyNumberFormat="1" applyFont="1" applyFill="1" applyBorder="1" applyAlignment="1" applyProtection="1">
      <alignment horizontal="center" vertical="center" shrinkToFit="1"/>
      <protection locked="0"/>
    </xf>
    <xf numFmtId="0" fontId="36" fillId="6" borderId="244" xfId="15" applyNumberFormat="1" applyFont="1" applyFill="1" applyBorder="1" applyAlignment="1" applyProtection="1">
      <alignment horizontal="center" vertical="center"/>
      <protection locked="0"/>
    </xf>
    <xf numFmtId="0" fontId="42" fillId="0" borderId="207" xfId="15" applyNumberFormat="1" applyFont="1" applyFill="1" applyBorder="1" applyAlignment="1" applyProtection="1">
      <alignment horizontal="center" vertical="center"/>
      <protection locked="0"/>
    </xf>
    <xf numFmtId="0" fontId="42" fillId="0" borderId="245" xfId="15" applyNumberFormat="1" applyFont="1" applyFill="1" applyBorder="1" applyAlignment="1" applyProtection="1">
      <alignment horizontal="center" vertical="center"/>
      <protection locked="0"/>
    </xf>
    <xf numFmtId="0" fontId="36" fillId="6" borderId="212" xfId="15" applyNumberFormat="1" applyFont="1" applyFill="1" applyBorder="1" applyAlignment="1" applyProtection="1">
      <alignment horizontal="center" vertical="center"/>
      <protection locked="0"/>
    </xf>
    <xf numFmtId="0" fontId="42" fillId="0" borderId="246" xfId="15" applyNumberFormat="1" applyFont="1" applyFill="1" applyBorder="1" applyAlignment="1" applyProtection="1">
      <alignment horizontal="center" vertical="center"/>
      <protection locked="0"/>
    </xf>
    <xf numFmtId="0" fontId="42" fillId="0" borderId="247" xfId="15" applyNumberFormat="1" applyFont="1" applyFill="1" applyBorder="1" applyAlignment="1" applyProtection="1">
      <alignment horizontal="center" vertical="center"/>
      <protection locked="0"/>
    </xf>
    <xf numFmtId="0" fontId="36" fillId="6" borderId="51" xfId="15" applyNumberFormat="1" applyFont="1" applyFill="1" applyBorder="1" applyAlignment="1" applyProtection="1">
      <alignment horizontal="center" vertical="center"/>
      <protection locked="0"/>
    </xf>
    <xf numFmtId="0" fontId="36" fillId="6" borderId="248" xfId="15" applyNumberFormat="1" applyFont="1" applyFill="1" applyBorder="1" applyAlignment="1" applyProtection="1">
      <alignment horizontal="center" vertical="center"/>
      <protection locked="0"/>
    </xf>
    <xf numFmtId="180" fontId="39" fillId="0" borderId="252" xfId="15" applyNumberFormat="1" applyFont="1" applyFill="1" applyBorder="1" applyAlignment="1" applyProtection="1">
      <alignment horizontal="right" vertical="center"/>
    </xf>
    <xf numFmtId="180" fontId="39" fillId="0" borderId="251" xfId="15" applyNumberFormat="1" applyFont="1" applyFill="1" applyBorder="1" applyAlignment="1" applyProtection="1">
      <alignment horizontal="right" vertical="center"/>
    </xf>
    <xf numFmtId="41" fontId="44" fillId="30" borderId="194" xfId="11" applyFont="1" applyFill="1" applyBorder="1" applyAlignment="1" applyProtection="1">
      <alignment horizontal="right" vertical="center"/>
    </xf>
    <xf numFmtId="179" fontId="39" fillId="6" borderId="208" xfId="11" applyNumberFormat="1" applyFont="1" applyFill="1" applyBorder="1" applyAlignment="1" applyProtection="1">
      <alignment horizontal="right" vertical="center"/>
    </xf>
    <xf numFmtId="0" fontId="99" fillId="0" borderId="130" xfId="0" applyFont="1" applyBorder="1" applyAlignment="1">
      <alignment vertical="center"/>
    </xf>
    <xf numFmtId="178" fontId="99" fillId="0" borderId="130" xfId="0" applyNumberFormat="1" applyFont="1" applyBorder="1" applyAlignment="1">
      <alignment horizontal="right" vertical="center"/>
    </xf>
    <xf numFmtId="3" fontId="99" fillId="0" borderId="130" xfId="0" applyNumberFormat="1" applyFont="1" applyBorder="1" applyAlignment="1">
      <alignment vertical="center"/>
    </xf>
    <xf numFmtId="0" fontId="100" fillId="0" borderId="130" xfId="0" applyFont="1" applyFill="1" applyBorder="1" applyAlignment="1">
      <alignment vertical="center"/>
    </xf>
    <xf numFmtId="178" fontId="99" fillId="0" borderId="130" xfId="0" applyNumberFormat="1" applyFont="1" applyFill="1" applyBorder="1" applyAlignment="1">
      <alignment horizontal="right" vertical="center"/>
    </xf>
    <xf numFmtId="41" fontId="39" fillId="6" borderId="194" xfId="11" applyFont="1" applyFill="1" applyBorder="1" applyAlignment="1" applyProtection="1">
      <alignment horizontal="right" vertical="center"/>
    </xf>
    <xf numFmtId="41" fontId="39" fillId="6" borderId="195" xfId="11" applyFont="1" applyFill="1" applyBorder="1" applyAlignment="1" applyProtection="1">
      <alignment horizontal="right" vertical="center"/>
    </xf>
    <xf numFmtId="41" fontId="39" fillId="6" borderId="194" xfId="11" applyFont="1" applyFill="1" applyBorder="1" applyAlignment="1" applyProtection="1">
      <alignment horizontal="right" vertical="center"/>
      <protection locked="0"/>
    </xf>
    <xf numFmtId="41" fontId="39" fillId="6" borderId="195" xfId="11" applyFont="1" applyFill="1" applyBorder="1" applyAlignment="1" applyProtection="1">
      <alignment horizontal="right" vertical="center"/>
      <protection locked="0"/>
    </xf>
    <xf numFmtId="41" fontId="41" fillId="0" borderId="253" xfId="11" applyFont="1" applyFill="1" applyBorder="1" applyAlignment="1" applyProtection="1">
      <alignment horizontal="right" vertical="center"/>
      <protection locked="0"/>
    </xf>
    <xf numFmtId="41" fontId="41" fillId="0" borderId="254" xfId="11" applyFont="1" applyFill="1" applyBorder="1" applyAlignment="1" applyProtection="1">
      <alignment horizontal="right" vertical="center"/>
      <protection locked="0"/>
    </xf>
    <xf numFmtId="41" fontId="39" fillId="0" borderId="204" xfId="11" applyFont="1" applyFill="1" applyBorder="1" applyAlignment="1" applyProtection="1">
      <alignment horizontal="right" vertical="center"/>
      <protection hidden="1"/>
    </xf>
    <xf numFmtId="41" fontId="41" fillId="0" borderId="196" xfId="11" applyFont="1" applyFill="1" applyBorder="1" applyAlignment="1" applyProtection="1">
      <alignment horizontal="right" vertical="center"/>
      <protection hidden="1"/>
    </xf>
    <xf numFmtId="41" fontId="39" fillId="0" borderId="255" xfId="11" applyFont="1" applyFill="1" applyBorder="1" applyAlignment="1" applyProtection="1">
      <alignment horizontal="right" vertical="center"/>
      <protection hidden="1"/>
    </xf>
    <xf numFmtId="41" fontId="41" fillId="0" borderId="256" xfId="11" applyFont="1" applyFill="1" applyBorder="1" applyAlignment="1" applyProtection="1">
      <alignment horizontal="right" vertical="center"/>
      <protection hidden="1"/>
    </xf>
    <xf numFmtId="41" fontId="39" fillId="5" borderId="196" xfId="11" applyFont="1" applyFill="1" applyBorder="1" applyAlignment="1" applyProtection="1">
      <alignment horizontal="right" vertical="center"/>
      <protection hidden="1"/>
    </xf>
    <xf numFmtId="0" fontId="46" fillId="5" borderId="257" xfId="14" applyFont="1" applyFill="1" applyBorder="1" applyAlignment="1">
      <alignment horizontal="center" vertical="center"/>
    </xf>
    <xf numFmtId="41" fontId="48" fillId="5" borderId="258" xfId="11" applyFont="1" applyFill="1" applyBorder="1" applyAlignment="1">
      <alignment horizontal="right" vertical="center"/>
    </xf>
    <xf numFmtId="41" fontId="48" fillId="5" borderId="259" xfId="11" applyFont="1" applyFill="1" applyBorder="1" applyAlignment="1">
      <alignment horizontal="right" vertical="center"/>
    </xf>
    <xf numFmtId="41" fontId="48" fillId="5" borderId="260" xfId="11" applyFont="1" applyFill="1" applyBorder="1" applyAlignment="1">
      <alignment horizontal="right" vertical="center"/>
    </xf>
    <xf numFmtId="41" fontId="48" fillId="5" borderId="261" xfId="11" applyFont="1" applyFill="1" applyBorder="1" applyAlignment="1">
      <alignment horizontal="right" vertical="center"/>
    </xf>
    <xf numFmtId="41" fontId="48" fillId="5" borderId="262" xfId="11" applyFont="1" applyFill="1" applyBorder="1" applyAlignment="1">
      <alignment horizontal="right" vertical="center"/>
    </xf>
    <xf numFmtId="41" fontId="43" fillId="0" borderId="263" xfId="11" applyFont="1" applyBorder="1" applyAlignment="1">
      <alignment horizontal="right" vertical="center"/>
    </xf>
    <xf numFmtId="41" fontId="43" fillId="0" borderId="264" xfId="11" applyFont="1" applyBorder="1" applyAlignment="1">
      <alignment horizontal="right" vertical="center"/>
    </xf>
    <xf numFmtId="0" fontId="47" fillId="0" borderId="265" xfId="14" applyFont="1" applyBorder="1" applyAlignment="1">
      <alignment horizontal="left" vertical="center" indent="1"/>
    </xf>
    <xf numFmtId="41" fontId="43" fillId="0" borderId="266" xfId="11" applyFont="1" applyBorder="1" applyAlignment="1">
      <alignment horizontal="right" vertical="center"/>
    </xf>
    <xf numFmtId="41" fontId="43" fillId="0" borderId="267" xfId="11" applyFont="1" applyBorder="1" applyAlignment="1">
      <alignment horizontal="right" vertical="center"/>
    </xf>
    <xf numFmtId="41" fontId="43" fillId="0" borderId="268" xfId="11" applyFont="1" applyBorder="1" applyAlignment="1">
      <alignment horizontal="right" vertical="center"/>
    </xf>
    <xf numFmtId="41" fontId="41" fillId="0" borderId="168" xfId="11" applyFont="1" applyFill="1" applyBorder="1" applyAlignment="1" applyProtection="1">
      <alignment horizontal="right" vertical="center"/>
    </xf>
    <xf numFmtId="41" fontId="39" fillId="5" borderId="269" xfId="11" applyFont="1" applyFill="1" applyBorder="1" applyAlignment="1" applyProtection="1">
      <alignment horizontal="right" vertical="center"/>
    </xf>
    <xf numFmtId="41" fontId="36" fillId="4" borderId="209" xfId="0" applyNumberFormat="1" applyFont="1" applyFill="1" applyBorder="1" applyAlignment="1" applyProtection="1">
      <alignment horizontal="center" vertical="center"/>
      <protection locked="0"/>
    </xf>
    <xf numFmtId="41" fontId="39" fillId="5" borderId="271" xfId="11" applyFont="1" applyFill="1" applyBorder="1" applyAlignment="1" applyProtection="1">
      <alignment horizontal="right" vertical="center"/>
    </xf>
    <xf numFmtId="41" fontId="41" fillId="0" borderId="272" xfId="11" applyFont="1" applyFill="1" applyBorder="1" applyAlignment="1" applyProtection="1">
      <alignment horizontal="right" vertical="center"/>
    </xf>
    <xf numFmtId="41" fontId="41" fillId="3" borderId="273" xfId="11" applyFont="1" applyFill="1" applyBorder="1" applyAlignment="1" applyProtection="1">
      <alignment horizontal="right" vertical="center"/>
    </xf>
    <xf numFmtId="41" fontId="36" fillId="4" borderId="210" xfId="0" applyNumberFormat="1" applyFont="1" applyFill="1" applyBorder="1" applyAlignment="1" applyProtection="1">
      <alignment horizontal="center" vertical="center"/>
      <protection locked="0"/>
    </xf>
    <xf numFmtId="41" fontId="39" fillId="5" borderId="274" xfId="11" applyFont="1" applyFill="1" applyBorder="1" applyAlignment="1" applyProtection="1">
      <alignment horizontal="right" vertical="center"/>
    </xf>
    <xf numFmtId="41" fontId="41" fillId="3" borderId="204" xfId="11" applyFont="1" applyFill="1" applyBorder="1" applyAlignment="1" applyProtection="1">
      <alignment horizontal="right" vertical="center"/>
    </xf>
    <xf numFmtId="41" fontId="39" fillId="5" borderId="277" xfId="11" applyFont="1" applyFill="1" applyBorder="1" applyAlignment="1" applyProtection="1">
      <alignment horizontal="right" vertical="center"/>
    </xf>
    <xf numFmtId="41" fontId="39" fillId="5" borderId="282" xfId="11" applyFont="1" applyFill="1" applyBorder="1" applyAlignment="1" applyProtection="1">
      <alignment horizontal="right" vertical="center"/>
    </xf>
    <xf numFmtId="41" fontId="39" fillId="5" borderId="284" xfId="11" applyFont="1" applyFill="1" applyBorder="1" applyAlignment="1" applyProtection="1">
      <alignment horizontal="right" vertical="center"/>
    </xf>
    <xf numFmtId="41" fontId="36" fillId="4" borderId="287" xfId="0" applyNumberFormat="1" applyFont="1" applyFill="1" applyBorder="1" applyAlignment="1" applyProtection="1">
      <alignment horizontal="center" vertical="center"/>
      <protection locked="0"/>
    </xf>
    <xf numFmtId="41" fontId="36" fillId="4" borderId="286" xfId="0" applyNumberFormat="1" applyFont="1" applyFill="1" applyBorder="1" applyAlignment="1" applyProtection="1">
      <alignment horizontal="center" vertical="center"/>
      <protection locked="0"/>
    </xf>
    <xf numFmtId="41" fontId="41" fillId="0" borderId="42" xfId="11" applyFont="1" applyFill="1" applyBorder="1" applyAlignment="1">
      <alignment horizontal="right" vertical="center"/>
    </xf>
    <xf numFmtId="180" fontId="39" fillId="0" borderId="285" xfId="14" applyNumberFormat="1" applyFont="1" applyFill="1" applyBorder="1" applyAlignment="1" applyProtection="1">
      <alignment horizontal="right" vertical="center"/>
    </xf>
    <xf numFmtId="180" fontId="41" fillId="0" borderId="196" xfId="15" applyNumberFormat="1" applyFont="1" applyFill="1" applyBorder="1" applyAlignment="1" applyProtection="1">
      <alignment horizontal="right" vertical="center"/>
      <protection locked="0"/>
    </xf>
    <xf numFmtId="180" fontId="41" fillId="0" borderId="193" xfId="15" applyNumberFormat="1" applyFont="1" applyFill="1" applyBorder="1" applyAlignment="1" applyProtection="1">
      <alignment horizontal="right" vertical="center"/>
      <protection locked="0"/>
    </xf>
    <xf numFmtId="180" fontId="41" fillId="0" borderId="208" xfId="15" applyNumberFormat="1" applyFont="1" applyFill="1" applyBorder="1" applyAlignment="1" applyProtection="1">
      <alignment horizontal="right" vertical="center"/>
      <protection locked="0"/>
    </xf>
    <xf numFmtId="180" fontId="41" fillId="0" borderId="232" xfId="15" applyNumberFormat="1" applyFont="1" applyFill="1" applyBorder="1" applyAlignment="1" applyProtection="1">
      <alignment horizontal="right" vertical="center"/>
      <protection locked="0"/>
    </xf>
    <xf numFmtId="180" fontId="34" fillId="6" borderId="275" xfId="0" applyNumberFormat="1" applyFont="1" applyFill="1" applyBorder="1" applyAlignment="1" applyProtection="1">
      <alignment horizontal="right" vertical="center" shrinkToFit="1"/>
    </xf>
    <xf numFmtId="180" fontId="39" fillId="6" borderId="285" xfId="14" applyNumberFormat="1" applyFont="1" applyFill="1" applyBorder="1" applyAlignment="1" applyProtection="1">
      <alignment horizontal="right" vertical="center"/>
    </xf>
    <xf numFmtId="180" fontId="39" fillId="6" borderId="278" xfId="14" applyNumberFormat="1" applyFont="1" applyFill="1" applyBorder="1" applyAlignment="1" applyProtection="1">
      <alignment horizontal="right" vertical="center"/>
    </xf>
    <xf numFmtId="180" fontId="39" fillId="6" borderId="120" xfId="14" applyNumberFormat="1" applyFont="1" applyFill="1" applyBorder="1" applyAlignment="1" applyProtection="1">
      <alignment horizontal="right" vertical="center"/>
    </xf>
    <xf numFmtId="180" fontId="39" fillId="6" borderId="129" xfId="14" applyNumberFormat="1" applyFont="1" applyFill="1" applyBorder="1" applyAlignment="1" applyProtection="1">
      <alignment horizontal="right" vertical="center"/>
    </xf>
    <xf numFmtId="180" fontId="39" fillId="6" borderId="275" xfId="14" applyNumberFormat="1" applyFont="1" applyFill="1" applyBorder="1" applyAlignment="1" applyProtection="1">
      <alignment horizontal="right" vertical="center"/>
    </xf>
    <xf numFmtId="180" fontId="39" fillId="6" borderId="122" xfId="14" applyNumberFormat="1" applyFont="1" applyFill="1" applyBorder="1" applyAlignment="1" applyProtection="1">
      <alignment horizontal="right" vertical="center"/>
    </xf>
    <xf numFmtId="180" fontId="39" fillId="6" borderId="103" xfId="14" applyNumberFormat="1" applyFont="1" applyFill="1" applyBorder="1" applyAlignment="1" applyProtection="1">
      <alignment horizontal="right" vertical="center"/>
    </xf>
    <xf numFmtId="197" fontId="35" fillId="0" borderId="288" xfId="0" applyNumberFormat="1" applyFont="1" applyFill="1" applyBorder="1" applyAlignment="1">
      <alignment horizontal="right" vertical="center"/>
    </xf>
    <xf numFmtId="180" fontId="39" fillId="0" borderId="252" xfId="14" applyNumberFormat="1" applyFont="1" applyFill="1" applyBorder="1" applyAlignment="1" applyProtection="1">
      <alignment horizontal="right" vertical="center"/>
    </xf>
    <xf numFmtId="180" fontId="41" fillId="0" borderId="213" xfId="14" applyNumberFormat="1" applyFont="1" applyFill="1" applyBorder="1" applyAlignment="1" applyProtection="1">
      <alignment horizontal="right" vertical="center"/>
      <protection locked="0"/>
    </xf>
    <xf numFmtId="180" fontId="41" fillId="0" borderId="222" xfId="14" applyNumberFormat="1" applyFont="1" applyFill="1" applyBorder="1" applyAlignment="1" applyProtection="1">
      <alignment horizontal="right" vertical="center"/>
      <protection locked="0"/>
    </xf>
    <xf numFmtId="180" fontId="41" fillId="0" borderId="289" xfId="14" applyNumberFormat="1" applyFont="1" applyFill="1" applyBorder="1" applyAlignment="1" applyProtection="1">
      <alignment horizontal="right" vertical="center"/>
      <protection locked="0"/>
    </xf>
    <xf numFmtId="180" fontId="39" fillId="0" borderId="288" xfId="14" applyNumberFormat="1" applyFont="1" applyFill="1" applyBorder="1" applyAlignment="1" applyProtection="1">
      <alignment horizontal="right" vertical="center"/>
    </xf>
    <xf numFmtId="180" fontId="41" fillId="0" borderId="213" xfId="14" applyNumberFormat="1" applyFont="1" applyFill="1" applyBorder="1" applyAlignment="1" applyProtection="1">
      <alignment vertical="center"/>
      <protection locked="0"/>
    </xf>
    <xf numFmtId="180" fontId="41" fillId="0" borderId="214" xfId="14" applyNumberFormat="1" applyFont="1" applyFill="1" applyBorder="1" applyAlignment="1" applyProtection="1">
      <alignment vertical="center"/>
      <protection locked="0"/>
    </xf>
    <xf numFmtId="180" fontId="41" fillId="0" borderId="222" xfId="14" applyNumberFormat="1" applyFont="1" applyFill="1" applyBorder="1" applyAlignment="1" applyProtection="1">
      <alignment vertical="center"/>
      <protection locked="0"/>
    </xf>
    <xf numFmtId="180" fontId="41" fillId="0" borderId="289" xfId="14" applyNumberFormat="1" applyFont="1" applyFill="1" applyBorder="1" applyAlignment="1" applyProtection="1">
      <alignment vertical="center"/>
      <protection locked="0"/>
    </xf>
    <xf numFmtId="41" fontId="41" fillId="0" borderId="213" xfId="14" applyNumberFormat="1" applyFont="1" applyFill="1" applyBorder="1" applyAlignment="1" applyProtection="1">
      <alignment horizontal="right" vertical="center"/>
      <protection locked="0"/>
    </xf>
    <xf numFmtId="41" fontId="41" fillId="0" borderId="214" xfId="14" applyNumberFormat="1" applyFont="1" applyFill="1" applyBorder="1" applyAlignment="1" applyProtection="1">
      <alignment horizontal="right" vertical="center"/>
      <protection locked="0"/>
    </xf>
    <xf numFmtId="41" fontId="41" fillId="0" borderId="289" xfId="14" applyNumberFormat="1" applyFont="1" applyFill="1" applyBorder="1" applyAlignment="1" applyProtection="1">
      <alignment horizontal="right" vertical="center"/>
      <protection locked="0"/>
    </xf>
    <xf numFmtId="180" fontId="39" fillId="0" borderId="290" xfId="14" applyNumberFormat="1" applyFont="1" applyFill="1" applyBorder="1" applyAlignment="1" applyProtection="1">
      <alignment horizontal="right" vertical="center"/>
    </xf>
    <xf numFmtId="180" fontId="41" fillId="0" borderId="213" xfId="15" applyNumberFormat="1" applyFont="1" applyFill="1" applyBorder="1" applyAlignment="1" applyProtection="1">
      <alignment horizontal="right" vertical="center"/>
      <protection locked="0"/>
    </xf>
    <xf numFmtId="180" fontId="41" fillId="0" borderId="289" xfId="15" applyNumberFormat="1" applyFont="1" applyFill="1" applyBorder="1" applyAlignment="1" applyProtection="1">
      <alignment horizontal="right" vertical="center"/>
      <protection locked="0"/>
    </xf>
    <xf numFmtId="180" fontId="41" fillId="0" borderId="214" xfId="15" applyNumberFormat="1" applyFont="1" applyFill="1" applyBorder="1" applyAlignment="1" applyProtection="1">
      <alignment horizontal="right" vertical="center"/>
      <protection locked="0"/>
    </xf>
    <xf numFmtId="180" fontId="41" fillId="0" borderId="222" xfId="15" applyNumberFormat="1" applyFont="1" applyFill="1" applyBorder="1" applyAlignment="1" applyProtection="1">
      <alignment horizontal="right" vertical="center"/>
      <protection locked="0"/>
    </xf>
    <xf numFmtId="0" fontId="39" fillId="6" borderId="12" xfId="14" applyNumberFormat="1" applyFont="1" applyFill="1" applyBorder="1" applyAlignment="1" applyProtection="1">
      <alignment horizontal="right" vertical="center"/>
    </xf>
    <xf numFmtId="3" fontId="39" fillId="6" borderId="12" xfId="14" applyNumberFormat="1" applyFont="1" applyFill="1" applyBorder="1" applyAlignment="1" applyProtection="1">
      <alignment horizontal="right" vertical="center"/>
    </xf>
    <xf numFmtId="0" fontId="39" fillId="6" borderId="285" xfId="14" applyNumberFormat="1" applyFont="1" applyFill="1" applyBorder="1" applyAlignment="1" applyProtection="1">
      <alignment horizontal="right" vertical="center"/>
    </xf>
    <xf numFmtId="3" fontId="39" fillId="6" borderId="285" xfId="14" applyNumberFormat="1" applyFont="1" applyFill="1" applyBorder="1" applyAlignment="1" applyProtection="1">
      <alignment horizontal="right" vertical="center"/>
    </xf>
    <xf numFmtId="180" fontId="41" fillId="0" borderId="205" xfId="15" applyNumberFormat="1" applyFont="1" applyFill="1" applyBorder="1" applyAlignment="1" applyProtection="1">
      <alignment horizontal="right" vertical="center"/>
      <protection locked="0"/>
    </xf>
    <xf numFmtId="180" fontId="41" fillId="0" borderId="209" xfId="15" applyNumberFormat="1" applyFont="1" applyFill="1" applyBorder="1" applyAlignment="1" applyProtection="1">
      <alignment horizontal="right" vertical="center"/>
      <protection locked="0"/>
    </xf>
    <xf numFmtId="0" fontId="39" fillId="0" borderId="102" xfId="14" applyNumberFormat="1" applyFont="1" applyFill="1" applyBorder="1" applyAlignment="1" applyProtection="1">
      <alignment horizontal="right" vertical="center"/>
    </xf>
    <xf numFmtId="0" fontId="39" fillId="0" borderId="108" xfId="14" applyNumberFormat="1" applyFont="1" applyFill="1" applyBorder="1" applyAlignment="1" applyProtection="1">
      <alignment horizontal="right" vertical="center"/>
    </xf>
    <xf numFmtId="0" fontId="39" fillId="0" borderId="288" xfId="14" applyNumberFormat="1" applyFont="1" applyFill="1" applyBorder="1" applyAlignment="1" applyProtection="1">
      <alignment horizontal="right" vertical="center"/>
    </xf>
    <xf numFmtId="0" fontId="39" fillId="6" borderId="24" xfId="14" applyNumberFormat="1" applyFont="1" applyFill="1" applyBorder="1" applyAlignment="1" applyProtection="1">
      <alignment horizontal="right" vertical="center"/>
    </xf>
    <xf numFmtId="0" fontId="39" fillId="6" borderId="275" xfId="14" applyNumberFormat="1" applyFont="1" applyFill="1" applyBorder="1" applyAlignment="1" applyProtection="1">
      <alignment horizontal="right" vertical="center"/>
    </xf>
    <xf numFmtId="0" fontId="39" fillId="0" borderId="100" xfId="14" applyNumberFormat="1" applyFont="1" applyFill="1" applyBorder="1" applyAlignment="1" applyProtection="1">
      <alignment horizontal="right" vertical="center"/>
    </xf>
    <xf numFmtId="0" fontId="39" fillId="0" borderId="105" xfId="14" applyNumberFormat="1" applyFont="1" applyFill="1" applyBorder="1" applyAlignment="1" applyProtection="1">
      <alignment horizontal="right" vertical="center"/>
    </xf>
    <xf numFmtId="0" fontId="39" fillId="0" borderId="252" xfId="14" applyNumberFormat="1" applyFont="1" applyFill="1" applyBorder="1" applyAlignment="1" applyProtection="1">
      <alignment horizontal="right" vertical="center"/>
    </xf>
    <xf numFmtId="180" fontId="48" fillId="5" borderId="93" xfId="14" applyNumberFormat="1" applyFont="1" applyFill="1" applyBorder="1" applyAlignment="1" applyProtection="1">
      <alignment horizontal="right" vertical="center" shrinkToFit="1"/>
    </xf>
    <xf numFmtId="180" fontId="48" fillId="5" borderId="98" xfId="15" applyNumberFormat="1" applyFont="1" applyFill="1" applyBorder="1" applyAlignment="1" applyProtection="1">
      <alignment horizontal="right" vertical="center" shrinkToFit="1"/>
    </xf>
    <xf numFmtId="180" fontId="48" fillId="5" borderId="94" xfId="14" applyNumberFormat="1" applyFont="1" applyFill="1" applyBorder="1" applyAlignment="1" applyProtection="1">
      <alignment horizontal="right" vertical="center" shrinkToFit="1"/>
    </xf>
    <xf numFmtId="180" fontId="48" fillId="5" borderId="95" xfId="15" applyNumberFormat="1" applyFont="1" applyFill="1" applyBorder="1" applyAlignment="1" applyProtection="1">
      <alignment horizontal="right" vertical="center" shrinkToFit="1"/>
    </xf>
    <xf numFmtId="0" fontId="42" fillId="0" borderId="146" xfId="0" applyFont="1" applyFill="1" applyBorder="1" applyAlignment="1" applyProtection="1">
      <alignment horizontal="center" vertical="center"/>
      <protection locked="0"/>
    </xf>
    <xf numFmtId="180" fontId="48" fillId="5" borderId="36" xfId="14" applyNumberFormat="1" applyFont="1" applyFill="1" applyBorder="1" applyAlignment="1" applyProtection="1">
      <alignment horizontal="right" vertical="center" shrinkToFit="1"/>
    </xf>
    <xf numFmtId="180" fontId="48" fillId="5" borderId="157" xfId="14" applyNumberFormat="1" applyFont="1" applyFill="1" applyBorder="1" applyAlignment="1" applyProtection="1">
      <alignment horizontal="right" vertical="center" shrinkToFit="1"/>
    </xf>
    <xf numFmtId="180" fontId="48" fillId="5" borderId="158" xfId="14" applyNumberFormat="1" applyFont="1" applyFill="1" applyBorder="1" applyAlignment="1" applyProtection="1">
      <alignment horizontal="right" vertical="center" shrinkToFit="1"/>
    </xf>
    <xf numFmtId="41" fontId="41" fillId="0" borderId="275" xfId="11" applyFont="1" applyFill="1" applyBorder="1" applyAlignment="1" applyProtection="1">
      <alignment horizontal="right" vertical="center"/>
    </xf>
    <xf numFmtId="0" fontId="102" fillId="0" borderId="0" xfId="0" applyFont="1"/>
    <xf numFmtId="0" fontId="101" fillId="0" borderId="0" xfId="0" applyFont="1" applyFill="1" applyAlignment="1" applyProtection="1">
      <alignment vertical="center"/>
    </xf>
    <xf numFmtId="3" fontId="41" fillId="0" borderId="283" xfId="11" applyNumberFormat="1" applyFont="1" applyFill="1" applyBorder="1" applyAlignment="1" applyProtection="1">
      <alignment horizontal="right" vertical="center"/>
    </xf>
    <xf numFmtId="3" fontId="41" fillId="0" borderId="285" xfId="11" applyNumberFormat="1" applyFont="1" applyFill="1" applyBorder="1" applyAlignment="1" applyProtection="1">
      <alignment horizontal="right" vertical="center"/>
    </xf>
    <xf numFmtId="3" fontId="41" fillId="0" borderId="278" xfId="11" applyNumberFormat="1" applyFont="1" applyFill="1" applyBorder="1" applyAlignment="1" applyProtection="1">
      <alignment horizontal="right" vertical="center"/>
    </xf>
    <xf numFmtId="3" fontId="41" fillId="0" borderId="279" xfId="11" applyNumberFormat="1" applyFont="1" applyFill="1" applyBorder="1" applyAlignment="1" applyProtection="1">
      <alignment horizontal="right" vertical="center"/>
    </xf>
    <xf numFmtId="3" fontId="41" fillId="3" borderId="280" xfId="11" applyNumberFormat="1" applyFont="1" applyFill="1" applyBorder="1" applyAlignment="1" applyProtection="1">
      <alignment horizontal="right" vertical="center"/>
    </xf>
    <xf numFmtId="3" fontId="41" fillId="3" borderId="229" xfId="11" applyNumberFormat="1" applyFont="1" applyFill="1" applyBorder="1" applyAlignment="1" applyProtection="1">
      <alignment horizontal="right" vertical="center"/>
    </xf>
    <xf numFmtId="3" fontId="41" fillId="3" borderId="196" xfId="11" applyNumberFormat="1" applyFont="1" applyFill="1" applyBorder="1" applyAlignment="1" applyProtection="1">
      <alignment horizontal="right" vertical="center"/>
    </xf>
    <xf numFmtId="3" fontId="41" fillId="3" borderId="276" xfId="11" applyNumberFormat="1" applyFont="1" applyFill="1" applyBorder="1" applyAlignment="1" applyProtection="1">
      <alignment horizontal="right" vertical="center"/>
    </xf>
    <xf numFmtId="3" fontId="41" fillId="3" borderId="280" xfId="11" applyNumberFormat="1" applyFont="1" applyFill="1" applyBorder="1" applyAlignment="1" applyProtection="1">
      <alignment horizontal="right" vertical="center"/>
      <protection locked="0"/>
    </xf>
    <xf numFmtId="3" fontId="41" fillId="3" borderId="196" xfId="11" applyNumberFormat="1" applyFont="1" applyFill="1" applyBorder="1" applyAlignment="1" applyProtection="1">
      <alignment horizontal="right" vertical="center"/>
      <protection locked="0"/>
    </xf>
    <xf numFmtId="3" fontId="41" fillId="3" borderId="276" xfId="11" applyNumberFormat="1" applyFont="1" applyFill="1" applyBorder="1" applyAlignment="1" applyProtection="1">
      <alignment horizontal="right" vertical="center"/>
      <protection locked="0"/>
    </xf>
    <xf numFmtId="199" fontId="16" fillId="0" borderId="0" xfId="0" applyNumberFormat="1" applyFont="1" applyAlignment="1" applyProtection="1">
      <alignment vertical="center"/>
      <protection locked="0"/>
    </xf>
    <xf numFmtId="0" fontId="103" fillId="0" borderId="184" xfId="0" applyFont="1" applyBorder="1" applyAlignment="1"/>
    <xf numFmtId="49" fontId="103" fillId="0" borderId="73" xfId="0" applyNumberFormat="1" applyFont="1" applyBorder="1" applyAlignment="1">
      <alignment horizontal="left"/>
    </xf>
    <xf numFmtId="49" fontId="36" fillId="6" borderId="181" xfId="0" applyNumberFormat="1" applyFont="1" applyFill="1" applyBorder="1" applyAlignment="1" applyProtection="1">
      <alignment horizontal="center" vertical="center"/>
      <protection locked="0"/>
    </xf>
    <xf numFmtId="180" fontId="39" fillId="6" borderId="178" xfId="0" applyNumberFormat="1" applyFont="1" applyFill="1" applyBorder="1" applyAlignment="1" applyProtection="1">
      <alignment horizontal="right" vertical="center"/>
      <protection locked="0"/>
    </xf>
    <xf numFmtId="180" fontId="39" fillId="6" borderId="178" xfId="0" applyNumberFormat="1" applyFont="1" applyFill="1" applyBorder="1" applyAlignment="1" applyProtection="1">
      <alignment horizontal="right" vertical="center"/>
    </xf>
    <xf numFmtId="180" fontId="39" fillId="6" borderId="179" xfId="0" applyNumberFormat="1" applyFont="1" applyFill="1" applyBorder="1" applyAlignment="1" applyProtection="1">
      <alignment horizontal="right" vertical="center"/>
      <protection locked="0"/>
    </xf>
    <xf numFmtId="0" fontId="39" fillId="4" borderId="32" xfId="0" applyFont="1" applyFill="1" applyBorder="1" applyAlignment="1" applyProtection="1">
      <alignment horizontal="center" vertical="center"/>
      <protection locked="0"/>
    </xf>
    <xf numFmtId="0" fontId="36" fillId="4" borderId="296" xfId="0" applyFont="1" applyFill="1" applyBorder="1" applyAlignment="1" applyProtection="1">
      <alignment horizontal="center" vertical="center"/>
    </xf>
    <xf numFmtId="0" fontId="36" fillId="4" borderId="297" xfId="0" applyFont="1" applyFill="1" applyBorder="1" applyAlignment="1" applyProtection="1">
      <alignment horizontal="center" vertical="center"/>
    </xf>
    <xf numFmtId="180" fontId="39" fillId="0" borderId="278" xfId="0" applyNumberFormat="1" applyFont="1" applyFill="1" applyBorder="1" applyAlignment="1" applyProtection="1">
      <alignment horizontal="right" vertical="center"/>
    </xf>
    <xf numFmtId="180" fontId="39" fillId="0" borderId="298" xfId="0" applyNumberFormat="1" applyFont="1" applyFill="1" applyBorder="1" applyAlignment="1" applyProtection="1">
      <alignment horizontal="right" vertical="center"/>
    </xf>
    <xf numFmtId="0" fontId="42" fillId="0" borderId="40" xfId="0" applyFont="1" applyFill="1" applyBorder="1" applyAlignment="1" applyProtection="1">
      <alignment horizontal="center" vertical="center" wrapText="1"/>
    </xf>
    <xf numFmtId="0" fontId="42" fillId="0" borderId="210" xfId="0" applyFont="1" applyFill="1" applyBorder="1" applyAlignment="1" applyProtection="1">
      <alignment horizontal="center" vertical="center" wrapText="1"/>
      <protection locked="0"/>
    </xf>
    <xf numFmtId="180" fontId="41" fillId="0" borderId="278" xfId="0" applyNumberFormat="1" applyFont="1" applyFill="1" applyBorder="1" applyAlignment="1" applyProtection="1">
      <alignment horizontal="right" vertical="center"/>
    </xf>
    <xf numFmtId="180" fontId="41" fillId="0" borderId="208" xfId="0" applyNumberFormat="1" applyFont="1" applyFill="1" applyBorder="1" applyAlignment="1" applyProtection="1">
      <alignment horizontal="right" vertical="center"/>
      <protection locked="0"/>
    </xf>
    <xf numFmtId="180" fontId="41" fillId="0" borderId="208" xfId="0" applyNumberFormat="1" applyFont="1" applyFill="1" applyBorder="1" applyAlignment="1" applyProtection="1">
      <alignment horizontal="right" vertical="center"/>
    </xf>
    <xf numFmtId="180" fontId="41" fillId="0" borderId="299" xfId="0" applyNumberFormat="1" applyFont="1" applyFill="1" applyBorder="1" applyAlignment="1" applyProtection="1">
      <alignment horizontal="right" vertical="center"/>
      <protection locked="0"/>
    </xf>
    <xf numFmtId="0" fontId="42" fillId="0" borderId="300" xfId="0" applyFont="1" applyFill="1" applyBorder="1" applyAlignment="1" applyProtection="1">
      <alignment horizontal="center" vertical="center" wrapText="1"/>
    </xf>
    <xf numFmtId="0" fontId="42" fillId="0" borderId="301" xfId="0" applyFont="1" applyFill="1" applyBorder="1" applyAlignment="1" applyProtection="1">
      <alignment horizontal="center" vertical="center" wrapText="1"/>
      <protection locked="0"/>
    </xf>
    <xf numFmtId="180" fontId="41" fillId="0" borderId="302" xfId="0" applyNumberFormat="1" applyFont="1" applyFill="1" applyBorder="1" applyAlignment="1" applyProtection="1">
      <alignment horizontal="right" vertical="center"/>
    </xf>
    <xf numFmtId="180" fontId="41" fillId="0" borderId="302" xfId="0" applyNumberFormat="1" applyFont="1" applyFill="1" applyBorder="1" applyAlignment="1" applyProtection="1">
      <alignment horizontal="right" vertical="center"/>
      <protection locked="0"/>
    </xf>
    <xf numFmtId="180" fontId="41" fillId="0" borderId="303" xfId="0" applyNumberFormat="1" applyFont="1" applyFill="1" applyBorder="1" applyAlignment="1" applyProtection="1">
      <alignment horizontal="right" vertical="center"/>
      <protection locked="0"/>
    </xf>
    <xf numFmtId="0" fontId="42" fillId="0" borderId="304" xfId="0" applyFont="1" applyFill="1" applyBorder="1" applyAlignment="1" applyProtection="1">
      <alignment horizontal="center" vertical="center" wrapText="1"/>
    </xf>
    <xf numFmtId="0" fontId="42" fillId="0" borderId="270" xfId="0" applyFont="1" applyFill="1" applyBorder="1" applyAlignment="1" applyProtection="1">
      <alignment horizontal="center" vertical="center" wrapText="1"/>
      <protection locked="0"/>
    </xf>
    <xf numFmtId="180" fontId="41" fillId="0" borderId="305" xfId="0" applyNumberFormat="1" applyFont="1" applyFill="1" applyBorder="1" applyAlignment="1" applyProtection="1">
      <alignment horizontal="right" vertical="center"/>
      <protection locked="0"/>
    </xf>
    <xf numFmtId="180" fontId="39" fillId="5" borderId="278" xfId="0" applyNumberFormat="1" applyFont="1" applyFill="1" applyBorder="1" applyAlignment="1" applyProtection="1">
      <alignment horizontal="right" vertical="center"/>
    </xf>
    <xf numFmtId="180" fontId="39" fillId="5" borderId="298" xfId="0" applyNumberFormat="1" applyFont="1" applyFill="1" applyBorder="1" applyAlignment="1" applyProtection="1">
      <alignment horizontal="right" vertical="center"/>
    </xf>
    <xf numFmtId="0" fontId="42" fillId="0" borderId="306" xfId="0" applyFont="1" applyFill="1" applyBorder="1" applyAlignment="1" applyProtection="1">
      <alignment horizontal="center" vertical="center" wrapText="1"/>
    </xf>
    <xf numFmtId="0" fontId="42" fillId="0" borderId="307" xfId="0" applyFont="1" applyFill="1" applyBorder="1" applyAlignment="1" applyProtection="1">
      <alignment horizontal="center" vertical="center" wrapText="1"/>
      <protection locked="0"/>
    </xf>
    <xf numFmtId="180" fontId="41" fillId="0" borderId="308" xfId="0" applyNumberFormat="1" applyFont="1" applyFill="1" applyBorder="1" applyAlignment="1" applyProtection="1">
      <alignment horizontal="right" vertical="center"/>
    </xf>
    <xf numFmtId="180" fontId="41" fillId="0" borderId="308" xfId="0" applyNumberFormat="1" applyFont="1" applyFill="1" applyBorder="1" applyAlignment="1" applyProtection="1">
      <alignment horizontal="right" vertical="center"/>
      <protection locked="0"/>
    </xf>
    <xf numFmtId="180" fontId="41" fillId="0" borderId="309" xfId="0" applyNumberFormat="1" applyFont="1" applyFill="1" applyBorder="1" applyAlignment="1" applyProtection="1">
      <alignment horizontal="right" vertical="center"/>
      <protection locked="0"/>
    </xf>
    <xf numFmtId="0" fontId="39" fillId="0" borderId="278" xfId="0" applyFont="1" applyFill="1" applyBorder="1" applyAlignment="1" applyProtection="1">
      <alignment horizontal="center" vertical="center"/>
      <protection locked="0"/>
    </xf>
    <xf numFmtId="41" fontId="39" fillId="0" borderId="278" xfId="0" applyNumberFormat="1" applyFont="1" applyFill="1" applyBorder="1" applyAlignment="1" applyProtection="1">
      <alignment horizontal="right" vertical="center" indent="4"/>
      <protection hidden="1"/>
    </xf>
    <xf numFmtId="0" fontId="16" fillId="0" borderId="186" xfId="0" applyFont="1" applyFill="1" applyBorder="1" applyProtection="1">
      <protection locked="0"/>
    </xf>
    <xf numFmtId="0" fontId="16" fillId="0" borderId="187" xfId="0" applyFont="1" applyFill="1" applyBorder="1" applyProtection="1">
      <protection locked="0"/>
    </xf>
    <xf numFmtId="0" fontId="16" fillId="0" borderId="188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0" fontId="16" fillId="0" borderId="189" xfId="0" applyFont="1" applyFill="1" applyBorder="1" applyProtection="1">
      <protection locked="0"/>
    </xf>
    <xf numFmtId="0" fontId="16" fillId="0" borderId="4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41" fontId="32" fillId="0" borderId="189" xfId="0" applyNumberFormat="1" applyFont="1" applyBorder="1" applyAlignment="1" applyProtection="1">
      <alignment horizontal="right"/>
      <protection locked="0"/>
    </xf>
    <xf numFmtId="0" fontId="39" fillId="4" borderId="311" xfId="0" applyFont="1" applyFill="1" applyBorder="1" applyAlignment="1" applyProtection="1">
      <alignment horizontal="center" vertical="center"/>
      <protection locked="0"/>
    </xf>
    <xf numFmtId="0" fontId="39" fillId="5" borderId="203" xfId="0" applyFont="1" applyFill="1" applyBorder="1" applyAlignment="1" applyProtection="1">
      <alignment horizontal="center" vertical="center"/>
      <protection locked="0"/>
    </xf>
    <xf numFmtId="41" fontId="39" fillId="5" borderId="203" xfId="0" applyNumberFormat="1" applyFont="1" applyFill="1" applyBorder="1" applyAlignment="1" applyProtection="1">
      <alignment horizontal="center" vertical="center"/>
      <protection hidden="1"/>
    </xf>
    <xf numFmtId="41" fontId="39" fillId="5" borderId="313" xfId="0" applyNumberFormat="1" applyFont="1" applyFill="1" applyBorder="1" applyAlignment="1" applyProtection="1">
      <alignment horizontal="center" vertical="center"/>
      <protection hidden="1"/>
    </xf>
    <xf numFmtId="0" fontId="39" fillId="5" borderId="196" xfId="0" applyFont="1" applyFill="1" applyBorder="1" applyAlignment="1" applyProtection="1">
      <alignment horizontal="center" vertical="center"/>
      <protection locked="0"/>
    </xf>
    <xf numFmtId="41" fontId="39" fillId="5" borderId="196" xfId="0" applyNumberFormat="1" applyFont="1" applyFill="1" applyBorder="1" applyAlignment="1" applyProtection="1">
      <alignment horizontal="center" vertical="center"/>
      <protection hidden="1"/>
    </xf>
    <xf numFmtId="41" fontId="39" fillId="5" borderId="315" xfId="0" applyNumberFormat="1" applyFont="1" applyFill="1" applyBorder="1" applyAlignment="1" applyProtection="1">
      <alignment horizontal="center" vertical="center"/>
      <protection hidden="1"/>
    </xf>
    <xf numFmtId="0" fontId="39" fillId="5" borderId="213" xfId="0" applyFont="1" applyFill="1" applyBorder="1" applyAlignment="1" applyProtection="1">
      <alignment horizontal="center" vertical="center"/>
      <protection locked="0"/>
    </xf>
    <xf numFmtId="41" fontId="39" fillId="5" borderId="213" xfId="0" applyNumberFormat="1" applyFont="1" applyFill="1" applyBorder="1" applyAlignment="1" applyProtection="1">
      <alignment horizontal="center" vertical="center"/>
      <protection hidden="1"/>
    </xf>
    <xf numFmtId="41" fontId="39" fillId="5" borderId="317" xfId="0" applyNumberFormat="1" applyFont="1" applyFill="1" applyBorder="1" applyAlignment="1" applyProtection="1">
      <alignment horizontal="center" vertical="center"/>
      <protection hidden="1"/>
    </xf>
    <xf numFmtId="41" fontId="39" fillId="0" borderId="298" xfId="0" applyNumberFormat="1" applyFont="1" applyFill="1" applyBorder="1" applyAlignment="1" applyProtection="1">
      <alignment horizontal="right" vertical="center" indent="4"/>
      <protection hidden="1"/>
    </xf>
    <xf numFmtId="0" fontId="41" fillId="0" borderId="196" xfId="0" applyFont="1" applyFill="1" applyBorder="1" applyAlignment="1" applyProtection="1">
      <alignment horizontal="center" vertical="center"/>
      <protection locked="0"/>
    </xf>
    <xf numFmtId="41" fontId="41" fillId="0" borderId="278" xfId="0" applyNumberFormat="1" applyFont="1" applyFill="1" applyBorder="1" applyAlignment="1" applyProtection="1">
      <alignment horizontal="right" vertical="center" indent="4"/>
      <protection hidden="1"/>
    </xf>
    <xf numFmtId="41" fontId="41" fillId="0" borderId="196" xfId="13" applyNumberFormat="1" applyFont="1" applyFill="1" applyBorder="1" applyAlignment="1" applyProtection="1">
      <alignment horizontal="right" vertical="center" indent="4"/>
      <protection hidden="1"/>
    </xf>
    <xf numFmtId="41" fontId="41" fillId="0" borderId="315" xfId="0" applyNumberFormat="1" applyFont="1" applyFill="1" applyBorder="1" applyAlignment="1" applyProtection="1">
      <alignment horizontal="right" vertical="center" indent="4"/>
      <protection locked="0"/>
    </xf>
    <xf numFmtId="0" fontId="39" fillId="0" borderId="196" xfId="0" applyFont="1" applyFill="1" applyBorder="1" applyAlignment="1" applyProtection="1">
      <alignment horizontal="center" vertical="center"/>
      <protection locked="0"/>
    </xf>
    <xf numFmtId="41" fontId="39" fillId="0" borderId="196" xfId="0" applyNumberFormat="1" applyFont="1" applyFill="1" applyBorder="1" applyAlignment="1" applyProtection="1">
      <alignment horizontal="right" vertical="center" indent="4"/>
      <protection hidden="1"/>
    </xf>
    <xf numFmtId="41" fontId="39" fillId="0" borderId="315" xfId="0" applyNumberFormat="1" applyFont="1" applyFill="1" applyBorder="1" applyAlignment="1" applyProtection="1">
      <alignment horizontal="right" vertical="center" indent="4"/>
      <protection hidden="1"/>
    </xf>
    <xf numFmtId="41" fontId="41" fillId="0" borderId="196" xfId="0" applyNumberFormat="1" applyFont="1" applyFill="1" applyBorder="1" applyAlignment="1" applyProtection="1">
      <alignment horizontal="right" vertical="center" indent="4"/>
      <protection locked="0"/>
    </xf>
    <xf numFmtId="0" fontId="41" fillId="0" borderId="308" xfId="0" applyFont="1" applyFill="1" applyBorder="1" applyAlignment="1" applyProtection="1">
      <alignment horizontal="center" vertical="center"/>
      <protection locked="0"/>
    </xf>
    <xf numFmtId="41" fontId="41" fillId="0" borderId="322" xfId="0" applyNumberFormat="1" applyFont="1" applyFill="1" applyBorder="1" applyAlignment="1" applyProtection="1">
      <alignment horizontal="right" vertical="center" indent="4"/>
      <protection hidden="1"/>
    </xf>
    <xf numFmtId="41" fontId="41" fillId="0" borderId="308" xfId="0" applyNumberFormat="1" applyFont="1" applyFill="1" applyBorder="1" applyAlignment="1" applyProtection="1">
      <alignment horizontal="right" vertical="center" indent="4"/>
      <protection locked="0"/>
    </xf>
    <xf numFmtId="41" fontId="41" fillId="0" borderId="309" xfId="0" applyNumberFormat="1" applyFont="1" applyFill="1" applyBorder="1" applyAlignment="1" applyProtection="1">
      <alignment horizontal="right" vertical="center" indent="4"/>
      <protection locked="0"/>
    </xf>
    <xf numFmtId="0" fontId="39" fillId="0" borderId="324" xfId="0" applyFont="1" applyFill="1" applyBorder="1" applyAlignment="1" applyProtection="1">
      <alignment horizontal="center" vertical="center"/>
      <protection locked="0"/>
    </xf>
    <xf numFmtId="41" fontId="39" fillId="0" borderId="324" xfId="0" applyNumberFormat="1" applyFont="1" applyFill="1" applyBorder="1" applyAlignment="1" applyProtection="1">
      <alignment horizontal="right" vertical="center" indent="4"/>
      <protection hidden="1"/>
    </xf>
    <xf numFmtId="41" fontId="39" fillId="0" borderId="325" xfId="0" applyNumberFormat="1" applyFont="1" applyFill="1" applyBorder="1" applyAlignment="1" applyProtection="1">
      <alignment horizontal="right" vertical="center" indent="4"/>
      <protection hidden="1"/>
    </xf>
    <xf numFmtId="41" fontId="36" fillId="4" borderId="208" xfId="0" applyNumberFormat="1" applyFont="1" applyFill="1" applyBorder="1" applyAlignment="1" applyProtection="1">
      <alignment horizontal="center" vertical="center"/>
      <protection locked="0"/>
    </xf>
    <xf numFmtId="41" fontId="36" fillId="4" borderId="299" xfId="0" applyNumberFormat="1" applyFont="1" applyFill="1" applyBorder="1" applyAlignment="1" applyProtection="1">
      <alignment horizontal="center" vertical="center"/>
      <protection locked="0"/>
    </xf>
    <xf numFmtId="0" fontId="36" fillId="5" borderId="330" xfId="0" applyNumberFormat="1" applyFont="1" applyFill="1" applyBorder="1" applyAlignment="1" applyProtection="1">
      <alignment horizontal="center" vertical="center"/>
      <protection locked="0"/>
    </xf>
    <xf numFmtId="41" fontId="39" fillId="5" borderId="331" xfId="11" applyFont="1" applyFill="1" applyBorder="1" applyAlignment="1" applyProtection="1">
      <alignment horizontal="right" vertical="center"/>
    </xf>
    <xf numFmtId="0" fontId="36" fillId="6" borderId="332" xfId="0" applyNumberFormat="1" applyFont="1" applyFill="1" applyBorder="1" applyAlignment="1" applyProtection="1">
      <alignment horizontal="center" vertical="center"/>
      <protection locked="0"/>
    </xf>
    <xf numFmtId="41" fontId="39" fillId="6" borderId="333" xfId="11" applyFont="1" applyFill="1" applyBorder="1" applyAlignment="1" applyProtection="1">
      <alignment horizontal="right" vertical="center"/>
    </xf>
    <xf numFmtId="0" fontId="42" fillId="3" borderId="332" xfId="0" applyFont="1" applyFill="1" applyBorder="1" applyAlignment="1" applyProtection="1">
      <alignment horizontal="center" vertical="center" wrapText="1"/>
      <protection locked="0"/>
    </xf>
    <xf numFmtId="41" fontId="41" fillId="3" borderId="196" xfId="11" applyFont="1" applyFill="1" applyBorder="1" applyAlignment="1" applyProtection="1">
      <alignment horizontal="right" vertical="center"/>
    </xf>
    <xf numFmtId="41" fontId="41" fillId="3" borderId="205" xfId="11" applyFont="1" applyFill="1" applyBorder="1" applyAlignment="1" applyProtection="1">
      <alignment horizontal="right" vertical="center"/>
    </xf>
    <xf numFmtId="41" fontId="41" fillId="3" borderId="315" xfId="11" applyFont="1" applyFill="1" applyBorder="1" applyAlignment="1" applyProtection="1">
      <alignment horizontal="right" vertical="center"/>
    </xf>
    <xf numFmtId="0" fontId="42" fillId="3" borderId="334" xfId="0" applyFont="1" applyFill="1" applyBorder="1" applyAlignment="1" applyProtection="1">
      <alignment horizontal="center" vertical="center" wrapText="1"/>
      <protection locked="0"/>
    </xf>
    <xf numFmtId="0" fontId="42" fillId="3" borderId="334" xfId="0" applyFont="1" applyFill="1" applyBorder="1" applyAlignment="1" applyProtection="1">
      <alignment horizontal="center" vertical="center"/>
      <protection locked="0"/>
    </xf>
    <xf numFmtId="0" fontId="42" fillId="3" borderId="334" xfId="0" applyNumberFormat="1" applyFont="1" applyFill="1" applyBorder="1" applyAlignment="1" applyProtection="1">
      <alignment horizontal="center" vertical="center"/>
      <protection locked="0"/>
    </xf>
    <xf numFmtId="41" fontId="41" fillId="3" borderId="204" xfId="11" applyFont="1" applyFill="1" applyBorder="1" applyAlignment="1" applyProtection="1">
      <alignment horizontal="right" vertical="center"/>
      <protection locked="0"/>
    </xf>
    <xf numFmtId="41" fontId="41" fillId="3" borderId="196" xfId="11" applyFont="1" applyFill="1" applyBorder="1" applyAlignment="1" applyProtection="1">
      <alignment horizontal="right" vertical="center"/>
      <protection locked="0"/>
    </xf>
    <xf numFmtId="41" fontId="41" fillId="3" borderId="315" xfId="11" applyFont="1" applyFill="1" applyBorder="1" applyAlignment="1" applyProtection="1">
      <alignment horizontal="right" vertical="center"/>
      <protection locked="0"/>
    </xf>
    <xf numFmtId="0" fontId="42" fillId="3" borderId="332" xfId="0" applyNumberFormat="1" applyFont="1" applyFill="1" applyBorder="1" applyAlignment="1" applyProtection="1">
      <alignment horizontal="center" vertical="center"/>
      <protection locked="0"/>
    </xf>
    <xf numFmtId="0" fontId="36" fillId="6" borderId="335" xfId="0" applyFont="1" applyFill="1" applyBorder="1" applyAlignment="1" applyProtection="1">
      <alignment horizontal="center" vertical="center" wrapText="1"/>
      <protection locked="0"/>
    </xf>
    <xf numFmtId="41" fontId="44" fillId="6" borderId="336" xfId="11" applyFont="1" applyFill="1" applyBorder="1" applyAlignment="1" applyProtection="1">
      <alignment horizontal="right" vertical="center"/>
    </xf>
    <xf numFmtId="0" fontId="42" fillId="0" borderId="337" xfId="0" applyFont="1" applyFill="1" applyBorder="1" applyAlignment="1" applyProtection="1">
      <alignment horizontal="center" vertical="center"/>
      <protection locked="0"/>
    </xf>
    <xf numFmtId="41" fontId="41" fillId="0" borderId="338" xfId="11" applyFont="1" applyFill="1" applyBorder="1" applyAlignment="1" applyProtection="1">
      <alignment horizontal="right" vertical="center"/>
    </xf>
    <xf numFmtId="0" fontId="42" fillId="0" borderId="335" xfId="0" applyFont="1" applyFill="1" applyBorder="1" applyAlignment="1" applyProtection="1">
      <alignment horizontal="center" vertical="center"/>
      <protection locked="0"/>
    </xf>
    <xf numFmtId="41" fontId="41" fillId="0" borderId="336" xfId="11" applyFont="1" applyFill="1" applyBorder="1" applyAlignment="1" applyProtection="1">
      <alignment horizontal="right" vertical="center"/>
    </xf>
    <xf numFmtId="0" fontId="42" fillId="0" borderId="335" xfId="0" applyFont="1" applyFill="1" applyBorder="1" applyAlignment="1" applyProtection="1">
      <alignment horizontal="center" vertical="center" wrapText="1"/>
      <protection locked="0"/>
    </xf>
    <xf numFmtId="41" fontId="41" fillId="0" borderId="336" xfId="11" applyFont="1" applyFill="1" applyBorder="1" applyAlignment="1" applyProtection="1">
      <alignment horizontal="right" vertical="center"/>
      <protection locked="0"/>
    </xf>
    <xf numFmtId="0" fontId="42" fillId="0" borderId="339" xfId="0" applyFont="1" applyFill="1" applyBorder="1" applyAlignment="1" applyProtection="1">
      <alignment horizontal="center" vertical="center"/>
      <protection locked="0"/>
    </xf>
    <xf numFmtId="41" fontId="41" fillId="0" borderId="340" xfId="11" applyFont="1" applyFill="1" applyBorder="1" applyAlignment="1" applyProtection="1">
      <alignment horizontal="right" vertical="center"/>
    </xf>
    <xf numFmtId="41" fontId="41" fillId="0" borderId="341" xfId="11" applyFont="1" applyFill="1" applyBorder="1" applyAlignment="1" applyProtection="1">
      <alignment horizontal="right" vertical="center"/>
    </xf>
    <xf numFmtId="41" fontId="41" fillId="0" borderId="308" xfId="11" applyFont="1" applyFill="1" applyBorder="1" applyAlignment="1" applyProtection="1">
      <alignment horizontal="right" vertical="center"/>
    </xf>
    <xf numFmtId="41" fontId="41" fillId="0" borderId="342" xfId="11" applyFont="1" applyFill="1" applyBorder="1" applyAlignment="1" applyProtection="1">
      <alignment horizontal="right" vertical="center"/>
    </xf>
    <xf numFmtId="0" fontId="51" fillId="4" borderId="208" xfId="0" applyFont="1" applyFill="1" applyBorder="1" applyAlignment="1">
      <alignment horizontal="center" vertical="center"/>
    </xf>
    <xf numFmtId="0" fontId="51" fillId="4" borderId="299" xfId="0" applyFont="1" applyFill="1" applyBorder="1" applyAlignment="1">
      <alignment horizontal="center" vertical="center"/>
    </xf>
    <xf numFmtId="0" fontId="51" fillId="5" borderId="343" xfId="0" applyFont="1" applyFill="1" applyBorder="1" applyAlignment="1">
      <alignment horizontal="center" vertical="center"/>
    </xf>
    <xf numFmtId="0" fontId="51" fillId="5" borderId="344" xfId="0" applyFont="1" applyFill="1" applyBorder="1" applyAlignment="1">
      <alignment horizontal="center" vertical="center"/>
    </xf>
    <xf numFmtId="41" fontId="51" fillId="5" borderId="344" xfId="0" applyNumberFormat="1" applyFont="1" applyFill="1" applyBorder="1" applyAlignment="1">
      <alignment horizontal="center" vertical="center"/>
    </xf>
    <xf numFmtId="41" fontId="51" fillId="5" borderId="345" xfId="0" applyNumberFormat="1" applyFont="1" applyFill="1" applyBorder="1" applyAlignment="1">
      <alignment horizontal="center" vertical="center"/>
    </xf>
    <xf numFmtId="0" fontId="50" fillId="0" borderId="318" xfId="0" applyFont="1" applyFill="1" applyBorder="1" applyAlignment="1">
      <alignment horizontal="center" vertical="center"/>
    </xf>
    <xf numFmtId="0" fontId="50" fillId="0" borderId="278" xfId="0" applyNumberFormat="1" applyFont="1" applyFill="1" applyBorder="1" applyAlignment="1" applyProtection="1">
      <alignment horizontal="left" vertical="center" indent="1"/>
      <protection locked="0"/>
    </xf>
    <xf numFmtId="41" fontId="50" fillId="0" borderId="278" xfId="0" applyNumberFormat="1" applyFont="1" applyFill="1" applyBorder="1" applyAlignment="1" applyProtection="1">
      <alignment horizontal="center" vertical="center"/>
      <protection locked="0"/>
    </xf>
    <xf numFmtId="41" fontId="51" fillId="0" borderId="278" xfId="0" applyNumberFormat="1" applyFont="1" applyFill="1" applyBorder="1" applyAlignment="1">
      <alignment horizontal="center" vertical="center"/>
    </xf>
    <xf numFmtId="41" fontId="50" fillId="0" borderId="298" xfId="0" applyNumberFormat="1" applyFont="1" applyFill="1" applyBorder="1" applyAlignment="1" applyProtection="1">
      <alignment horizontal="center" vertical="center"/>
      <protection locked="0"/>
    </xf>
    <xf numFmtId="0" fontId="50" fillId="0" borderId="196" xfId="0" applyNumberFormat="1" applyFont="1" applyFill="1" applyBorder="1" applyAlignment="1" applyProtection="1">
      <alignment horizontal="left" vertical="center" indent="1"/>
      <protection locked="0"/>
    </xf>
    <xf numFmtId="41" fontId="50" fillId="0" borderId="196" xfId="0" applyNumberFormat="1" applyFont="1" applyFill="1" applyBorder="1" applyAlignment="1" applyProtection="1">
      <alignment horizontal="center" vertical="center"/>
      <protection locked="0"/>
    </xf>
    <xf numFmtId="41" fontId="50" fillId="0" borderId="315" xfId="0" applyNumberFormat="1" applyFont="1" applyFill="1" applyBorder="1" applyAlignment="1" applyProtection="1">
      <alignment horizontal="center" vertical="center"/>
      <protection locked="0"/>
    </xf>
    <xf numFmtId="41" fontId="50" fillId="0" borderId="196" xfId="0" applyNumberFormat="1" applyFont="1" applyFill="1" applyBorder="1" applyAlignment="1" applyProtection="1">
      <alignment horizontal="right" vertical="center"/>
      <protection locked="0"/>
    </xf>
    <xf numFmtId="41" fontId="50" fillId="0" borderId="315" xfId="0" applyNumberFormat="1" applyFont="1" applyFill="1" applyBorder="1" applyAlignment="1" applyProtection="1">
      <alignment horizontal="right" vertical="center"/>
      <protection locked="0"/>
    </xf>
    <xf numFmtId="41" fontId="51" fillId="0" borderId="196" xfId="0" applyNumberFormat="1" applyFont="1" applyFill="1" applyBorder="1" applyAlignment="1">
      <alignment horizontal="center" vertical="center"/>
    </xf>
    <xf numFmtId="0" fontId="50" fillId="0" borderId="346" xfId="0" applyFont="1" applyFill="1" applyBorder="1" applyAlignment="1">
      <alignment horizontal="center" vertical="center"/>
    </xf>
    <xf numFmtId="0" fontId="50" fillId="0" borderId="308" xfId="0" applyNumberFormat="1" applyFont="1" applyFill="1" applyBorder="1" applyAlignment="1" applyProtection="1">
      <alignment horizontal="left" vertical="center" indent="1"/>
      <protection locked="0"/>
    </xf>
    <xf numFmtId="41" fontId="50" fillId="0" borderId="308" xfId="0" applyNumberFormat="1" applyFont="1" applyFill="1" applyBorder="1" applyAlignment="1" applyProtection="1">
      <alignment horizontal="right" vertical="center"/>
      <protection locked="0"/>
    </xf>
    <xf numFmtId="41" fontId="51" fillId="0" borderId="322" xfId="0" applyNumberFormat="1" applyFont="1" applyFill="1" applyBorder="1" applyAlignment="1">
      <alignment horizontal="center" vertical="center"/>
    </xf>
    <xf numFmtId="41" fontId="50" fillId="0" borderId="309" xfId="0" applyNumberFormat="1" applyFont="1" applyFill="1" applyBorder="1" applyAlignment="1" applyProtection="1">
      <alignment horizontal="right" vertical="center"/>
      <protection locked="0"/>
    </xf>
    <xf numFmtId="0" fontId="51" fillId="4" borderId="348" xfId="0" applyFont="1" applyFill="1" applyBorder="1" applyAlignment="1">
      <alignment horizontal="center" vertical="center"/>
    </xf>
    <xf numFmtId="0" fontId="51" fillId="4" borderId="349" xfId="0" applyFont="1" applyFill="1" applyBorder="1" applyAlignment="1">
      <alignment horizontal="center" vertical="center"/>
    </xf>
    <xf numFmtId="0" fontId="51" fillId="5" borderId="350" xfId="0" applyFont="1" applyFill="1" applyBorder="1" applyAlignment="1">
      <alignment horizontal="center" vertical="center"/>
    </xf>
    <xf numFmtId="41" fontId="51" fillId="5" borderId="351" xfId="0" applyNumberFormat="1" applyFont="1" applyFill="1" applyBorder="1" applyAlignment="1">
      <alignment horizontal="center" vertical="center"/>
    </xf>
    <xf numFmtId="0" fontId="50" fillId="0" borderId="352" xfId="0" applyFont="1" applyFill="1" applyBorder="1" applyAlignment="1">
      <alignment horizontal="center" vertical="center"/>
    </xf>
    <xf numFmtId="41" fontId="50" fillId="0" borderId="353" xfId="0" applyNumberFormat="1" applyFont="1" applyFill="1" applyBorder="1" applyAlignment="1" applyProtection="1">
      <alignment horizontal="center" vertical="center"/>
      <protection locked="0"/>
    </xf>
    <xf numFmtId="0" fontId="50" fillId="0" borderId="354" xfId="0" applyFont="1" applyFill="1" applyBorder="1" applyAlignment="1">
      <alignment horizontal="center" vertical="center"/>
    </xf>
    <xf numFmtId="0" fontId="50" fillId="0" borderId="340" xfId="0" applyFont="1" applyFill="1" applyBorder="1" applyAlignment="1" applyProtection="1">
      <alignment horizontal="left" vertical="center" indent="1"/>
      <protection locked="0"/>
    </xf>
    <xf numFmtId="41" fontId="50" fillId="0" borderId="340" xfId="0" applyNumberFormat="1" applyFont="1" applyFill="1" applyBorder="1" applyAlignment="1" applyProtection="1">
      <alignment horizontal="center" vertical="center"/>
      <protection locked="0"/>
    </xf>
    <xf numFmtId="41" fontId="51" fillId="0" borderId="340" xfId="0" applyNumberFormat="1" applyFont="1" applyFill="1" applyBorder="1" applyAlignment="1">
      <alignment horizontal="center" vertical="center"/>
    </xf>
    <xf numFmtId="41" fontId="50" fillId="0" borderId="355" xfId="0" applyNumberFormat="1" applyFont="1" applyFill="1" applyBorder="1" applyAlignment="1" applyProtection="1">
      <alignment horizontal="center" vertical="center"/>
      <protection locked="0"/>
    </xf>
    <xf numFmtId="0" fontId="51" fillId="5" borderId="356" xfId="0" applyFont="1" applyFill="1" applyBorder="1" applyAlignment="1">
      <alignment horizontal="center" vertical="center"/>
    </xf>
    <xf numFmtId="0" fontId="51" fillId="5" borderId="357" xfId="0" applyFont="1" applyFill="1" applyBorder="1" applyAlignment="1">
      <alignment horizontal="center" vertical="center"/>
    </xf>
    <xf numFmtId="41" fontId="51" fillId="5" borderId="357" xfId="0" applyNumberFormat="1" applyFont="1" applyFill="1" applyBorder="1" applyAlignment="1">
      <alignment horizontal="center" vertical="center"/>
    </xf>
    <xf numFmtId="41" fontId="51" fillId="5" borderId="358" xfId="0" applyNumberFormat="1" applyFont="1" applyFill="1" applyBorder="1" applyAlignment="1">
      <alignment horizontal="center" vertical="center"/>
    </xf>
    <xf numFmtId="0" fontId="50" fillId="0" borderId="278" xfId="0" applyFont="1" applyFill="1" applyBorder="1" applyAlignment="1" applyProtection="1">
      <alignment horizontal="left" vertical="center" indent="1"/>
      <protection locked="0"/>
    </xf>
    <xf numFmtId="0" fontId="50" fillId="0" borderId="314" xfId="0" applyFont="1" applyFill="1" applyBorder="1" applyAlignment="1">
      <alignment horizontal="center" vertical="center"/>
    </xf>
    <xf numFmtId="0" fontId="50" fillId="0" borderId="196" xfId="0" applyFont="1" applyFill="1" applyBorder="1" applyAlignment="1" applyProtection="1">
      <alignment horizontal="left" vertical="center" indent="1"/>
      <protection locked="0"/>
    </xf>
    <xf numFmtId="0" fontId="50" fillId="0" borderId="308" xfId="0" applyFont="1" applyFill="1" applyBorder="1" applyAlignment="1" applyProtection="1">
      <alignment horizontal="left" vertical="center" indent="1"/>
      <protection locked="0"/>
    </xf>
    <xf numFmtId="41" fontId="50" fillId="0" borderId="308" xfId="0" applyNumberFormat="1" applyFont="1" applyFill="1" applyBorder="1" applyAlignment="1" applyProtection="1">
      <alignment horizontal="center" vertical="center"/>
      <protection locked="0"/>
    </xf>
    <xf numFmtId="41" fontId="50" fillId="0" borderId="309" xfId="0" applyNumberFormat="1" applyFont="1" applyFill="1" applyBorder="1" applyAlignment="1" applyProtection="1">
      <alignment horizontal="center" vertical="center"/>
      <protection locked="0"/>
    </xf>
    <xf numFmtId="0" fontId="33" fillId="4" borderId="225" xfId="0" applyFont="1" applyFill="1" applyBorder="1" applyAlignment="1" applyProtection="1">
      <alignment horizontal="center" vertical="center" shrinkToFit="1"/>
      <protection locked="0"/>
    </xf>
    <xf numFmtId="0" fontId="33" fillId="4" borderId="208" xfId="0" applyFont="1" applyFill="1" applyBorder="1" applyAlignment="1" applyProtection="1">
      <alignment horizontal="center" vertical="center" shrinkToFit="1"/>
      <protection locked="0"/>
    </xf>
    <xf numFmtId="0" fontId="33" fillId="4" borderId="209" xfId="0" applyFont="1" applyFill="1" applyBorder="1" applyAlignment="1" applyProtection="1">
      <alignment horizontal="center" vertical="center" shrinkToFit="1"/>
      <protection locked="0"/>
    </xf>
    <xf numFmtId="0" fontId="33" fillId="4" borderId="365" xfId="0" applyFont="1" applyFill="1" applyBorder="1" applyAlignment="1" applyProtection="1">
      <alignment horizontal="center" vertical="center" shrinkToFit="1"/>
      <protection locked="0"/>
    </xf>
    <xf numFmtId="0" fontId="33" fillId="4" borderId="287" xfId="0" applyFont="1" applyFill="1" applyBorder="1" applyAlignment="1" applyProtection="1">
      <alignment horizontal="center" vertical="center" shrinkToFit="1"/>
      <protection locked="0"/>
    </xf>
    <xf numFmtId="0" fontId="33" fillId="4" borderId="366" xfId="0" applyFont="1" applyFill="1" applyBorder="1" applyAlignment="1" applyProtection="1">
      <alignment horizontal="center" vertical="center" shrinkToFit="1"/>
      <protection locked="0"/>
    </xf>
    <xf numFmtId="0" fontId="33" fillId="4" borderId="367" xfId="0" applyFont="1" applyFill="1" applyBorder="1" applyAlignment="1" applyProtection="1">
      <alignment horizontal="center" vertical="center" shrinkToFit="1"/>
      <protection locked="0"/>
    </xf>
    <xf numFmtId="0" fontId="33" fillId="5" borderId="368" xfId="0" applyNumberFormat="1" applyFont="1" applyFill="1" applyBorder="1" applyAlignment="1" applyProtection="1">
      <alignment horizontal="center" vertical="center"/>
      <protection locked="0"/>
    </xf>
    <xf numFmtId="197" fontId="34" fillId="5" borderId="369" xfId="0" applyNumberFormat="1" applyFont="1" applyFill="1" applyBorder="1" applyAlignment="1">
      <alignment horizontal="right" vertical="center"/>
    </xf>
    <xf numFmtId="197" fontId="34" fillId="5" borderId="370" xfId="0" applyNumberFormat="1" applyFont="1" applyFill="1" applyBorder="1" applyAlignment="1">
      <alignment horizontal="right" vertical="center"/>
    </xf>
    <xf numFmtId="197" fontId="34" fillId="5" borderId="313" xfId="0" applyNumberFormat="1" applyFont="1" applyFill="1" applyBorder="1" applyAlignment="1">
      <alignment horizontal="right" vertical="center"/>
    </xf>
    <xf numFmtId="0" fontId="33" fillId="6" borderId="371" xfId="11" applyNumberFormat="1" applyFont="1" applyFill="1" applyBorder="1" applyAlignment="1" applyProtection="1">
      <alignment horizontal="center" vertical="center"/>
      <protection locked="0"/>
    </xf>
    <xf numFmtId="180" fontId="34" fillId="6" borderId="372" xfId="0" applyNumberFormat="1" applyFont="1" applyFill="1" applyBorder="1" applyAlignment="1" applyProtection="1">
      <alignment horizontal="right" vertical="center" shrinkToFit="1"/>
    </xf>
    <xf numFmtId="180" fontId="34" fillId="6" borderId="373" xfId="0" applyNumberFormat="1" applyFont="1" applyFill="1" applyBorder="1" applyAlignment="1" applyProtection="1">
      <alignment horizontal="right" vertical="center" shrinkToFit="1"/>
    </xf>
    <xf numFmtId="180" fontId="34" fillId="6" borderId="204" xfId="0" applyNumberFormat="1" applyFont="1" applyFill="1" applyBorder="1" applyAlignment="1" applyProtection="1">
      <alignment horizontal="right" vertical="center" shrinkToFit="1"/>
    </xf>
    <xf numFmtId="180" fontId="34" fillId="6" borderId="193" xfId="0" applyNumberFormat="1" applyFont="1" applyFill="1" applyBorder="1" applyAlignment="1" applyProtection="1">
      <alignment horizontal="right" vertical="center" shrinkToFit="1"/>
    </xf>
    <xf numFmtId="180" fontId="34" fillId="6" borderId="374" xfId="0" applyNumberFormat="1" applyFont="1" applyFill="1" applyBorder="1" applyAlignment="1" applyProtection="1">
      <alignment horizontal="right" vertical="center" shrinkToFit="1"/>
    </xf>
    <xf numFmtId="180" fontId="34" fillId="6" borderId="196" xfId="0" applyNumberFormat="1" applyFont="1" applyFill="1" applyBorder="1" applyAlignment="1" applyProtection="1">
      <alignment horizontal="right" vertical="center" shrinkToFit="1"/>
    </xf>
    <xf numFmtId="180" fontId="34" fillId="6" borderId="315" xfId="0" applyNumberFormat="1" applyFont="1" applyFill="1" applyBorder="1" applyAlignment="1" applyProtection="1">
      <alignment horizontal="right" vertical="center" shrinkToFit="1"/>
    </xf>
    <xf numFmtId="0" fontId="31" fillId="0" borderId="371" xfId="0" applyNumberFormat="1" applyFont="1" applyFill="1" applyBorder="1" applyAlignment="1" applyProtection="1">
      <alignment horizontal="center" vertical="center"/>
      <protection locked="0"/>
    </xf>
    <xf numFmtId="197" fontId="35" fillId="0" borderId="374" xfId="0" applyNumberFormat="1" applyFont="1" applyFill="1" applyBorder="1" applyAlignment="1">
      <alignment horizontal="right" vertical="center"/>
    </xf>
    <xf numFmtId="197" fontId="35" fillId="0" borderId="375" xfId="0" applyNumberFormat="1" applyFont="1" applyFill="1" applyBorder="1" applyAlignment="1">
      <alignment horizontal="right" vertical="center"/>
    </xf>
    <xf numFmtId="197" fontId="35" fillId="0" borderId="196" xfId="0" applyNumberFormat="1" applyFont="1" applyFill="1" applyBorder="1" applyAlignment="1">
      <alignment horizontal="right" vertical="center"/>
    </xf>
    <xf numFmtId="197" fontId="35" fillId="0" borderId="193" xfId="0" applyNumberFormat="1" applyFont="1" applyFill="1" applyBorder="1" applyAlignment="1">
      <alignment horizontal="right" vertical="center"/>
    </xf>
    <xf numFmtId="197" fontId="35" fillId="0" borderId="315" xfId="0" applyNumberFormat="1" applyFont="1" applyFill="1" applyBorder="1" applyAlignment="1">
      <alignment horizontal="right" vertical="center"/>
    </xf>
    <xf numFmtId="0" fontId="33" fillId="6" borderId="371" xfId="0" applyNumberFormat="1" applyFont="1" applyFill="1" applyBorder="1" applyAlignment="1" applyProtection="1">
      <alignment horizontal="center" vertical="center"/>
      <protection locked="0"/>
    </xf>
    <xf numFmtId="0" fontId="33" fillId="6" borderId="376" xfId="0" applyNumberFormat="1" applyFont="1" applyFill="1" applyBorder="1" applyAlignment="1" applyProtection="1">
      <alignment horizontal="center" vertical="center"/>
      <protection locked="0"/>
    </xf>
    <xf numFmtId="197" fontId="34" fillId="6" borderId="377" xfId="0" applyNumberFormat="1" applyFont="1" applyFill="1" applyBorder="1" applyAlignment="1">
      <alignment horizontal="right" vertical="center"/>
    </xf>
    <xf numFmtId="197" fontId="34" fillId="6" borderId="308" xfId="0" applyNumberFormat="1" applyFont="1" applyFill="1" applyBorder="1" applyAlignment="1">
      <alignment horizontal="right" vertical="center"/>
    </xf>
    <xf numFmtId="197" fontId="34" fillId="6" borderId="378" xfId="0" applyNumberFormat="1" applyFont="1" applyFill="1" applyBorder="1" applyAlignment="1">
      <alignment horizontal="right" vertical="center"/>
    </xf>
    <xf numFmtId="197" fontId="34" fillId="6" borderId="309" xfId="0" applyNumberFormat="1" applyFont="1" applyFill="1" applyBorder="1" applyAlignment="1">
      <alignment horizontal="right" vertical="center"/>
    </xf>
    <xf numFmtId="0" fontId="36" fillId="4" borderId="287" xfId="0" applyFont="1" applyFill="1" applyBorder="1" applyAlignment="1" applyProtection="1">
      <alignment horizontal="center" vertical="center"/>
      <protection locked="0"/>
    </xf>
    <xf numFmtId="0" fontId="36" fillId="4" borderId="382" xfId="0" applyFont="1" applyFill="1" applyBorder="1" applyAlignment="1" applyProtection="1">
      <alignment horizontal="center" vertical="center"/>
      <protection locked="0"/>
    </xf>
    <xf numFmtId="0" fontId="36" fillId="4" borderId="384" xfId="0" applyFont="1" applyFill="1" applyBorder="1" applyAlignment="1" applyProtection="1">
      <alignment horizontal="center" vertical="center"/>
      <protection locked="0"/>
    </xf>
    <xf numFmtId="0" fontId="36" fillId="4" borderId="367" xfId="0" applyFont="1" applyFill="1" applyBorder="1" applyAlignment="1" applyProtection="1">
      <alignment horizontal="center" vertical="center"/>
      <protection locked="0"/>
    </xf>
    <xf numFmtId="0" fontId="36" fillId="5" borderId="386" xfId="0" applyFont="1" applyFill="1" applyBorder="1" applyAlignment="1" applyProtection="1">
      <alignment horizontal="center" vertical="center"/>
      <protection locked="0"/>
    </xf>
    <xf numFmtId="41" fontId="39" fillId="5" borderId="387" xfId="11" applyFont="1" applyFill="1" applyBorder="1" applyAlignment="1" applyProtection="1">
      <alignment horizontal="right" vertical="center"/>
      <protection hidden="1"/>
    </xf>
    <xf numFmtId="0" fontId="42" fillId="0" borderId="318" xfId="0" applyFont="1" applyFill="1" applyBorder="1" applyAlignment="1" applyProtection="1">
      <alignment horizontal="center" vertical="center"/>
      <protection locked="0"/>
    </xf>
    <xf numFmtId="41" fontId="39" fillId="0" borderId="278" xfId="11" applyFont="1" applyFill="1" applyBorder="1" applyAlignment="1" applyProtection="1">
      <alignment horizontal="right" vertical="center"/>
      <protection hidden="1"/>
    </xf>
    <xf numFmtId="41" fontId="39" fillId="0" borderId="285" xfId="11" applyFont="1" applyFill="1" applyBorder="1" applyAlignment="1" applyProtection="1">
      <alignment horizontal="right" vertical="center"/>
      <protection hidden="1"/>
    </xf>
    <xf numFmtId="41" fontId="41" fillId="0" borderId="278" xfId="11" applyFont="1" applyFill="1" applyBorder="1" applyAlignment="1" applyProtection="1">
      <alignment horizontal="right" vertical="center"/>
      <protection hidden="1"/>
    </xf>
    <xf numFmtId="41" fontId="39" fillId="0" borderId="275" xfId="11" applyFont="1" applyFill="1" applyBorder="1" applyAlignment="1" applyProtection="1">
      <alignment horizontal="right" vertical="center"/>
    </xf>
    <xf numFmtId="41" fontId="41" fillId="0" borderId="278" xfId="11" applyFont="1" applyFill="1" applyBorder="1" applyAlignment="1" applyProtection="1">
      <alignment horizontal="right" vertical="center"/>
    </xf>
    <xf numFmtId="41" fontId="41" fillId="0" borderId="298" xfId="11" applyFont="1" applyFill="1" applyBorder="1" applyAlignment="1" applyProtection="1">
      <alignment horizontal="right" vertical="center"/>
    </xf>
    <xf numFmtId="0" fontId="42" fillId="0" borderId="314" xfId="0" applyFont="1" applyFill="1" applyBorder="1" applyAlignment="1" applyProtection="1">
      <alignment horizontal="center" vertical="center"/>
      <protection locked="0"/>
    </xf>
    <xf numFmtId="41" fontId="39" fillId="0" borderId="229" xfId="11" applyFont="1" applyFill="1" applyBorder="1" applyAlignment="1" applyProtection="1">
      <alignment horizontal="right" vertical="center"/>
      <protection locked="0"/>
    </xf>
    <xf numFmtId="41" fontId="41" fillId="0" borderId="196" xfId="11" applyFont="1" applyFill="1" applyBorder="1" applyAlignment="1" applyProtection="1">
      <alignment horizontal="right" vertical="center"/>
      <protection locked="0"/>
    </xf>
    <xf numFmtId="41" fontId="41" fillId="0" borderId="220" xfId="11" applyFont="1" applyFill="1" applyBorder="1" applyAlignment="1" applyProtection="1">
      <alignment horizontal="right" vertical="center"/>
      <protection locked="0"/>
    </xf>
    <xf numFmtId="41" fontId="39" fillId="0" borderId="204" xfId="11" applyFont="1" applyFill="1" applyBorder="1" applyAlignment="1" applyProtection="1">
      <alignment horizontal="right" vertical="center"/>
    </xf>
    <xf numFmtId="41" fontId="41" fillId="0" borderId="315" xfId="11" applyFont="1" applyFill="1" applyBorder="1" applyAlignment="1" applyProtection="1">
      <alignment horizontal="right" vertical="center"/>
    </xf>
    <xf numFmtId="41" fontId="39" fillId="0" borderId="229" xfId="11" applyFont="1" applyFill="1" applyBorder="1" applyAlignment="1" applyProtection="1">
      <alignment horizontal="right" vertical="center" shrinkToFit="1"/>
      <protection hidden="1"/>
    </xf>
    <xf numFmtId="41" fontId="41" fillId="0" borderId="196" xfId="11" applyFont="1" applyFill="1" applyBorder="1" applyAlignment="1" applyProtection="1">
      <alignment horizontal="right" vertical="center" shrinkToFit="1"/>
      <protection hidden="1"/>
    </xf>
    <xf numFmtId="41" fontId="41" fillId="0" borderId="220" xfId="11" applyFont="1" applyFill="1" applyBorder="1" applyAlignment="1" applyProtection="1">
      <alignment horizontal="right" vertical="center" shrinkToFit="1"/>
      <protection hidden="1"/>
    </xf>
    <xf numFmtId="41" fontId="41" fillId="0" borderId="388" xfId="11" applyFont="1" applyFill="1" applyBorder="1" applyAlignment="1" applyProtection="1">
      <alignment horizontal="right" vertical="center"/>
    </xf>
    <xf numFmtId="41" fontId="41" fillId="0" borderId="298" xfId="11" applyFont="1" applyFill="1" applyBorder="1" applyAlignment="1" applyProtection="1">
      <alignment horizontal="right" vertical="center"/>
      <protection hidden="1"/>
    </xf>
    <xf numFmtId="0" fontId="42" fillId="0" borderId="389" xfId="0" applyFont="1" applyFill="1" applyBorder="1" applyAlignment="1" applyProtection="1">
      <alignment horizontal="center" vertical="center"/>
      <protection locked="0"/>
    </xf>
    <xf numFmtId="41" fontId="39" fillId="0" borderId="255" xfId="11" applyFont="1" applyFill="1" applyBorder="1" applyAlignment="1" applyProtection="1">
      <alignment horizontal="right" vertical="center"/>
    </xf>
    <xf numFmtId="41" fontId="41" fillId="0" borderId="256" xfId="11" applyFont="1" applyFill="1" applyBorder="1" applyAlignment="1" applyProtection="1">
      <alignment horizontal="right" vertical="center"/>
    </xf>
    <xf numFmtId="41" fontId="41" fillId="0" borderId="390" xfId="11" applyFont="1" applyFill="1" applyBorder="1" applyAlignment="1" applyProtection="1">
      <alignment horizontal="right" vertical="center"/>
    </xf>
    <xf numFmtId="41" fontId="41" fillId="0" borderId="391" xfId="11" applyFont="1" applyFill="1" applyBorder="1" applyAlignment="1" applyProtection="1">
      <alignment horizontal="right" vertical="center"/>
      <protection hidden="1"/>
    </xf>
    <xf numFmtId="0" fontId="87" fillId="0" borderId="165" xfId="0" applyFont="1" applyBorder="1" applyAlignment="1" applyProtection="1">
      <alignment vertical="center"/>
      <protection locked="0"/>
    </xf>
    <xf numFmtId="180" fontId="16" fillId="0" borderId="4" xfId="0" applyNumberFormat="1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166" xfId="0" applyFont="1" applyBorder="1" applyAlignment="1" applyProtection="1">
      <alignment vertical="center"/>
      <protection locked="0"/>
    </xf>
    <xf numFmtId="3" fontId="36" fillId="0" borderId="278" xfId="0" applyNumberFormat="1" applyFont="1" applyFill="1" applyBorder="1" applyAlignment="1" applyProtection="1">
      <alignment horizontal="center" vertical="center"/>
      <protection locked="0"/>
    </xf>
    <xf numFmtId="0" fontId="36" fillId="4" borderId="393" xfId="0" applyFont="1" applyFill="1" applyBorder="1" applyAlignment="1" applyProtection="1">
      <alignment horizontal="center" vertical="center"/>
      <protection locked="0"/>
    </xf>
    <xf numFmtId="0" fontId="36" fillId="4" borderId="394" xfId="0" applyFont="1" applyFill="1" applyBorder="1" applyAlignment="1" applyProtection="1">
      <alignment horizontal="center" vertical="center"/>
      <protection locked="0"/>
    </xf>
    <xf numFmtId="41" fontId="39" fillId="5" borderId="313" xfId="11" applyFont="1" applyFill="1" applyBorder="1" applyAlignment="1" applyProtection="1">
      <alignment horizontal="right" vertical="center"/>
      <protection hidden="1"/>
    </xf>
    <xf numFmtId="3" fontId="36" fillId="5" borderId="196" xfId="0" applyNumberFormat="1" applyFont="1" applyFill="1" applyBorder="1" applyAlignment="1" applyProtection="1">
      <alignment horizontal="center" vertical="center"/>
      <protection locked="0"/>
    </xf>
    <xf numFmtId="41" fontId="39" fillId="5" borderId="315" xfId="11" applyFont="1" applyFill="1" applyBorder="1" applyAlignment="1" applyProtection="1">
      <alignment horizontal="right" vertical="center"/>
      <protection hidden="1"/>
    </xf>
    <xf numFmtId="41" fontId="39" fillId="0" borderId="196" xfId="11" applyFont="1" applyFill="1" applyBorder="1" applyAlignment="1" applyProtection="1">
      <alignment horizontal="right" vertical="center"/>
      <protection hidden="1"/>
    </xf>
    <xf numFmtId="41" fontId="39" fillId="0" borderId="315" xfId="11" applyFont="1" applyFill="1" applyBorder="1" applyAlignment="1" applyProtection="1">
      <alignment horizontal="right" vertical="center"/>
      <protection hidden="1"/>
    </xf>
    <xf numFmtId="3" fontId="42" fillId="0" borderId="196" xfId="0" applyNumberFormat="1" applyFont="1" applyFill="1" applyBorder="1" applyAlignment="1" applyProtection="1">
      <alignment horizontal="center" vertical="center"/>
      <protection locked="0"/>
    </xf>
    <xf numFmtId="41" fontId="41" fillId="0" borderId="315" xfId="11" applyFont="1" applyFill="1" applyBorder="1" applyAlignment="1" applyProtection="1">
      <alignment horizontal="right" vertical="center"/>
      <protection locked="0"/>
    </xf>
    <xf numFmtId="3" fontId="36" fillId="0" borderId="196" xfId="0" applyNumberFormat="1" applyFont="1" applyFill="1" applyBorder="1" applyAlignment="1" applyProtection="1">
      <alignment horizontal="center" vertical="center"/>
      <protection locked="0"/>
    </xf>
    <xf numFmtId="3" fontId="42" fillId="0" borderId="308" xfId="0" applyNumberFormat="1" applyFont="1" applyFill="1" applyBorder="1" applyAlignment="1" applyProtection="1">
      <alignment horizontal="center" vertical="center"/>
      <protection locked="0"/>
    </xf>
    <xf numFmtId="41" fontId="39" fillId="0" borderId="308" xfId="11" applyFont="1" applyFill="1" applyBorder="1" applyAlignment="1" applyProtection="1">
      <alignment horizontal="right" vertical="center"/>
      <protection hidden="1"/>
    </xf>
    <xf numFmtId="41" fontId="41" fillId="0" borderId="308" xfId="11" applyFont="1" applyFill="1" applyBorder="1" applyAlignment="1" applyProtection="1">
      <alignment horizontal="right" vertical="center"/>
      <protection locked="0"/>
    </xf>
    <xf numFmtId="41" fontId="41" fillId="0" borderId="309" xfId="11" applyFont="1" applyFill="1" applyBorder="1" applyAlignment="1" applyProtection="1">
      <alignment horizontal="right" vertical="center"/>
      <protection locked="0"/>
    </xf>
    <xf numFmtId="3" fontId="36" fillId="0" borderId="324" xfId="0" applyNumberFormat="1" applyFont="1" applyFill="1" applyBorder="1" applyAlignment="1" applyProtection="1">
      <alignment horizontal="center" vertical="center"/>
      <protection locked="0"/>
    </xf>
    <xf numFmtId="41" fontId="39" fillId="0" borderId="324" xfId="11" applyFont="1" applyFill="1" applyBorder="1" applyAlignment="1" applyProtection="1">
      <alignment horizontal="right" vertical="center"/>
      <protection hidden="1"/>
    </xf>
    <xf numFmtId="41" fontId="39" fillId="0" borderId="325" xfId="11" applyFont="1" applyFill="1" applyBorder="1" applyAlignment="1" applyProtection="1">
      <alignment horizontal="right" vertical="center"/>
      <protection hidden="1"/>
    </xf>
    <xf numFmtId="0" fontId="47" fillId="0" borderId="395" xfId="14" applyFont="1" applyBorder="1" applyAlignment="1">
      <alignment horizontal="left" vertical="center" indent="1"/>
    </xf>
    <xf numFmtId="41" fontId="43" fillId="0" borderId="42" xfId="11" applyFont="1" applyBorder="1" applyAlignment="1">
      <alignment horizontal="right" vertical="center"/>
    </xf>
    <xf numFmtId="41" fontId="43" fillId="0" borderId="396" xfId="11" applyFont="1" applyBorder="1" applyAlignment="1">
      <alignment horizontal="right" vertical="center"/>
    </xf>
    <xf numFmtId="0" fontId="46" fillId="5" borderId="397" xfId="14" applyFont="1" applyFill="1" applyBorder="1" applyAlignment="1">
      <alignment horizontal="center" vertical="center"/>
    </xf>
    <xf numFmtId="41" fontId="48" fillId="5" borderId="398" xfId="11" applyFont="1" applyFill="1" applyBorder="1" applyAlignment="1">
      <alignment horizontal="right" vertical="center"/>
    </xf>
    <xf numFmtId="41" fontId="48" fillId="5" borderId="399" xfId="11" applyFont="1" applyFill="1" applyBorder="1" applyAlignment="1">
      <alignment horizontal="right" vertical="center"/>
    </xf>
    <xf numFmtId="41" fontId="48" fillId="5" borderId="400" xfId="11" applyFont="1" applyFill="1" applyBorder="1" applyAlignment="1">
      <alignment horizontal="right" vertical="center"/>
    </xf>
    <xf numFmtId="41" fontId="48" fillId="5" borderId="401" xfId="11" applyFont="1" applyFill="1" applyBorder="1" applyAlignment="1">
      <alignment horizontal="right" vertical="center"/>
    </xf>
    <xf numFmtId="41" fontId="48" fillId="5" borderId="402" xfId="11" applyFont="1" applyFill="1" applyBorder="1" applyAlignment="1">
      <alignment horizontal="right" vertical="center"/>
    </xf>
    <xf numFmtId="0" fontId="47" fillId="0" borderId="403" xfId="14" applyFont="1" applyBorder="1" applyAlignment="1">
      <alignment horizontal="center" vertical="center"/>
    </xf>
    <xf numFmtId="41" fontId="43" fillId="0" borderId="404" xfId="11" applyFont="1" applyBorder="1" applyAlignment="1">
      <alignment horizontal="right" vertical="center"/>
    </xf>
    <xf numFmtId="41" fontId="43" fillId="0" borderId="405" xfId="11" applyFont="1" applyBorder="1" applyAlignment="1">
      <alignment horizontal="right" vertical="center"/>
    </xf>
    <xf numFmtId="41" fontId="43" fillId="0" borderId="406" xfId="11" applyFont="1" applyBorder="1" applyAlignment="1">
      <alignment horizontal="right" vertical="center"/>
    </xf>
    <xf numFmtId="0" fontId="47" fillId="0" borderId="265" xfId="14" applyFont="1" applyBorder="1" applyAlignment="1">
      <alignment horizontal="center" vertical="center"/>
    </xf>
    <xf numFmtId="41" fontId="43" fillId="0" borderId="263" xfId="11" applyFont="1" applyFill="1" applyBorder="1" applyAlignment="1">
      <alignment horizontal="right" vertical="center"/>
    </xf>
    <xf numFmtId="41" fontId="43" fillId="0" borderId="130" xfId="11" applyFont="1" applyFill="1" applyBorder="1" applyAlignment="1">
      <alignment horizontal="right" vertical="center"/>
    </xf>
    <xf numFmtId="41" fontId="43" fillId="0" borderId="264" xfId="11" applyFont="1" applyFill="1" applyBorder="1" applyAlignment="1">
      <alignment horizontal="right" vertical="center"/>
    </xf>
    <xf numFmtId="41" fontId="43" fillId="0" borderId="266" xfId="11" applyFont="1" applyFill="1" applyBorder="1" applyAlignment="1">
      <alignment horizontal="right" vertical="center"/>
    </xf>
    <xf numFmtId="41" fontId="96" fillId="0" borderId="263" xfId="11" applyFont="1" applyFill="1" applyBorder="1" applyAlignment="1">
      <alignment horizontal="right" vertical="center"/>
    </xf>
    <xf numFmtId="41" fontId="96" fillId="0" borderId="130" xfId="11" applyFont="1" applyFill="1" applyBorder="1" applyAlignment="1">
      <alignment horizontal="right" vertical="center"/>
    </xf>
    <xf numFmtId="41" fontId="96" fillId="0" borderId="266" xfId="11" applyFont="1" applyFill="1" applyBorder="1" applyAlignment="1">
      <alignment horizontal="right" vertical="center"/>
    </xf>
    <xf numFmtId="0" fontId="47" fillId="0" borderId="395" xfId="14" applyFont="1" applyBorder="1" applyAlignment="1">
      <alignment horizontal="center" vertical="center"/>
    </xf>
    <xf numFmtId="41" fontId="41" fillId="0" borderId="267" xfId="11" applyFont="1" applyFill="1" applyBorder="1" applyAlignment="1">
      <alignment horizontal="right" vertical="center"/>
    </xf>
    <xf numFmtId="41" fontId="41" fillId="0" borderId="268" xfId="11" applyFont="1" applyFill="1" applyBorder="1" applyAlignment="1">
      <alignment horizontal="right" vertical="center"/>
    </xf>
    <xf numFmtId="41" fontId="41" fillId="0" borderId="396" xfId="11" applyFont="1" applyFill="1" applyBorder="1" applyAlignment="1">
      <alignment horizontal="right" vertical="center"/>
    </xf>
    <xf numFmtId="0" fontId="36" fillId="5" borderId="409" xfId="0" applyNumberFormat="1" applyFont="1" applyFill="1" applyBorder="1" applyAlignment="1" applyProtection="1">
      <alignment horizontal="distributed" vertical="center" indent="1"/>
      <protection locked="0"/>
    </xf>
    <xf numFmtId="41" fontId="39" fillId="5" borderId="410" xfId="11" applyFont="1" applyFill="1" applyBorder="1" applyAlignment="1" applyProtection="1">
      <alignment horizontal="right" vertical="center"/>
    </xf>
    <xf numFmtId="0" fontId="42" fillId="0" borderId="332" xfId="0" applyNumberFormat="1" applyFont="1" applyFill="1" applyBorder="1" applyAlignment="1" applyProtection="1">
      <alignment horizontal="distributed" vertical="center" indent="1"/>
      <protection locked="0"/>
    </xf>
    <xf numFmtId="41" fontId="41" fillId="0" borderId="411" xfId="11" applyFont="1" applyFill="1" applyBorder="1" applyAlignment="1" applyProtection="1">
      <alignment horizontal="right" vertical="center"/>
    </xf>
    <xf numFmtId="0" fontId="42" fillId="3" borderId="332" xfId="0" applyFont="1" applyFill="1" applyBorder="1" applyAlignment="1" applyProtection="1">
      <alignment horizontal="distributed" vertical="center" wrapText="1" indent="1"/>
      <protection locked="0"/>
    </xf>
    <xf numFmtId="0" fontId="42" fillId="3" borderId="334" xfId="0" applyFont="1" applyFill="1" applyBorder="1" applyAlignment="1" applyProtection="1">
      <alignment horizontal="distributed" vertical="center" wrapText="1" indent="1"/>
      <protection locked="0"/>
    </xf>
    <xf numFmtId="0" fontId="42" fillId="3" borderId="334" xfId="0" applyFont="1" applyFill="1" applyBorder="1" applyAlignment="1" applyProtection="1">
      <alignment horizontal="distributed" vertical="center" indent="1"/>
      <protection locked="0"/>
    </xf>
    <xf numFmtId="0" fontId="42" fillId="3" borderId="334" xfId="0" applyNumberFormat="1" applyFont="1" applyFill="1" applyBorder="1" applyAlignment="1" applyProtection="1">
      <alignment horizontal="distributed" vertical="center" indent="1"/>
      <protection locked="0"/>
    </xf>
    <xf numFmtId="0" fontId="36" fillId="3" borderId="306" xfId="0" applyNumberFormat="1" applyFont="1" applyFill="1" applyBorder="1" applyAlignment="1" applyProtection="1">
      <alignment horizontal="centerContinuous" vertical="center"/>
      <protection locked="0"/>
    </xf>
    <xf numFmtId="41" fontId="39" fillId="3" borderId="340" xfId="11" applyFont="1" applyFill="1" applyBorder="1" applyAlignment="1" applyProtection="1">
      <alignment horizontal="right" vertical="center"/>
    </xf>
    <xf numFmtId="41" fontId="39" fillId="3" borderId="412" xfId="11" applyFont="1" applyFill="1" applyBorder="1" applyAlignment="1" applyProtection="1">
      <alignment horizontal="right" vertical="center"/>
    </xf>
    <xf numFmtId="3" fontId="39" fillId="3" borderId="413" xfId="11" applyNumberFormat="1" applyFont="1" applyFill="1" applyBorder="1" applyAlignment="1" applyProtection="1">
      <alignment horizontal="right" vertical="center"/>
      <protection locked="0"/>
    </xf>
    <xf numFmtId="3" fontId="39" fillId="3" borderId="414" xfId="11" applyNumberFormat="1" applyFont="1" applyFill="1" applyBorder="1" applyAlignment="1" applyProtection="1">
      <alignment horizontal="right" vertical="center"/>
    </xf>
    <xf numFmtId="3" fontId="39" fillId="3" borderId="308" xfId="11" applyNumberFormat="1" applyFont="1" applyFill="1" applyBorder="1" applyAlignment="1" applyProtection="1">
      <alignment horizontal="right" vertical="center"/>
      <protection locked="0"/>
    </xf>
    <xf numFmtId="3" fontId="39" fillId="3" borderId="415" xfId="11" applyNumberFormat="1" applyFont="1" applyFill="1" applyBorder="1" applyAlignment="1" applyProtection="1">
      <alignment horizontal="right" vertical="center"/>
      <protection locked="0"/>
    </xf>
    <xf numFmtId="41" fontId="39" fillId="3" borderId="307" xfId="11" applyFont="1" applyFill="1" applyBorder="1" applyAlignment="1" applyProtection="1">
      <alignment horizontal="right" vertical="center"/>
    </xf>
    <xf numFmtId="41" fontId="39" fillId="3" borderId="308" xfId="11" applyFont="1" applyFill="1" applyBorder="1" applyAlignment="1" applyProtection="1">
      <alignment horizontal="right" vertical="center"/>
      <protection locked="0"/>
    </xf>
    <xf numFmtId="41" fontId="39" fillId="3" borderId="309" xfId="11" applyFont="1" applyFill="1" applyBorder="1" applyAlignment="1" applyProtection="1">
      <alignment horizontal="right" vertical="center"/>
      <protection locked="0"/>
    </xf>
    <xf numFmtId="0" fontId="53" fillId="3" borderId="40" xfId="16" applyFont="1" applyFill="1" applyBorder="1" applyAlignment="1">
      <alignment horizontal="center" vertical="center"/>
    </xf>
    <xf numFmtId="0" fontId="53" fillId="3" borderId="0" xfId="16" applyFont="1" applyFill="1" applyBorder="1" applyAlignment="1">
      <alignment horizontal="center" vertical="center"/>
    </xf>
    <xf numFmtId="0" fontId="29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vertical="center" wrapText="1"/>
    </xf>
    <xf numFmtId="0" fontId="30" fillId="0" borderId="0" xfId="0" applyFont="1" applyAlignment="1" applyProtection="1">
      <alignment vertical="center"/>
    </xf>
    <xf numFmtId="0" fontId="36" fillId="4" borderId="170" xfId="0" applyFont="1" applyFill="1" applyBorder="1" applyAlignment="1" applyProtection="1">
      <alignment horizontal="center" vertical="center"/>
    </xf>
    <xf numFmtId="0" fontId="36" fillId="4" borderId="173" xfId="0" applyFont="1" applyFill="1" applyBorder="1" applyAlignment="1" applyProtection="1">
      <alignment horizontal="center" vertical="center"/>
    </xf>
    <xf numFmtId="0" fontId="36" fillId="4" borderId="175" xfId="0" applyFont="1" applyFill="1" applyBorder="1" applyAlignment="1" applyProtection="1">
      <alignment horizontal="center" vertical="center"/>
    </xf>
    <xf numFmtId="0" fontId="36" fillId="4" borderId="171" xfId="0" applyFont="1" applyFill="1" applyBorder="1" applyAlignment="1" applyProtection="1">
      <alignment horizontal="center" vertical="center"/>
    </xf>
    <xf numFmtId="0" fontId="36" fillId="4" borderId="172" xfId="0" applyFont="1" applyFill="1" applyBorder="1" applyAlignment="1" applyProtection="1">
      <alignment horizontal="center" vertical="center"/>
    </xf>
    <xf numFmtId="0" fontId="36" fillId="4" borderId="152" xfId="0" applyFont="1" applyFill="1" applyBorder="1" applyAlignment="1" applyProtection="1">
      <alignment horizontal="center" vertical="center"/>
    </xf>
    <xf numFmtId="0" fontId="37" fillId="4" borderId="152" xfId="0" applyFont="1" applyFill="1" applyBorder="1" applyAlignment="1" applyProtection="1">
      <alignment horizontal="center" vertical="center"/>
    </xf>
    <xf numFmtId="0" fontId="36" fillId="4" borderId="155" xfId="0" applyFont="1" applyFill="1" applyBorder="1" applyAlignment="1" applyProtection="1">
      <alignment horizontal="center" vertical="center"/>
    </xf>
    <xf numFmtId="0" fontId="36" fillId="4" borderId="174" xfId="0" applyFont="1" applyFill="1" applyBorder="1" applyAlignment="1" applyProtection="1">
      <alignment horizontal="center" vertical="center"/>
    </xf>
    <xf numFmtId="0" fontId="36" fillId="0" borderId="40" xfId="0" applyFont="1" applyFill="1" applyBorder="1" applyAlignment="1" applyProtection="1">
      <alignment horizontal="center" vertical="center" wrapText="1"/>
    </xf>
    <xf numFmtId="0" fontId="36" fillId="0" borderId="275" xfId="0" applyFont="1" applyFill="1" applyBorder="1" applyAlignment="1" applyProtection="1">
      <alignment horizontal="center" vertical="center" wrapText="1"/>
    </xf>
    <xf numFmtId="0" fontId="36" fillId="5" borderId="40" xfId="0" applyFont="1" applyFill="1" applyBorder="1" applyAlignment="1" applyProtection="1">
      <alignment horizontal="center" vertical="center" wrapText="1"/>
    </xf>
    <xf numFmtId="0" fontId="36" fillId="5" borderId="275" xfId="0" applyFont="1" applyFill="1" applyBorder="1" applyAlignment="1" applyProtection="1">
      <alignment horizontal="center" vertical="center" wrapText="1"/>
    </xf>
    <xf numFmtId="0" fontId="36" fillId="4" borderId="292" xfId="0" applyFont="1" applyFill="1" applyBorder="1" applyAlignment="1" applyProtection="1">
      <alignment horizontal="center" vertical="center"/>
    </xf>
    <xf numFmtId="0" fontId="36" fillId="4" borderId="293" xfId="0" applyFont="1" applyFill="1" applyBorder="1" applyAlignment="1" applyProtection="1">
      <alignment horizontal="center" vertical="center"/>
    </xf>
    <xf numFmtId="0" fontId="36" fillId="4" borderId="295" xfId="0" applyFont="1" applyFill="1" applyBorder="1" applyAlignment="1" applyProtection="1">
      <alignment horizontal="center" vertical="center"/>
    </xf>
    <xf numFmtId="0" fontId="36" fillId="4" borderId="296" xfId="0" applyFont="1" applyFill="1" applyBorder="1" applyAlignment="1" applyProtection="1">
      <alignment horizontal="center" vertical="center"/>
    </xf>
    <xf numFmtId="0" fontId="36" fillId="4" borderId="294" xfId="0" applyFont="1" applyFill="1" applyBorder="1" applyAlignment="1" applyProtection="1">
      <alignment horizontal="center" vertical="center"/>
    </xf>
    <xf numFmtId="0" fontId="101" fillId="0" borderId="0" xfId="0" applyFont="1" applyAlignment="1" applyProtection="1">
      <alignment vertical="center" wrapText="1"/>
    </xf>
    <xf numFmtId="0" fontId="101" fillId="0" borderId="0" xfId="0" applyFont="1" applyAlignment="1" applyProtection="1">
      <alignment vertical="center"/>
    </xf>
    <xf numFmtId="0" fontId="37" fillId="4" borderId="293" xfId="0" applyFont="1" applyFill="1" applyBorder="1" applyAlignment="1" applyProtection="1">
      <alignment horizontal="center" vertical="center"/>
    </xf>
    <xf numFmtId="0" fontId="30" fillId="0" borderId="40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/>
    </xf>
    <xf numFmtId="0" fontId="41" fillId="0" borderId="314" xfId="0" applyFont="1" applyFill="1" applyBorder="1" applyAlignment="1" applyProtection="1">
      <alignment horizontal="center" vertical="center"/>
      <protection locked="0"/>
    </xf>
    <xf numFmtId="0" fontId="41" fillId="0" borderId="323" xfId="0" applyFont="1" applyFill="1" applyBorder="1" applyAlignment="1" applyProtection="1">
      <alignment horizontal="center" vertical="center"/>
      <protection locked="0"/>
    </xf>
    <xf numFmtId="0" fontId="41" fillId="0" borderId="320" xfId="0" applyFont="1" applyFill="1" applyBorder="1" applyAlignment="1" applyProtection="1">
      <alignment horizontal="center" vertical="center"/>
      <protection locked="0"/>
    </xf>
    <xf numFmtId="0" fontId="41" fillId="0" borderId="326" xfId="0" applyFont="1" applyFill="1" applyBorder="1" applyAlignment="1" applyProtection="1">
      <alignment horizontal="center" vertical="center"/>
      <protection locked="0"/>
    </xf>
    <xf numFmtId="0" fontId="41" fillId="0" borderId="319" xfId="0" applyFont="1" applyFill="1" applyBorder="1" applyAlignment="1" applyProtection="1">
      <alignment horizontal="center" vertical="center"/>
      <protection locked="0"/>
    </xf>
    <xf numFmtId="0" fontId="41" fillId="0" borderId="321" xfId="0" applyFont="1" applyFill="1" applyBorder="1" applyAlignment="1" applyProtection="1">
      <alignment horizontal="center" vertical="center"/>
      <protection locked="0"/>
    </xf>
    <xf numFmtId="0" fontId="39" fillId="4" borderId="310" xfId="0" applyFont="1" applyFill="1" applyBorder="1" applyAlignment="1" applyProtection="1">
      <alignment horizontal="center" vertical="center"/>
      <protection locked="0"/>
    </xf>
    <xf numFmtId="0" fontId="39" fillId="4" borderId="32" xfId="0" applyFont="1" applyFill="1" applyBorder="1" applyAlignment="1" applyProtection="1">
      <alignment horizontal="center" vertical="center"/>
      <protection locked="0"/>
    </xf>
    <xf numFmtId="0" fontId="39" fillId="5" borderId="312" xfId="0" applyFont="1" applyFill="1" applyBorder="1" applyAlignment="1" applyProtection="1">
      <alignment horizontal="center" vertical="center"/>
      <protection locked="0"/>
    </xf>
    <xf numFmtId="0" fontId="39" fillId="5" borderId="314" xfId="0" applyFont="1" applyFill="1" applyBorder="1" applyAlignment="1" applyProtection="1">
      <alignment horizontal="center" vertical="center"/>
      <protection locked="0"/>
    </xf>
    <xf numFmtId="0" fontId="39" fillId="5" borderId="316" xfId="0" applyFont="1" applyFill="1" applyBorder="1" applyAlignment="1" applyProtection="1">
      <alignment horizontal="center" vertical="center"/>
      <protection locked="0"/>
    </xf>
    <xf numFmtId="0" fontId="41" fillId="0" borderId="318" xfId="0" applyFont="1" applyFill="1" applyBorder="1" applyAlignment="1" applyProtection="1">
      <alignment horizontal="center" vertical="center"/>
      <protection locked="0"/>
    </xf>
    <xf numFmtId="0" fontId="41" fillId="0" borderId="327" xfId="0" applyFont="1" applyFill="1" applyBorder="1" applyAlignment="1" applyProtection="1">
      <alignment horizontal="center" vertical="center"/>
      <protection locked="0"/>
    </xf>
    <xf numFmtId="0" fontId="36" fillId="4" borderId="328" xfId="0" applyNumberFormat="1" applyFont="1" applyFill="1" applyBorder="1" applyAlignment="1" applyProtection="1">
      <alignment horizontal="center" vertical="center"/>
      <protection locked="0"/>
    </xf>
    <xf numFmtId="0" fontId="36" fillId="4" borderId="314" xfId="0" applyNumberFormat="1" applyFont="1" applyFill="1" applyBorder="1" applyAlignment="1" applyProtection="1">
      <alignment horizontal="center" vertical="center"/>
      <protection locked="0"/>
    </xf>
    <xf numFmtId="0" fontId="36" fillId="4" borderId="329" xfId="0" applyNumberFormat="1" applyFont="1" applyFill="1" applyBorder="1" applyAlignment="1" applyProtection="1">
      <alignment horizontal="center" vertical="center"/>
      <protection locked="0"/>
    </xf>
    <xf numFmtId="41" fontId="36" fillId="4" borderId="324" xfId="0" applyNumberFormat="1" applyFont="1" applyFill="1" applyBorder="1" applyAlignment="1" applyProtection="1">
      <alignment horizontal="center" vertical="center"/>
      <protection locked="0"/>
    </xf>
    <xf numFmtId="41" fontId="36" fillId="4" borderId="325" xfId="0" applyNumberFormat="1" applyFont="1" applyFill="1" applyBorder="1" applyAlignment="1" applyProtection="1">
      <alignment horizontal="center" vertical="center"/>
      <protection locked="0"/>
    </xf>
    <xf numFmtId="41" fontId="36" fillId="4" borderId="196" xfId="0" applyNumberFormat="1" applyFont="1" applyFill="1" applyBorder="1" applyAlignment="1" applyProtection="1">
      <alignment horizontal="center" vertical="center"/>
      <protection locked="0"/>
    </xf>
    <xf numFmtId="41" fontId="36" fillId="4" borderId="208" xfId="0" applyNumberFormat="1" applyFont="1" applyFill="1" applyBorder="1" applyAlignment="1" applyProtection="1">
      <alignment horizontal="center" vertical="center"/>
      <protection locked="0"/>
    </xf>
    <xf numFmtId="41" fontId="36" fillId="4" borderId="315" xfId="0" applyNumberFormat="1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Alignment="1" applyProtection="1">
      <alignment horizontal="center" vertical="center"/>
    </xf>
    <xf numFmtId="0" fontId="51" fillId="4" borderId="328" xfId="0" applyFont="1" applyFill="1" applyBorder="1" applyAlignment="1">
      <alignment horizontal="center" vertical="center"/>
    </xf>
    <xf numFmtId="0" fontId="51" fillId="4" borderId="329" xfId="0" applyFont="1" applyFill="1" applyBorder="1" applyAlignment="1">
      <alignment horizontal="center" vertical="center"/>
    </xf>
    <xf numFmtId="0" fontId="51" fillId="4" borderId="324" xfId="0" applyFont="1" applyFill="1" applyBorder="1" applyAlignment="1">
      <alignment horizontal="center" vertical="center"/>
    </xf>
    <xf numFmtId="0" fontId="51" fillId="4" borderId="208" xfId="0" applyFont="1" applyFill="1" applyBorder="1" applyAlignment="1">
      <alignment horizontal="center" vertical="center"/>
    </xf>
    <xf numFmtId="0" fontId="51" fillId="4" borderId="325" xfId="0" applyFont="1" applyFill="1" applyBorder="1" applyAlignment="1">
      <alignment horizontal="center" vertical="center"/>
    </xf>
    <xf numFmtId="0" fontId="51" fillId="4" borderId="347" xfId="0" applyFont="1" applyFill="1" applyBorder="1" applyAlignment="1">
      <alignment horizontal="center" vertical="center"/>
    </xf>
    <xf numFmtId="0" fontId="51" fillId="4" borderId="348" xfId="0" applyFont="1" applyFill="1" applyBorder="1" applyAlignment="1">
      <alignment horizontal="center" vertical="center"/>
    </xf>
    <xf numFmtId="0" fontId="33" fillId="4" borderId="359" xfId="0" applyFont="1" applyFill="1" applyBorder="1" applyAlignment="1" applyProtection="1">
      <alignment horizontal="center" vertical="center" shrinkToFit="1"/>
      <protection locked="0"/>
    </xf>
    <xf numFmtId="0" fontId="33" fillId="4" borderId="364" xfId="0" applyFont="1" applyFill="1" applyBorder="1" applyAlignment="1" applyProtection="1">
      <alignment horizontal="center" vertical="center" shrinkToFit="1"/>
      <protection locked="0"/>
    </xf>
    <xf numFmtId="0" fontId="33" fillId="4" borderId="360" xfId="0" applyFont="1" applyFill="1" applyBorder="1" applyAlignment="1" applyProtection="1">
      <alignment horizontal="center" vertical="center" shrinkToFit="1"/>
      <protection locked="0"/>
    </xf>
    <xf numFmtId="0" fontId="33" fillId="4" borderId="324" xfId="0" applyFont="1" applyFill="1" applyBorder="1" applyAlignment="1" applyProtection="1">
      <alignment horizontal="center" vertical="center" shrinkToFit="1"/>
      <protection locked="0"/>
    </xf>
    <xf numFmtId="0" fontId="33" fillId="4" borderId="361" xfId="0" applyFont="1" applyFill="1" applyBorder="1" applyAlignment="1" applyProtection="1">
      <alignment horizontal="center" vertical="center" shrinkToFit="1"/>
      <protection locked="0"/>
    </xf>
    <xf numFmtId="0" fontId="33" fillId="4" borderId="362" xfId="0" applyFont="1" applyFill="1" applyBorder="1" applyAlignment="1" applyProtection="1">
      <alignment horizontal="center" vertical="center" shrinkToFit="1"/>
      <protection locked="0"/>
    </xf>
    <xf numFmtId="0" fontId="33" fillId="4" borderId="363" xfId="0" applyFont="1" applyFill="1" applyBorder="1" applyAlignment="1" applyProtection="1">
      <alignment horizontal="center" vertical="center" shrinkToFit="1"/>
      <protection locked="0"/>
    </xf>
    <xf numFmtId="0" fontId="30" fillId="0" borderId="0" xfId="0" applyFont="1" applyAlignment="1" applyProtection="1">
      <alignment horizontal="left" vertical="center" wrapText="1"/>
    </xf>
    <xf numFmtId="0" fontId="36" fillId="4" borderId="45" xfId="14" applyFont="1" applyFill="1" applyBorder="1" applyAlignment="1" applyProtection="1">
      <alignment horizontal="center" vertical="center" shrinkToFit="1"/>
      <protection locked="0"/>
    </xf>
    <xf numFmtId="0" fontId="36" fillId="4" borderId="46" xfId="14" applyFont="1" applyFill="1" applyBorder="1" applyAlignment="1" applyProtection="1">
      <alignment horizontal="center" vertical="center" shrinkToFit="1"/>
      <protection locked="0"/>
    </xf>
    <xf numFmtId="0" fontId="36" fillId="4" borderId="47" xfId="14" applyFont="1" applyFill="1" applyBorder="1" applyAlignment="1" applyProtection="1">
      <alignment horizontal="center" vertical="center" shrinkToFit="1"/>
      <protection locked="0"/>
    </xf>
    <xf numFmtId="178" fontId="36" fillId="4" borderId="52" xfId="14" applyNumberFormat="1" applyFont="1" applyFill="1" applyBorder="1" applyAlignment="1" applyProtection="1">
      <alignment horizontal="center" vertical="center" shrinkToFit="1"/>
      <protection locked="0"/>
    </xf>
    <xf numFmtId="178" fontId="36" fillId="4" borderId="22" xfId="14" applyNumberFormat="1" applyFont="1" applyFill="1" applyBorder="1" applyAlignment="1" applyProtection="1">
      <alignment horizontal="center" vertical="center" shrinkToFit="1"/>
      <protection locked="0"/>
    </xf>
    <xf numFmtId="0" fontId="36" fillId="4" borderId="48" xfId="14" applyFont="1" applyFill="1" applyBorder="1" applyAlignment="1" applyProtection="1">
      <alignment horizontal="center" vertical="center" shrinkToFit="1"/>
      <protection locked="0"/>
    </xf>
    <xf numFmtId="0" fontId="36" fillId="4" borderId="49" xfId="14" applyFont="1" applyFill="1" applyBorder="1" applyAlignment="1" applyProtection="1">
      <alignment horizontal="center" vertical="center" shrinkToFit="1"/>
      <protection locked="0"/>
    </xf>
    <xf numFmtId="0" fontId="36" fillId="4" borderId="50" xfId="14" applyFont="1" applyFill="1" applyBorder="1" applyAlignment="1" applyProtection="1">
      <alignment horizontal="center" vertical="center" shrinkToFit="1"/>
      <protection locked="0"/>
    </xf>
    <xf numFmtId="179" fontId="36" fillId="4" borderId="52" xfId="14" applyNumberFormat="1" applyFont="1" applyFill="1" applyBorder="1" applyAlignment="1" applyProtection="1">
      <alignment horizontal="center" vertical="center" shrinkToFit="1"/>
      <protection locked="0"/>
    </xf>
    <xf numFmtId="179" fontId="36" fillId="4" borderId="22" xfId="14" applyNumberFormat="1" applyFont="1" applyFill="1" applyBorder="1" applyAlignment="1" applyProtection="1">
      <alignment horizontal="center" vertical="center" shrinkToFit="1"/>
      <protection locked="0"/>
    </xf>
    <xf numFmtId="0" fontId="36" fillId="4" borderId="28" xfId="14" applyFont="1" applyFill="1" applyBorder="1" applyAlignment="1" applyProtection="1">
      <alignment horizontal="center" vertical="center" shrinkToFit="1"/>
      <protection locked="0"/>
    </xf>
    <xf numFmtId="0" fontId="36" fillId="4" borderId="38" xfId="14" applyFont="1" applyFill="1" applyBorder="1" applyAlignment="1" applyProtection="1">
      <alignment horizontal="center" vertical="center" shrinkToFit="1"/>
      <protection locked="0"/>
    </xf>
    <xf numFmtId="0" fontId="36" fillId="4" borderId="54" xfId="14" applyFont="1" applyFill="1" applyBorder="1" applyAlignment="1" applyProtection="1">
      <alignment horizontal="center" vertical="center" shrinkToFit="1"/>
      <protection locked="0"/>
    </xf>
    <xf numFmtId="178" fontId="36" fillId="4" borderId="164" xfId="14" applyNumberFormat="1" applyFont="1" applyFill="1" applyBorder="1" applyAlignment="1" applyProtection="1">
      <alignment horizontal="center" vertical="center" shrinkToFit="1"/>
      <protection locked="0"/>
    </xf>
    <xf numFmtId="0" fontId="36" fillId="4" borderId="45" xfId="14" applyFont="1" applyFill="1" applyBorder="1" applyAlignment="1" applyProtection="1">
      <alignment horizontal="center" vertical="center"/>
      <protection locked="0"/>
    </xf>
    <xf numFmtId="0" fontId="36" fillId="4" borderId="46" xfId="14" applyFont="1" applyFill="1" applyBorder="1" applyAlignment="1" applyProtection="1">
      <alignment horizontal="center" vertical="center"/>
      <protection locked="0"/>
    </xf>
    <xf numFmtId="0" fontId="36" fillId="4" borderId="47" xfId="14" applyFont="1" applyFill="1" applyBorder="1" applyAlignment="1" applyProtection="1">
      <alignment horizontal="center" vertical="center"/>
      <protection locked="0"/>
    </xf>
    <xf numFmtId="178" fontId="36" fillId="4" borderId="51" xfId="14" applyNumberFormat="1" applyFont="1" applyFill="1" applyBorder="1" applyAlignment="1" applyProtection="1">
      <alignment horizontal="center" vertical="center" shrinkToFit="1"/>
      <protection locked="0"/>
    </xf>
    <xf numFmtId="178" fontId="36" fillId="4" borderId="39" xfId="14" applyNumberFormat="1" applyFont="1" applyFill="1" applyBorder="1" applyAlignment="1" applyProtection="1">
      <alignment horizontal="center" vertical="center" shrinkToFit="1"/>
      <protection locked="0"/>
    </xf>
    <xf numFmtId="0" fontId="36" fillId="4" borderId="291" xfId="14" applyFont="1" applyFill="1" applyBorder="1" applyAlignment="1" applyProtection="1">
      <alignment horizontal="center" vertical="center"/>
      <protection locked="0"/>
    </xf>
    <xf numFmtId="0" fontId="36" fillId="4" borderId="50" xfId="14" applyFont="1" applyFill="1" applyBorder="1" applyAlignment="1" applyProtection="1">
      <alignment horizontal="center" vertical="center"/>
      <protection locked="0"/>
    </xf>
    <xf numFmtId="179" fontId="36" fillId="4" borderId="51" xfId="14" applyNumberFormat="1" applyFont="1" applyFill="1" applyBorder="1" applyAlignment="1" applyProtection="1">
      <alignment horizontal="center" vertical="center" shrinkToFit="1"/>
      <protection locked="0"/>
    </xf>
    <xf numFmtId="179" fontId="36" fillId="4" borderId="39" xfId="14" applyNumberFormat="1" applyFont="1" applyFill="1" applyBorder="1" applyAlignment="1" applyProtection="1">
      <alignment horizontal="center" vertical="center" shrinkToFit="1"/>
      <protection locked="0"/>
    </xf>
    <xf numFmtId="0" fontId="36" fillId="4" borderId="53" xfId="14" applyFont="1" applyFill="1" applyBorder="1" applyAlignment="1" applyProtection="1">
      <alignment horizontal="center" vertical="center"/>
      <protection locked="0"/>
    </xf>
    <xf numFmtId="0" fontId="36" fillId="4" borderId="38" xfId="14" applyFont="1" applyFill="1" applyBorder="1" applyAlignment="1" applyProtection="1">
      <alignment horizontal="center" vertical="center"/>
      <protection locked="0"/>
    </xf>
    <xf numFmtId="0" fontId="36" fillId="4" borderId="55" xfId="14" applyFont="1" applyFill="1" applyBorder="1" applyAlignment="1" applyProtection="1">
      <alignment horizontal="center" vertical="center"/>
      <protection locked="0"/>
    </xf>
    <xf numFmtId="0" fontId="36" fillId="4" borderId="54" xfId="14" applyFont="1" applyFill="1" applyBorder="1" applyAlignment="1" applyProtection="1">
      <alignment horizontal="center" vertical="center"/>
      <protection locked="0"/>
    </xf>
    <xf numFmtId="0" fontId="36" fillId="4" borderId="51" xfId="14" applyFont="1" applyFill="1" applyBorder="1" applyAlignment="1" applyProtection="1">
      <alignment horizontal="center" vertical="center" shrinkToFit="1"/>
      <protection locked="0"/>
    </xf>
    <xf numFmtId="178" fontId="36" fillId="4" borderId="249" xfId="14" applyNumberFormat="1" applyFont="1" applyFill="1" applyBorder="1" applyAlignment="1" applyProtection="1">
      <alignment horizontal="center" vertical="center" shrinkToFit="1"/>
      <protection locked="0"/>
    </xf>
    <xf numFmtId="178" fontId="36" fillId="4" borderId="250" xfId="14" applyNumberFormat="1" applyFont="1" applyFill="1" applyBorder="1" applyAlignment="1" applyProtection="1">
      <alignment horizontal="center" vertical="center" shrinkToFit="1"/>
      <protection locked="0"/>
    </xf>
    <xf numFmtId="0" fontId="36" fillId="4" borderId="53" xfId="14" applyFont="1" applyFill="1" applyBorder="1" applyAlignment="1" applyProtection="1">
      <alignment horizontal="center" vertical="center" shrinkToFit="1"/>
      <protection locked="0"/>
    </xf>
    <xf numFmtId="0" fontId="36" fillId="4" borderId="55" xfId="14" applyFont="1" applyFill="1" applyBorder="1" applyAlignment="1" applyProtection="1">
      <alignment horizontal="center" vertical="center" shrinkToFit="1"/>
      <protection locked="0"/>
    </xf>
    <xf numFmtId="178" fontId="36" fillId="4" borderId="135" xfId="14" applyNumberFormat="1" applyFont="1" applyFill="1" applyBorder="1" applyAlignment="1" applyProtection="1">
      <alignment horizontal="center" vertical="center" shrinkToFit="1"/>
      <protection locked="0"/>
    </xf>
    <xf numFmtId="178" fontId="36" fillId="4" borderId="136" xfId="14" applyNumberFormat="1" applyFont="1" applyFill="1" applyBorder="1" applyAlignment="1" applyProtection="1">
      <alignment horizontal="center" vertical="center" shrinkToFit="1"/>
      <protection locked="0"/>
    </xf>
    <xf numFmtId="0" fontId="36" fillId="4" borderId="51" xfId="14" applyFont="1" applyFill="1" applyBorder="1" applyAlignment="1" applyProtection="1">
      <alignment horizontal="center" vertical="center"/>
      <protection locked="0"/>
    </xf>
    <xf numFmtId="179" fontId="36" fillId="4" borderId="241" xfId="14" applyNumberFormat="1" applyFont="1" applyFill="1" applyBorder="1" applyAlignment="1" applyProtection="1">
      <alignment horizontal="center" vertical="center" shrinkToFit="1"/>
      <protection locked="0"/>
    </xf>
    <xf numFmtId="179" fontId="36" fillId="4" borderId="242" xfId="14" applyNumberFormat="1" applyFont="1" applyFill="1" applyBorder="1" applyAlignment="1" applyProtection="1">
      <alignment horizontal="center" vertical="center" shrinkToFit="1"/>
      <protection locked="0"/>
    </xf>
    <xf numFmtId="179" fontId="36" fillId="4" borderId="249" xfId="14" applyNumberFormat="1" applyFont="1" applyFill="1" applyBorder="1" applyAlignment="1" applyProtection="1">
      <alignment horizontal="center" vertical="center" shrinkToFit="1"/>
      <protection locked="0"/>
    </xf>
    <xf numFmtId="179" fontId="36" fillId="4" borderId="250" xfId="14" applyNumberFormat="1" applyFont="1" applyFill="1" applyBorder="1" applyAlignment="1" applyProtection="1">
      <alignment horizontal="center" vertical="center" shrinkToFit="1"/>
      <protection locked="0"/>
    </xf>
    <xf numFmtId="0" fontId="36" fillId="4" borderId="144" xfId="0" applyNumberFormat="1" applyFont="1" applyFill="1" applyBorder="1" applyAlignment="1" applyProtection="1">
      <alignment horizontal="center" vertical="center"/>
      <protection locked="0"/>
    </xf>
    <xf numFmtId="0" fontId="36" fillId="4" borderId="145" xfId="0" applyNumberFormat="1" applyFont="1" applyFill="1" applyBorder="1" applyAlignment="1" applyProtection="1">
      <alignment horizontal="center" vertical="center"/>
      <protection locked="0"/>
    </xf>
    <xf numFmtId="0" fontId="36" fillId="4" borderId="146" xfId="0" applyNumberFormat="1" applyFont="1" applyFill="1" applyBorder="1" applyAlignment="1" applyProtection="1">
      <alignment horizontal="center" vertical="center"/>
      <protection locked="0"/>
    </xf>
    <xf numFmtId="41" fontId="36" fillId="4" borderId="51" xfId="0" applyNumberFormat="1" applyFont="1" applyFill="1" applyBorder="1" applyAlignment="1" applyProtection="1">
      <alignment horizontal="center" vertical="center"/>
      <protection locked="0"/>
    </xf>
    <xf numFmtId="41" fontId="36" fillId="4" borderId="48" xfId="0" applyNumberFormat="1" applyFont="1" applyFill="1" applyBorder="1" applyAlignment="1" applyProtection="1">
      <alignment horizontal="center" vertical="center"/>
      <protection locked="0"/>
    </xf>
    <xf numFmtId="41" fontId="36" fillId="4" borderId="140" xfId="0" applyNumberFormat="1" applyFont="1" applyFill="1" applyBorder="1" applyAlignment="1" applyProtection="1">
      <alignment horizontal="center" vertical="center"/>
      <protection locked="0"/>
    </xf>
    <xf numFmtId="41" fontId="36" fillId="4" borderId="141" xfId="0" applyNumberFormat="1" applyFont="1" applyFill="1" applyBorder="1" applyAlignment="1" applyProtection="1">
      <alignment horizontal="center" vertical="center"/>
      <protection locked="0"/>
    </xf>
    <xf numFmtId="41" fontId="36" fillId="4" borderId="138" xfId="0" applyNumberFormat="1" applyFont="1" applyFill="1" applyBorder="1" applyAlignment="1" applyProtection="1">
      <alignment horizontal="center" vertical="center"/>
      <protection locked="0"/>
    </xf>
    <xf numFmtId="41" fontId="36" fillId="4" borderId="139" xfId="0" applyNumberFormat="1" applyFont="1" applyFill="1" applyBorder="1" applyAlignment="1" applyProtection="1">
      <alignment horizontal="center" vertical="center"/>
      <protection locked="0"/>
    </xf>
    <xf numFmtId="41" fontId="36" fillId="4" borderId="134" xfId="0" applyNumberFormat="1" applyFont="1" applyFill="1" applyBorder="1" applyAlignment="1" applyProtection="1">
      <alignment horizontal="center" vertical="center"/>
      <protection locked="0"/>
    </xf>
    <xf numFmtId="0" fontId="36" fillId="4" borderId="328" xfId="0" applyFont="1" applyFill="1" applyBorder="1" applyAlignment="1" applyProtection="1">
      <alignment horizontal="center" vertical="center"/>
      <protection locked="0"/>
    </xf>
    <xf numFmtId="0" fontId="36" fillId="4" borderId="314" xfId="0" applyFont="1" applyFill="1" applyBorder="1" applyAlignment="1" applyProtection="1">
      <alignment horizontal="center" vertical="center"/>
      <protection locked="0"/>
    </xf>
    <xf numFmtId="0" fontId="36" fillId="4" borderId="381" xfId="0" applyFont="1" applyFill="1" applyBorder="1" applyAlignment="1" applyProtection="1">
      <alignment horizontal="center" vertical="center"/>
      <protection locked="0"/>
    </xf>
    <xf numFmtId="0" fontId="36" fillId="4" borderId="360" xfId="0" applyFont="1" applyFill="1" applyBorder="1" applyAlignment="1" applyProtection="1">
      <alignment horizontal="center" vertical="center"/>
      <protection locked="0"/>
    </xf>
    <xf numFmtId="0" fontId="36" fillId="4" borderId="324" xfId="0" applyFont="1" applyFill="1" applyBorder="1" applyAlignment="1" applyProtection="1">
      <alignment horizontal="center" vertical="center"/>
      <protection locked="0"/>
    </xf>
    <xf numFmtId="0" fontId="36" fillId="4" borderId="379" xfId="0" applyFont="1" applyFill="1" applyBorder="1" applyAlignment="1" applyProtection="1">
      <alignment horizontal="center" vertical="center"/>
      <protection locked="0"/>
    </xf>
    <xf numFmtId="0" fontId="36" fillId="4" borderId="229" xfId="0" applyFont="1" applyFill="1" applyBorder="1" applyAlignment="1" applyProtection="1">
      <alignment horizontal="center" vertical="center"/>
      <protection locked="0"/>
    </xf>
    <xf numFmtId="0" fontId="36" fillId="4" borderId="383" xfId="0" applyFont="1" applyFill="1" applyBorder="1" applyAlignment="1" applyProtection="1">
      <alignment horizontal="center" vertical="center"/>
      <protection locked="0"/>
    </xf>
    <xf numFmtId="0" fontId="36" fillId="4" borderId="196" xfId="0" applyFont="1" applyFill="1" applyBorder="1" applyAlignment="1" applyProtection="1">
      <alignment horizontal="center" vertical="center"/>
      <protection locked="0"/>
    </xf>
    <xf numFmtId="0" fontId="36" fillId="4" borderId="220" xfId="0" applyFont="1" applyFill="1" applyBorder="1" applyAlignment="1" applyProtection="1">
      <alignment horizontal="center" vertical="center"/>
      <protection locked="0"/>
    </xf>
    <xf numFmtId="0" fontId="36" fillId="4" borderId="380" xfId="0" applyFont="1" applyFill="1" applyBorder="1" applyAlignment="1" applyProtection="1">
      <alignment horizontal="center" vertical="center"/>
      <protection locked="0"/>
    </xf>
    <xf numFmtId="0" fontId="36" fillId="4" borderId="325" xfId="0" applyFont="1" applyFill="1" applyBorder="1" applyAlignment="1" applyProtection="1">
      <alignment horizontal="center" vertical="center"/>
      <protection locked="0"/>
    </xf>
    <xf numFmtId="0" fontId="36" fillId="4" borderId="204" xfId="0" applyFont="1" applyFill="1" applyBorder="1" applyAlignment="1" applyProtection="1">
      <alignment horizontal="center" vertical="center"/>
      <protection locked="0"/>
    </xf>
    <xf numFmtId="0" fontId="36" fillId="4" borderId="385" xfId="0" applyFont="1" applyFill="1" applyBorder="1" applyAlignment="1" applyProtection="1">
      <alignment horizontal="center" vertical="center"/>
      <protection locked="0"/>
    </xf>
    <xf numFmtId="0" fontId="36" fillId="4" borderId="315" xfId="0" applyFont="1" applyFill="1" applyBorder="1" applyAlignment="1" applyProtection="1">
      <alignment horizontal="center" vertical="center"/>
      <protection locked="0"/>
    </xf>
    <xf numFmtId="0" fontId="36" fillId="4" borderId="361" xfId="0" applyFont="1" applyFill="1" applyBorder="1" applyAlignment="1" applyProtection="1">
      <alignment horizontal="center" vertical="center"/>
      <protection locked="0"/>
    </xf>
    <xf numFmtId="0" fontId="36" fillId="4" borderId="205" xfId="0" applyFont="1" applyFill="1" applyBorder="1" applyAlignment="1" applyProtection="1">
      <alignment horizontal="center" vertical="center"/>
      <protection locked="0"/>
    </xf>
    <xf numFmtId="0" fontId="36" fillId="4" borderId="287" xfId="0" applyFont="1" applyFill="1" applyBorder="1" applyAlignment="1" applyProtection="1">
      <alignment horizontal="center" vertical="center"/>
      <protection locked="0"/>
    </xf>
    <xf numFmtId="0" fontId="101" fillId="0" borderId="0" xfId="0" applyFont="1" applyFill="1" applyAlignment="1" applyProtection="1">
      <alignment horizontal="left" vertical="center"/>
    </xf>
    <xf numFmtId="0" fontId="36" fillId="4" borderId="392" xfId="0" applyFont="1" applyFill="1" applyBorder="1" applyAlignment="1" applyProtection="1">
      <alignment horizontal="center" vertical="center"/>
      <protection locked="0"/>
    </xf>
    <xf numFmtId="0" fontId="36" fillId="4" borderId="393" xfId="0" applyFont="1" applyFill="1" applyBorder="1" applyAlignment="1" applyProtection="1">
      <alignment horizontal="center" vertical="center"/>
      <protection locked="0"/>
    </xf>
    <xf numFmtId="0" fontId="36" fillId="5" borderId="312" xfId="0" applyFont="1" applyFill="1" applyBorder="1" applyAlignment="1" applyProtection="1">
      <alignment horizontal="center" vertical="center"/>
      <protection locked="0"/>
    </xf>
    <xf numFmtId="0" fontId="36" fillId="5" borderId="314" xfId="0" applyFont="1" applyFill="1" applyBorder="1" applyAlignment="1" applyProtection="1">
      <alignment horizontal="center" vertical="center"/>
      <protection locked="0"/>
    </xf>
    <xf numFmtId="0" fontId="42" fillId="0" borderId="318" xfId="0" applyFont="1" applyFill="1" applyBorder="1" applyAlignment="1" applyProtection="1">
      <alignment horizontal="center" vertical="center"/>
      <protection locked="0"/>
    </xf>
    <xf numFmtId="0" fontId="42" fillId="0" borderId="314" xfId="0" applyFont="1" applyFill="1" applyBorder="1" applyAlignment="1" applyProtection="1">
      <alignment horizontal="center" vertical="center"/>
      <protection locked="0"/>
    </xf>
    <xf numFmtId="0" fontId="42" fillId="0" borderId="319" xfId="0" applyFont="1" applyFill="1" applyBorder="1" applyAlignment="1" applyProtection="1">
      <alignment horizontal="center" vertical="center"/>
      <protection locked="0"/>
    </xf>
    <xf numFmtId="0" fontId="42" fillId="0" borderId="320" xfId="0" applyFont="1" applyFill="1" applyBorder="1" applyAlignment="1" applyProtection="1">
      <alignment horizontal="center" vertical="center"/>
      <protection locked="0"/>
    </xf>
    <xf numFmtId="0" fontId="42" fillId="0" borderId="321" xfId="0" applyFont="1" applyFill="1" applyBorder="1" applyAlignment="1" applyProtection="1">
      <alignment horizontal="center" vertical="center"/>
      <protection locked="0"/>
    </xf>
    <xf numFmtId="0" fontId="42" fillId="0" borderId="323" xfId="0" applyFont="1" applyFill="1" applyBorder="1" applyAlignment="1" applyProtection="1">
      <alignment horizontal="center" vertical="center"/>
      <protection locked="0"/>
    </xf>
    <xf numFmtId="0" fontId="42" fillId="0" borderId="326" xfId="0" applyFont="1" applyFill="1" applyBorder="1" applyAlignment="1" applyProtection="1">
      <alignment horizontal="center" vertical="center"/>
      <protection locked="0"/>
    </xf>
    <xf numFmtId="0" fontId="42" fillId="0" borderId="327" xfId="0" applyFont="1" applyFill="1" applyBorder="1" applyAlignment="1" applyProtection="1">
      <alignment horizontal="center" vertical="center"/>
      <protection locked="0"/>
    </xf>
    <xf numFmtId="0" fontId="46" fillId="4" borderId="56" xfId="14" applyFont="1" applyFill="1" applyBorder="1" applyAlignment="1">
      <alignment horizontal="center" vertical="center"/>
    </xf>
    <xf numFmtId="0" fontId="46" fillId="4" borderId="43" xfId="14" applyFont="1" applyFill="1" applyBorder="1" applyAlignment="1">
      <alignment horizontal="center" vertical="center"/>
    </xf>
    <xf numFmtId="0" fontId="101" fillId="0" borderId="0" xfId="0" applyFont="1" applyFill="1" applyBorder="1" applyAlignment="1" applyProtection="1">
      <alignment horizontal="left" vertical="center"/>
    </xf>
    <xf numFmtId="0" fontId="101" fillId="0" borderId="0" xfId="0" applyFont="1" applyFill="1" applyAlignment="1" applyProtection="1">
      <alignment horizontal="center" vertical="center"/>
    </xf>
    <xf numFmtId="41" fontId="36" fillId="4" borderId="361" xfId="0" applyNumberFormat="1" applyFont="1" applyFill="1" applyBorder="1" applyAlignment="1" applyProtection="1">
      <alignment horizontal="center" vertical="center"/>
      <protection locked="0"/>
    </xf>
    <xf numFmtId="41" fontId="36" fillId="4" borderId="407" xfId="0" applyNumberFormat="1" applyFont="1" applyFill="1" applyBorder="1" applyAlignment="1" applyProtection="1">
      <alignment horizontal="center" vertical="center"/>
      <protection locked="0"/>
    </xf>
    <xf numFmtId="41" fontId="36" fillId="4" borderId="408" xfId="0" applyNumberFormat="1" applyFont="1" applyFill="1" applyBorder="1" applyAlignment="1" applyProtection="1">
      <alignment horizontal="center" vertical="center"/>
      <protection locked="0"/>
    </xf>
    <xf numFmtId="41" fontId="36" fillId="4" borderId="380" xfId="0" applyNumberFormat="1" applyFont="1" applyFill="1" applyBorder="1" applyAlignment="1" applyProtection="1">
      <alignment horizontal="center" vertical="center"/>
      <protection locked="0"/>
    </xf>
    <xf numFmtId="41" fontId="36" fillId="4" borderId="205" xfId="0" applyNumberFormat="1" applyFont="1" applyFill="1" applyBorder="1" applyAlignment="1" applyProtection="1">
      <alignment horizontal="center" vertical="center"/>
      <protection locked="0"/>
    </xf>
    <xf numFmtId="41" fontId="36" fillId="4" borderId="280" xfId="0" applyNumberFormat="1" applyFont="1" applyFill="1" applyBorder="1" applyAlignment="1" applyProtection="1">
      <alignment horizontal="center" vertical="center"/>
      <protection locked="0"/>
    </xf>
    <xf numFmtId="41" fontId="36" fillId="4" borderId="281" xfId="0" applyNumberFormat="1" applyFont="1" applyFill="1" applyBorder="1" applyAlignment="1" applyProtection="1">
      <alignment horizontal="center" vertical="center"/>
      <protection locked="0"/>
    </xf>
    <xf numFmtId="41" fontId="36" fillId="4" borderId="276" xfId="0" applyNumberFormat="1" applyFont="1" applyFill="1" applyBorder="1" applyAlignment="1" applyProtection="1">
      <alignment horizontal="center" vertical="center"/>
      <protection locked="0"/>
    </xf>
    <xf numFmtId="41" fontId="36" fillId="4" borderId="204" xfId="0" applyNumberFormat="1" applyFont="1" applyFill="1" applyBorder="1" applyAlignment="1" applyProtection="1">
      <alignment horizontal="center" vertical="center"/>
      <protection locked="0"/>
    </xf>
  </cellXfs>
  <cellStyles count="506">
    <cellStyle name="20% - 강조색1 2" xfId="18"/>
    <cellStyle name="20% - 강조색2 2" xfId="19"/>
    <cellStyle name="20% - 강조색3 2" xfId="20"/>
    <cellStyle name="20% - 강조색4 2" xfId="21"/>
    <cellStyle name="20% - 강조색5 2" xfId="22"/>
    <cellStyle name="20% - 강조색6 2" xfId="23"/>
    <cellStyle name="40% - 강조색1 2" xfId="24"/>
    <cellStyle name="40% - 강조색2 2" xfId="25"/>
    <cellStyle name="40% - 강조색3 2" xfId="26"/>
    <cellStyle name="40% - 강조색4 2" xfId="27"/>
    <cellStyle name="40% - 강조색5 2" xfId="28"/>
    <cellStyle name="40% - 강조색6 2" xfId="29"/>
    <cellStyle name="60% - 강조색1 2" xfId="30"/>
    <cellStyle name="60% - 강조색2 2" xfId="31"/>
    <cellStyle name="60% - 강조색3 2" xfId="32"/>
    <cellStyle name="60% - 강조색4 2" xfId="33"/>
    <cellStyle name="60% - 강조색5 2" xfId="34"/>
    <cellStyle name="60% - 강조색6 2" xfId="35"/>
    <cellStyle name="A¨­￠￢￠O [0]_INQUIRY ￠?￥i¨u¡AAⓒ￢Aⓒª " xfId="36"/>
    <cellStyle name="A¨­￠￢￠O_INQUIRY ￠?￥i¨u¡AAⓒ￢Aⓒª " xfId="37"/>
    <cellStyle name="AeE­ [0]_AMT " xfId="38"/>
    <cellStyle name="AeE­_AMT " xfId="39"/>
    <cellStyle name="AeE¡ⓒ [0]_INQUIRY ￠?￥i¨u¡AAⓒ￢Aⓒª " xfId="40"/>
    <cellStyle name="AeE¡ⓒ_INQUIRY ￠?￥i¨u¡AAⓒ￢Aⓒª " xfId="41"/>
    <cellStyle name="AÞ¸¶ [0]_AN°y(1.25) " xfId="42"/>
    <cellStyle name="AÞ¸¶_AN°y(1.25) " xfId="43"/>
    <cellStyle name="C¡IA¨ª_¡ic¨u¡A¨￢I¨￢¡Æ AN¡Æe " xfId="44"/>
    <cellStyle name="C￥AØ_¿μ¾÷CoE² " xfId="45"/>
    <cellStyle name="Calc Currency (0)" xfId="46"/>
    <cellStyle name="category" xfId="1"/>
    <cellStyle name="Comma [0]_ SG&amp;A Bridge " xfId="47"/>
    <cellStyle name="comma zerodec" xfId="48"/>
    <cellStyle name="Comma_ SG&amp;A Bridge " xfId="49"/>
    <cellStyle name="Comma0" xfId="50"/>
    <cellStyle name="Curren?_x0012_퐀_x0017_?" xfId="51"/>
    <cellStyle name="Currency [0]_ SG&amp;A Bridge " xfId="52"/>
    <cellStyle name="Currency_ SG&amp;A Bridge " xfId="53"/>
    <cellStyle name="Currency0" xfId="54"/>
    <cellStyle name="Currency1" xfId="55"/>
    <cellStyle name="Date" xfId="56"/>
    <cellStyle name="Dollar (zero dec)" xfId="57"/>
    <cellStyle name="Euro" xfId="58"/>
    <cellStyle name="Fixed" xfId="59"/>
    <cellStyle name="Grey" xfId="2"/>
    <cellStyle name="HEADER" xfId="3"/>
    <cellStyle name="Header1" xfId="4"/>
    <cellStyle name="Header2" xfId="5"/>
    <cellStyle name="Heading 1" xfId="60"/>
    <cellStyle name="Heading 2" xfId="61"/>
    <cellStyle name="Input [yellow]" xfId="6"/>
    <cellStyle name="Model" xfId="7"/>
    <cellStyle name="Normal - Style1" xfId="8"/>
    <cellStyle name="Normal_ SG&amp;A Bridge " xfId="62"/>
    <cellStyle name="Percent [2]" xfId="9"/>
    <cellStyle name="subhead" xfId="10"/>
    <cellStyle name="Total" xfId="63"/>
    <cellStyle name="Total 2" xfId="498"/>
    <cellStyle name="UM" xfId="64"/>
    <cellStyle name="UM 2" xfId="499"/>
    <cellStyle name="강조색1 2" xfId="65"/>
    <cellStyle name="강조색2 2" xfId="66"/>
    <cellStyle name="강조색3 2" xfId="67"/>
    <cellStyle name="강조색4 2" xfId="68"/>
    <cellStyle name="강조색5 2" xfId="69"/>
    <cellStyle name="강조색6 2" xfId="70"/>
    <cellStyle name="경고문 2" xfId="71"/>
    <cellStyle name="계산 2" xfId="72"/>
    <cellStyle name="고정소숫점" xfId="73"/>
    <cellStyle name="고정출력1" xfId="74"/>
    <cellStyle name="고정출력2" xfId="75"/>
    <cellStyle name="咬訌裝?INCOM1" xfId="76"/>
    <cellStyle name="咬訌裝?INCOM10" xfId="77"/>
    <cellStyle name="咬訌裝?INCOM2" xfId="78"/>
    <cellStyle name="咬訌裝?INCOM3" xfId="79"/>
    <cellStyle name="咬訌裝?INCOM4" xfId="80"/>
    <cellStyle name="咬訌裝?INCOM5" xfId="81"/>
    <cellStyle name="咬訌裝?INCOM6" xfId="82"/>
    <cellStyle name="咬訌裝?INCOM7" xfId="83"/>
    <cellStyle name="咬訌裝?INCOM8" xfId="84"/>
    <cellStyle name="咬訌裝?INCOM9" xfId="85"/>
    <cellStyle name="咬訌裝?PRIB11" xfId="86"/>
    <cellStyle name="나쁨 2" xfId="87"/>
    <cellStyle name="날짜" xfId="88"/>
    <cellStyle name="달러" xfId="89"/>
    <cellStyle name="똿뗦먛귟 [0.00]_PRODUCT DETAIL Q1" xfId="90"/>
    <cellStyle name="똿뗦먛귟_PRODUCT DETAIL Q1" xfId="91"/>
    <cellStyle name="메모 2" xfId="92"/>
    <cellStyle name="믅됞 [0.00]_PRODUCT DETAIL Q1" xfId="93"/>
    <cellStyle name="믅됞_PRODUCT DETAIL Q1" xfId="94"/>
    <cellStyle name="바탕글" xfId="95"/>
    <cellStyle name="백분율 2" xfId="96"/>
    <cellStyle name="백분율 2 2" xfId="97"/>
    <cellStyle name="백분율 3" xfId="98"/>
    <cellStyle name="백분율 3 2" xfId="99"/>
    <cellStyle name="백분율 4" xfId="100"/>
    <cellStyle name="백분율 4 2" xfId="101"/>
    <cellStyle name="백분율 5" xfId="102"/>
    <cellStyle name="백분율 6" xfId="103"/>
    <cellStyle name="보통 2" xfId="104"/>
    <cellStyle name="뷭?_BOOKSHIP" xfId="105"/>
    <cellStyle name="설명 텍스트 2" xfId="106"/>
    <cellStyle name="셀 확인 2" xfId="107"/>
    <cellStyle name="셀 확인 2 2" xfId="500"/>
    <cellStyle name="숫자(R)" xfId="108"/>
    <cellStyle name="쉼표 [0]" xfId="11" builtinId="6"/>
    <cellStyle name="쉼표 [0] 2" xfId="15"/>
    <cellStyle name="쉼표 [0] 2 2" xfId="109"/>
    <cellStyle name="쉼표 [0] 2 2 2" xfId="110"/>
    <cellStyle name="쉼표 [0] 2 2 2 2" xfId="111"/>
    <cellStyle name="쉼표 [0] 2 2 2 2 2" xfId="112"/>
    <cellStyle name="쉼표 [0] 2 2 2 2 2 2" xfId="113"/>
    <cellStyle name="쉼표 [0] 2 2 2 2 2 2 2" xfId="114"/>
    <cellStyle name="쉼표 [0] 2 2 2 2 2 2 2 2" xfId="115"/>
    <cellStyle name="쉼표 [0] 2 2 2 2 2 3" xfId="116"/>
    <cellStyle name="쉼표 [0] 2 2 2 2 3" xfId="117"/>
    <cellStyle name="쉼표 [0] 2 2 2 3" xfId="118"/>
    <cellStyle name="쉼표 [0] 2 2 2 4" xfId="119"/>
    <cellStyle name="쉼표 [0] 2 2 3" xfId="120"/>
    <cellStyle name="쉼표 [0] 2 2 4" xfId="121"/>
    <cellStyle name="쉼표 [0] 2 2 5" xfId="122"/>
    <cellStyle name="쉼표 [0] 2 3" xfId="123"/>
    <cellStyle name="쉼표 [0] 2 4" xfId="497"/>
    <cellStyle name="쉼표 [0] 2 6" xfId="124"/>
    <cellStyle name="쉼표 [0] 3" xfId="125"/>
    <cellStyle name="쉼표 [0] 3 2" xfId="126"/>
    <cellStyle name="쉼표 [0] 3 2 2" xfId="127"/>
    <cellStyle name="쉼표 [0] 3 2 3" xfId="128"/>
    <cellStyle name="쉼표 [0] 3 3" xfId="129"/>
    <cellStyle name="쉼표 [0] 3 3 2" xfId="130"/>
    <cellStyle name="쉼표 [0] 3 4" xfId="131"/>
    <cellStyle name="쉼표 [0] 3 5" xfId="132"/>
    <cellStyle name="쉼표 [0] 4" xfId="12"/>
    <cellStyle name="쉼표 [0] 5" xfId="133"/>
    <cellStyle name="스타일 1" xfId="134"/>
    <cellStyle name="안건회계법인" xfId="135"/>
    <cellStyle name="연결된 셀 2" xfId="136"/>
    <cellStyle name="요약 2" xfId="137"/>
    <cellStyle name="입력 2" xfId="138"/>
    <cellStyle name="자리수" xfId="139"/>
    <cellStyle name="자리수0" xfId="140"/>
    <cellStyle name="작은제목" xfId="141"/>
    <cellStyle name="제목 1 2" xfId="142"/>
    <cellStyle name="제목 2 2" xfId="143"/>
    <cellStyle name="제목 3 2" xfId="144"/>
    <cellStyle name="제목 4 2" xfId="145"/>
    <cellStyle name="제목 5" xfId="146"/>
    <cellStyle name="좋음 2" xfId="147"/>
    <cellStyle name="출력 2" xfId="148"/>
    <cellStyle name="콤마 [0]" xfId="149"/>
    <cellStyle name="콤마_ 견적기준 FLOW " xfId="150"/>
    <cellStyle name="큰제목" xfId="151"/>
    <cellStyle name="통화 [0] 2" xfId="152"/>
    <cellStyle name="통화 [0] 2 2" xfId="153"/>
    <cellStyle name="통화 [0] 2 3" xfId="154"/>
    <cellStyle name="통화 [0] 2 4" xfId="155"/>
    <cellStyle name="통화 [0] 2 5" xfId="156"/>
    <cellStyle name="통화 [0] 2 6" xfId="157"/>
    <cellStyle name="퍼센트" xfId="158"/>
    <cellStyle name="표준" xfId="0" builtinId="0"/>
    <cellStyle name="표준 10" xfId="159"/>
    <cellStyle name="표준 100" xfId="160"/>
    <cellStyle name="표준 100 2" xfId="161"/>
    <cellStyle name="표준 101" xfId="162"/>
    <cellStyle name="표준 102" xfId="163"/>
    <cellStyle name="표준 103" xfId="164"/>
    <cellStyle name="표준 104" xfId="165"/>
    <cellStyle name="표준 105" xfId="166"/>
    <cellStyle name="표준 106" xfId="167"/>
    <cellStyle name="표준 107" xfId="493"/>
    <cellStyle name="표준 107 2" xfId="168"/>
    <cellStyle name="표준 107 3" xfId="169"/>
    <cellStyle name="표준 107 4" xfId="502"/>
    <cellStyle name="표준 108" xfId="505"/>
    <cellStyle name="표준 11" xfId="170"/>
    <cellStyle name="표준 12" xfId="171"/>
    <cellStyle name="표준 12 2" xfId="172"/>
    <cellStyle name="표준 13" xfId="173"/>
    <cellStyle name="표준 13 9" xfId="174"/>
    <cellStyle name="표준 14" xfId="175"/>
    <cellStyle name="표준 14 2" xfId="176"/>
    <cellStyle name="표준 15" xfId="177"/>
    <cellStyle name="표준 15 2" xfId="178"/>
    <cellStyle name="표준 15 3" xfId="179"/>
    <cellStyle name="표준 15 4" xfId="180"/>
    <cellStyle name="표준 15 5" xfId="181"/>
    <cellStyle name="표준 15 6" xfId="182"/>
    <cellStyle name="표준 16" xfId="183"/>
    <cellStyle name="표준 16 2" xfId="184"/>
    <cellStyle name="표준 16 3" xfId="185"/>
    <cellStyle name="표준 16 4" xfId="186"/>
    <cellStyle name="표준 16 5" xfId="187"/>
    <cellStyle name="표준 16 6" xfId="188"/>
    <cellStyle name="표준 17" xfId="189"/>
    <cellStyle name="표준 17 2" xfId="190"/>
    <cellStyle name="표준 17 3" xfId="191"/>
    <cellStyle name="표준 17 4" xfId="192"/>
    <cellStyle name="표준 17 5" xfId="193"/>
    <cellStyle name="표준 17 6" xfId="194"/>
    <cellStyle name="표준 18" xfId="195"/>
    <cellStyle name="표준 18 2" xfId="196"/>
    <cellStyle name="표준 18 3" xfId="197"/>
    <cellStyle name="표준 18 4" xfId="198"/>
    <cellStyle name="표준 18 5" xfId="199"/>
    <cellStyle name="표준 18 6" xfId="200"/>
    <cellStyle name="표준 19" xfId="201"/>
    <cellStyle name="표준 19 2" xfId="202"/>
    <cellStyle name="표준 19 3" xfId="203"/>
    <cellStyle name="표준 19 4" xfId="204"/>
    <cellStyle name="표준 19 5" xfId="205"/>
    <cellStyle name="표준 19 6" xfId="206"/>
    <cellStyle name="표준 2" xfId="13"/>
    <cellStyle name="표준 2 2" xfId="207"/>
    <cellStyle name="표준 2 2 2" xfId="208"/>
    <cellStyle name="표준 2 3" xfId="209"/>
    <cellStyle name="표준 2 3 2" xfId="210"/>
    <cellStyle name="표준 2 4" xfId="211"/>
    <cellStyle name="표준 2 5" xfId="212"/>
    <cellStyle name="표준 2 6" xfId="16"/>
    <cellStyle name="표준 2_03.P_A01_주요경제지표(국제수지)" xfId="213"/>
    <cellStyle name="표준 20" xfId="214"/>
    <cellStyle name="표준 20 2" xfId="215"/>
    <cellStyle name="표준 20 3" xfId="216"/>
    <cellStyle name="표준 20 4" xfId="217"/>
    <cellStyle name="표준 20 5" xfId="218"/>
    <cellStyle name="표준 20 6" xfId="219"/>
    <cellStyle name="표준 21" xfId="220"/>
    <cellStyle name="표준 21 2" xfId="221"/>
    <cellStyle name="표준 21 3" xfId="222"/>
    <cellStyle name="표준 21 4" xfId="223"/>
    <cellStyle name="표준 21 5" xfId="224"/>
    <cellStyle name="표준 21 6" xfId="225"/>
    <cellStyle name="표준 22" xfId="226"/>
    <cellStyle name="표준 22 2" xfId="227"/>
    <cellStyle name="표준 22 3" xfId="228"/>
    <cellStyle name="표준 22 4" xfId="229"/>
    <cellStyle name="표준 22 5" xfId="230"/>
    <cellStyle name="표준 22 6" xfId="231"/>
    <cellStyle name="표준 23" xfId="232"/>
    <cellStyle name="표준 24" xfId="233"/>
    <cellStyle name="표준 24 2" xfId="234"/>
    <cellStyle name="표준 25" xfId="235"/>
    <cellStyle name="표준 25 2" xfId="236"/>
    <cellStyle name="표준 25 3" xfId="237"/>
    <cellStyle name="표준 25 4" xfId="238"/>
    <cellStyle name="표준 25 5" xfId="239"/>
    <cellStyle name="표준 25 6" xfId="240"/>
    <cellStyle name="표준 26" xfId="241"/>
    <cellStyle name="표준 26 2" xfId="242"/>
    <cellStyle name="표준 26 3" xfId="243"/>
    <cellStyle name="표준 26 4" xfId="244"/>
    <cellStyle name="표준 26 5" xfId="245"/>
    <cellStyle name="표준 26 6" xfId="246"/>
    <cellStyle name="표준 27" xfId="247"/>
    <cellStyle name="표준 27 2" xfId="248"/>
    <cellStyle name="표준 27 3" xfId="249"/>
    <cellStyle name="표준 27 4" xfId="250"/>
    <cellStyle name="표준 27 5" xfId="251"/>
    <cellStyle name="표준 27 6" xfId="252"/>
    <cellStyle name="표준 28" xfId="253"/>
    <cellStyle name="표준 28 2" xfId="254"/>
    <cellStyle name="표준 29" xfId="255"/>
    <cellStyle name="표준 29 2" xfId="256"/>
    <cellStyle name="표준 29 3" xfId="257"/>
    <cellStyle name="표준 29 4" xfId="258"/>
    <cellStyle name="표준 29 5" xfId="259"/>
    <cellStyle name="표준 29 6" xfId="260"/>
    <cellStyle name="표준 3" xfId="14"/>
    <cellStyle name="표준 3 2" xfId="261"/>
    <cellStyle name="표준 3 3" xfId="262"/>
    <cellStyle name="표준 3 4" xfId="494"/>
    <cellStyle name="표준 3 4 2" xfId="503"/>
    <cellStyle name="표준 3 5" xfId="495"/>
    <cellStyle name="표준 3 5 2" xfId="504"/>
    <cellStyle name="표준 3 6" xfId="496"/>
    <cellStyle name="표준 30" xfId="263"/>
    <cellStyle name="표준 30 2" xfId="264"/>
    <cellStyle name="표준 30 3" xfId="265"/>
    <cellStyle name="표준 30 4" xfId="266"/>
    <cellStyle name="표준 30 5" xfId="267"/>
    <cellStyle name="표준 30 6" xfId="268"/>
    <cellStyle name="표준 31" xfId="269"/>
    <cellStyle name="표준 31 2" xfId="270"/>
    <cellStyle name="표준 32" xfId="271"/>
    <cellStyle name="표준 32 2" xfId="272"/>
    <cellStyle name="표준 32 3" xfId="273"/>
    <cellStyle name="표준 32 4" xfId="274"/>
    <cellStyle name="표준 32 5" xfId="275"/>
    <cellStyle name="표준 32 6" xfId="276"/>
    <cellStyle name="표준 33" xfId="277"/>
    <cellStyle name="표준 33 2" xfId="278"/>
    <cellStyle name="표준 33 3" xfId="279"/>
    <cellStyle name="표준 33 4" xfId="280"/>
    <cellStyle name="표준 33 5" xfId="281"/>
    <cellStyle name="표준 33 6" xfId="282"/>
    <cellStyle name="표준 34" xfId="283"/>
    <cellStyle name="표준 34 2" xfId="284"/>
    <cellStyle name="표준 34 3" xfId="285"/>
    <cellStyle name="표준 34 4" xfId="286"/>
    <cellStyle name="표준 34 5" xfId="287"/>
    <cellStyle name="표준 34 6" xfId="288"/>
    <cellStyle name="표준 35" xfId="289"/>
    <cellStyle name="표준 35 2" xfId="290"/>
    <cellStyle name="표준 35 3" xfId="291"/>
    <cellStyle name="표준 35 4" xfId="292"/>
    <cellStyle name="표준 35 5" xfId="293"/>
    <cellStyle name="표준 35 6" xfId="294"/>
    <cellStyle name="표준 36" xfId="295"/>
    <cellStyle name="표준 36 2" xfId="296"/>
    <cellStyle name="표준 36 3" xfId="297"/>
    <cellStyle name="표준 36 4" xfId="298"/>
    <cellStyle name="표준 36 5" xfId="299"/>
    <cellStyle name="표준 36 6" xfId="300"/>
    <cellStyle name="표준 37" xfId="301"/>
    <cellStyle name="표준 37 2" xfId="302"/>
    <cellStyle name="표준 37 3" xfId="303"/>
    <cellStyle name="표준 37 4" xfId="304"/>
    <cellStyle name="표준 37 5" xfId="305"/>
    <cellStyle name="표준 37 6" xfId="306"/>
    <cellStyle name="표준 38" xfId="307"/>
    <cellStyle name="표준 38 2" xfId="308"/>
    <cellStyle name="표준 38 3" xfId="309"/>
    <cellStyle name="표준 38 4" xfId="310"/>
    <cellStyle name="표준 38 5" xfId="311"/>
    <cellStyle name="표준 38 6" xfId="312"/>
    <cellStyle name="표준 39" xfId="313"/>
    <cellStyle name="표준 39 2" xfId="314"/>
    <cellStyle name="표준 39 3" xfId="315"/>
    <cellStyle name="표준 39 4" xfId="316"/>
    <cellStyle name="표준 39 5" xfId="317"/>
    <cellStyle name="표준 39 6" xfId="318"/>
    <cellStyle name="표준 4" xfId="319"/>
    <cellStyle name="표준 40" xfId="320"/>
    <cellStyle name="표준 40 2" xfId="321"/>
    <cellStyle name="표준 40 3" xfId="322"/>
    <cellStyle name="표준 40 4" xfId="323"/>
    <cellStyle name="표준 40 5" xfId="324"/>
    <cellStyle name="표준 40 6" xfId="325"/>
    <cellStyle name="표준 41" xfId="326"/>
    <cellStyle name="표준 41 2" xfId="327"/>
    <cellStyle name="표준 41 3" xfId="328"/>
    <cellStyle name="표준 41 4" xfId="329"/>
    <cellStyle name="표준 41 5" xfId="330"/>
    <cellStyle name="표준 41 6" xfId="331"/>
    <cellStyle name="표준 42" xfId="332"/>
    <cellStyle name="표준 42 2" xfId="333"/>
    <cellStyle name="표준 42 3" xfId="334"/>
    <cellStyle name="표준 42 4" xfId="335"/>
    <cellStyle name="표준 42 5" xfId="336"/>
    <cellStyle name="표준 42 6" xfId="337"/>
    <cellStyle name="표준 43" xfId="338"/>
    <cellStyle name="표준 43 2" xfId="339"/>
    <cellStyle name="표준 43 3" xfId="340"/>
    <cellStyle name="표준 43 4" xfId="341"/>
    <cellStyle name="표준 43 5" xfId="342"/>
    <cellStyle name="표준 43 6" xfId="343"/>
    <cellStyle name="표준 44" xfId="344"/>
    <cellStyle name="표준 44 2" xfId="345"/>
    <cellStyle name="표준 44 3" xfId="346"/>
    <cellStyle name="표준 44 4" xfId="347"/>
    <cellStyle name="표준 44 5" xfId="348"/>
    <cellStyle name="표준 44 6" xfId="349"/>
    <cellStyle name="표준 45" xfId="350"/>
    <cellStyle name="표준 45 2" xfId="351"/>
    <cellStyle name="표준 45 3" xfId="352"/>
    <cellStyle name="표준 45 4" xfId="353"/>
    <cellStyle name="표준 45 5" xfId="354"/>
    <cellStyle name="표준 45 6" xfId="355"/>
    <cellStyle name="표준 46" xfId="356"/>
    <cellStyle name="표준 47" xfId="357"/>
    <cellStyle name="표준 47 2" xfId="358"/>
    <cellStyle name="표준 47 3" xfId="359"/>
    <cellStyle name="표준 47 4" xfId="360"/>
    <cellStyle name="표준 47 5" xfId="361"/>
    <cellStyle name="표준 47 6" xfId="362"/>
    <cellStyle name="표준 48" xfId="363"/>
    <cellStyle name="표준 48 2" xfId="364"/>
    <cellStyle name="표준 48 3" xfId="365"/>
    <cellStyle name="표준 48 4" xfId="366"/>
    <cellStyle name="표준 48 5" xfId="367"/>
    <cellStyle name="표준 48 6" xfId="368"/>
    <cellStyle name="표준 49" xfId="369"/>
    <cellStyle name="표준 49 2" xfId="370"/>
    <cellStyle name="표준 49 3" xfId="371"/>
    <cellStyle name="표준 49 4" xfId="372"/>
    <cellStyle name="표준 49 5" xfId="373"/>
    <cellStyle name="표준 49 6" xfId="374"/>
    <cellStyle name="표준 5" xfId="375"/>
    <cellStyle name="표준 5 2" xfId="376"/>
    <cellStyle name="표준 5 2 2" xfId="377"/>
    <cellStyle name="표준 5 3" xfId="378"/>
    <cellStyle name="표준 5_03.P_A01_주요경제지표(국제수지)" xfId="379"/>
    <cellStyle name="표준 50" xfId="380"/>
    <cellStyle name="표준 50 2" xfId="381"/>
    <cellStyle name="표준 50 3" xfId="382"/>
    <cellStyle name="표준 50 4" xfId="383"/>
    <cellStyle name="표준 50 5" xfId="384"/>
    <cellStyle name="표준 50 6" xfId="385"/>
    <cellStyle name="표준 51" xfId="386"/>
    <cellStyle name="표준 52" xfId="387"/>
    <cellStyle name="표준 52 2" xfId="388"/>
    <cellStyle name="표준 52 3" xfId="389"/>
    <cellStyle name="표준 52 4" xfId="390"/>
    <cellStyle name="표준 52 5" xfId="391"/>
    <cellStyle name="표준 52 6" xfId="392"/>
    <cellStyle name="표준 53" xfId="393"/>
    <cellStyle name="표준 53 2" xfId="394"/>
    <cellStyle name="표준 53 3" xfId="395"/>
    <cellStyle name="표준 53 4" xfId="396"/>
    <cellStyle name="표준 53 5" xfId="397"/>
    <cellStyle name="표준 53 6" xfId="398"/>
    <cellStyle name="표준 54" xfId="399"/>
    <cellStyle name="표준 54 2" xfId="400"/>
    <cellStyle name="표준 54 3" xfId="401"/>
    <cellStyle name="표준 54 4" xfId="402"/>
    <cellStyle name="표준 54 5" xfId="403"/>
    <cellStyle name="표준 54 6" xfId="404"/>
    <cellStyle name="표준 55" xfId="405"/>
    <cellStyle name="표준 55 2" xfId="406"/>
    <cellStyle name="표준 55 3" xfId="407"/>
    <cellStyle name="표준 55 4" xfId="408"/>
    <cellStyle name="표준 55 5" xfId="409"/>
    <cellStyle name="표준 55 6" xfId="410"/>
    <cellStyle name="표준 56" xfId="411"/>
    <cellStyle name="표준 56 2" xfId="412"/>
    <cellStyle name="표준 56 3" xfId="413"/>
    <cellStyle name="표준 56 4" xfId="414"/>
    <cellStyle name="표준 56 5" xfId="415"/>
    <cellStyle name="표준 56 6" xfId="416"/>
    <cellStyle name="표준 57" xfId="417"/>
    <cellStyle name="표준 57 2" xfId="418"/>
    <cellStyle name="표준 57 3" xfId="419"/>
    <cellStyle name="표준 57 4" xfId="420"/>
    <cellStyle name="표준 57 5" xfId="421"/>
    <cellStyle name="표준 57 6" xfId="422"/>
    <cellStyle name="표준 58" xfId="423"/>
    <cellStyle name="표준 59" xfId="424"/>
    <cellStyle name="표준 59 2" xfId="425"/>
    <cellStyle name="표준 59 3" xfId="426"/>
    <cellStyle name="표준 59 4" xfId="427"/>
    <cellStyle name="표준 59 5" xfId="428"/>
    <cellStyle name="표준 59 6" xfId="429"/>
    <cellStyle name="표준 6" xfId="430"/>
    <cellStyle name="표준 6 2" xfId="431"/>
    <cellStyle name="표준 60" xfId="432"/>
    <cellStyle name="표준 60 2" xfId="433"/>
    <cellStyle name="표준 60 3" xfId="434"/>
    <cellStyle name="표준 60 4" xfId="435"/>
    <cellStyle name="표준 60 5" xfId="436"/>
    <cellStyle name="표준 60 6" xfId="437"/>
    <cellStyle name="표준 61" xfId="438"/>
    <cellStyle name="표준 61 2" xfId="439"/>
    <cellStyle name="표준 61 3" xfId="440"/>
    <cellStyle name="표준 61 4" xfId="441"/>
    <cellStyle name="표준 61 5" xfId="442"/>
    <cellStyle name="표준 61 6" xfId="443"/>
    <cellStyle name="표준 62" xfId="444"/>
    <cellStyle name="표준 63" xfId="445"/>
    <cellStyle name="표준 64" xfId="446"/>
    <cellStyle name="표준 65" xfId="447"/>
    <cellStyle name="표준 66" xfId="448"/>
    <cellStyle name="표준 67" xfId="449"/>
    <cellStyle name="표준 68" xfId="450"/>
    <cellStyle name="표준 69" xfId="451"/>
    <cellStyle name="표준 7" xfId="452"/>
    <cellStyle name="표준 70" xfId="453"/>
    <cellStyle name="표준 71" xfId="454"/>
    <cellStyle name="표준 72" xfId="455"/>
    <cellStyle name="표준 73" xfId="456"/>
    <cellStyle name="표준 74" xfId="457"/>
    <cellStyle name="표준 75" xfId="458"/>
    <cellStyle name="표준 76" xfId="459"/>
    <cellStyle name="표준 77" xfId="460"/>
    <cellStyle name="표준 78" xfId="461"/>
    <cellStyle name="표준 79" xfId="462"/>
    <cellStyle name="표준 8" xfId="463"/>
    <cellStyle name="표준 8 2" xfId="464"/>
    <cellStyle name="표준 80" xfId="465"/>
    <cellStyle name="표준 81" xfId="466"/>
    <cellStyle name="표준 82" xfId="467"/>
    <cellStyle name="표준 83" xfId="468"/>
    <cellStyle name="표준 84" xfId="469"/>
    <cellStyle name="표준 85" xfId="470"/>
    <cellStyle name="표준 86" xfId="471"/>
    <cellStyle name="표준 87" xfId="472"/>
    <cellStyle name="표준 88" xfId="473"/>
    <cellStyle name="표준 89" xfId="474"/>
    <cellStyle name="표준 9" xfId="475"/>
    <cellStyle name="표준 90" xfId="476"/>
    <cellStyle name="표준 91" xfId="477"/>
    <cellStyle name="표준 92" xfId="478"/>
    <cellStyle name="표준 93" xfId="479"/>
    <cellStyle name="표준 94" xfId="480"/>
    <cellStyle name="표준 95" xfId="481"/>
    <cellStyle name="표준 96" xfId="482"/>
    <cellStyle name="표준 96 2" xfId="483"/>
    <cellStyle name="표준 97" xfId="484"/>
    <cellStyle name="표준 97 2" xfId="485"/>
    <cellStyle name="표준 98" xfId="486"/>
    <cellStyle name="표준 98 2" xfId="487"/>
    <cellStyle name="표준 99" xfId="488"/>
    <cellStyle name="표준 99 2" xfId="489"/>
    <cellStyle name="하이퍼링크" xfId="17" builtinId="8"/>
    <cellStyle name="합산" xfId="490"/>
    <cellStyle name="합산 2" xfId="501"/>
    <cellStyle name="화폐기호" xfId="491"/>
    <cellStyle name="화폐기호0" xfId="4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3352801</xdr:colOff>
      <xdr:row>1</xdr:row>
      <xdr:rowOff>85725</xdr:rowOff>
    </xdr:from>
    <xdr:to>
      <xdr:col>4</xdr:col>
      <xdr:colOff>589493</xdr:colOff>
      <xdr:row>3</xdr:row>
      <xdr:rowOff>114300</xdr:rowOff>
    </xdr:to>
    <xdr:pic>
      <xdr:nvPicPr>
        <xdr:cNvPr id="10242" name="_x91368104" descr="EMB00000580965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7463" t="33841" r="21632" b="29385"/>
        <a:stretch>
          <a:fillRect/>
        </a:stretch>
      </xdr:blipFill>
      <xdr:spPr bwMode="auto">
        <a:xfrm>
          <a:off x="4905376" y="266700"/>
          <a:ext cx="913342" cy="619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view="pageBreakPreview" zoomScaleNormal="85" zoomScaleSheetLayoutView="100" workbookViewId="0">
      <selection activeCell="A3" sqref="A3:D3"/>
    </sheetView>
  </sheetViews>
  <sheetFormatPr defaultRowHeight="13.5"/>
  <cols>
    <col min="1" max="1" width="5.88671875" style="135" customWidth="1"/>
    <col min="2" max="2" width="3.109375" style="135" customWidth="1"/>
    <col min="3" max="3" width="4.21875" style="135" customWidth="1"/>
    <col min="4" max="4" width="42.88671875" style="135" customWidth="1"/>
    <col min="5" max="5" width="8.88671875" customWidth="1"/>
    <col min="253" max="253" width="5.88671875" customWidth="1"/>
    <col min="254" max="254" width="4.21875" customWidth="1"/>
    <col min="255" max="255" width="39" customWidth="1"/>
    <col min="256" max="256" width="2" customWidth="1"/>
    <col min="257" max="257" width="62.77734375" customWidth="1"/>
    <col min="258" max="258" width="3.109375" customWidth="1"/>
    <col min="259" max="259" width="3.6640625" customWidth="1"/>
    <col min="509" max="509" width="5.88671875" customWidth="1"/>
    <col min="510" max="510" width="4.21875" customWidth="1"/>
    <col min="511" max="511" width="39" customWidth="1"/>
    <col min="512" max="512" width="2" customWidth="1"/>
    <col min="513" max="513" width="62.77734375" customWidth="1"/>
    <col min="514" max="514" width="3.109375" customWidth="1"/>
    <col min="515" max="515" width="3.6640625" customWidth="1"/>
    <col min="765" max="765" width="5.88671875" customWidth="1"/>
    <col min="766" max="766" width="4.21875" customWidth="1"/>
    <col min="767" max="767" width="39" customWidth="1"/>
    <col min="768" max="768" width="2" customWidth="1"/>
    <col min="769" max="769" width="62.77734375" customWidth="1"/>
    <col min="770" max="770" width="3.109375" customWidth="1"/>
    <col min="771" max="771" width="3.6640625" customWidth="1"/>
    <col min="1021" max="1021" width="5.88671875" customWidth="1"/>
    <col min="1022" max="1022" width="4.21875" customWidth="1"/>
    <col min="1023" max="1023" width="39" customWidth="1"/>
    <col min="1024" max="1024" width="2" customWidth="1"/>
    <col min="1025" max="1025" width="62.77734375" customWidth="1"/>
    <col min="1026" max="1026" width="3.109375" customWidth="1"/>
    <col min="1027" max="1027" width="3.6640625" customWidth="1"/>
    <col min="1277" max="1277" width="5.88671875" customWidth="1"/>
    <col min="1278" max="1278" width="4.21875" customWidth="1"/>
    <col min="1279" max="1279" width="39" customWidth="1"/>
    <col min="1280" max="1280" width="2" customWidth="1"/>
    <col min="1281" max="1281" width="62.77734375" customWidth="1"/>
    <col min="1282" max="1282" width="3.109375" customWidth="1"/>
    <col min="1283" max="1283" width="3.6640625" customWidth="1"/>
    <col min="1533" max="1533" width="5.88671875" customWidth="1"/>
    <col min="1534" max="1534" width="4.21875" customWidth="1"/>
    <col min="1535" max="1535" width="39" customWidth="1"/>
    <col min="1536" max="1536" width="2" customWidth="1"/>
    <col min="1537" max="1537" width="62.77734375" customWidth="1"/>
    <col min="1538" max="1538" width="3.109375" customWidth="1"/>
    <col min="1539" max="1539" width="3.6640625" customWidth="1"/>
    <col min="1789" max="1789" width="5.88671875" customWidth="1"/>
    <col min="1790" max="1790" width="4.21875" customWidth="1"/>
    <col min="1791" max="1791" width="39" customWidth="1"/>
    <col min="1792" max="1792" width="2" customWidth="1"/>
    <col min="1793" max="1793" width="62.77734375" customWidth="1"/>
    <col min="1794" max="1794" width="3.109375" customWidth="1"/>
    <col min="1795" max="1795" width="3.6640625" customWidth="1"/>
    <col min="2045" max="2045" width="5.88671875" customWidth="1"/>
    <col min="2046" max="2046" width="4.21875" customWidth="1"/>
    <col min="2047" max="2047" width="39" customWidth="1"/>
    <col min="2048" max="2048" width="2" customWidth="1"/>
    <col min="2049" max="2049" width="62.77734375" customWidth="1"/>
    <col min="2050" max="2050" width="3.109375" customWidth="1"/>
    <col min="2051" max="2051" width="3.6640625" customWidth="1"/>
    <col min="2301" max="2301" width="5.88671875" customWidth="1"/>
    <col min="2302" max="2302" width="4.21875" customWidth="1"/>
    <col min="2303" max="2303" width="39" customWidth="1"/>
    <col min="2304" max="2304" width="2" customWidth="1"/>
    <col min="2305" max="2305" width="62.77734375" customWidth="1"/>
    <col min="2306" max="2306" width="3.109375" customWidth="1"/>
    <col min="2307" max="2307" width="3.6640625" customWidth="1"/>
    <col min="2557" max="2557" width="5.88671875" customWidth="1"/>
    <col min="2558" max="2558" width="4.21875" customWidth="1"/>
    <col min="2559" max="2559" width="39" customWidth="1"/>
    <col min="2560" max="2560" width="2" customWidth="1"/>
    <col min="2561" max="2561" width="62.77734375" customWidth="1"/>
    <col min="2562" max="2562" width="3.109375" customWidth="1"/>
    <col min="2563" max="2563" width="3.6640625" customWidth="1"/>
    <col min="2813" max="2813" width="5.88671875" customWidth="1"/>
    <col min="2814" max="2814" width="4.21875" customWidth="1"/>
    <col min="2815" max="2815" width="39" customWidth="1"/>
    <col min="2816" max="2816" width="2" customWidth="1"/>
    <col min="2817" max="2817" width="62.77734375" customWidth="1"/>
    <col min="2818" max="2818" width="3.109375" customWidth="1"/>
    <col min="2819" max="2819" width="3.6640625" customWidth="1"/>
    <col min="3069" max="3069" width="5.88671875" customWidth="1"/>
    <col min="3070" max="3070" width="4.21875" customWidth="1"/>
    <col min="3071" max="3071" width="39" customWidth="1"/>
    <col min="3072" max="3072" width="2" customWidth="1"/>
    <col min="3073" max="3073" width="62.77734375" customWidth="1"/>
    <col min="3074" max="3074" width="3.109375" customWidth="1"/>
    <col min="3075" max="3075" width="3.6640625" customWidth="1"/>
    <col min="3325" max="3325" width="5.88671875" customWidth="1"/>
    <col min="3326" max="3326" width="4.21875" customWidth="1"/>
    <col min="3327" max="3327" width="39" customWidth="1"/>
    <col min="3328" max="3328" width="2" customWidth="1"/>
    <col min="3329" max="3329" width="62.77734375" customWidth="1"/>
    <col min="3330" max="3330" width="3.109375" customWidth="1"/>
    <col min="3331" max="3331" width="3.6640625" customWidth="1"/>
    <col min="3581" max="3581" width="5.88671875" customWidth="1"/>
    <col min="3582" max="3582" width="4.21875" customWidth="1"/>
    <col min="3583" max="3583" width="39" customWidth="1"/>
    <col min="3584" max="3584" width="2" customWidth="1"/>
    <col min="3585" max="3585" width="62.77734375" customWidth="1"/>
    <col min="3586" max="3586" width="3.109375" customWidth="1"/>
    <col min="3587" max="3587" width="3.6640625" customWidth="1"/>
    <col min="3837" max="3837" width="5.88671875" customWidth="1"/>
    <col min="3838" max="3838" width="4.21875" customWidth="1"/>
    <col min="3839" max="3839" width="39" customWidth="1"/>
    <col min="3840" max="3840" width="2" customWidth="1"/>
    <col min="3841" max="3841" width="62.77734375" customWidth="1"/>
    <col min="3842" max="3842" width="3.109375" customWidth="1"/>
    <col min="3843" max="3843" width="3.6640625" customWidth="1"/>
    <col min="4093" max="4093" width="5.88671875" customWidth="1"/>
    <col min="4094" max="4094" width="4.21875" customWidth="1"/>
    <col min="4095" max="4095" width="39" customWidth="1"/>
    <col min="4096" max="4096" width="2" customWidth="1"/>
    <col min="4097" max="4097" width="62.77734375" customWidth="1"/>
    <col min="4098" max="4098" width="3.109375" customWidth="1"/>
    <col min="4099" max="4099" width="3.6640625" customWidth="1"/>
    <col min="4349" max="4349" width="5.88671875" customWidth="1"/>
    <col min="4350" max="4350" width="4.21875" customWidth="1"/>
    <col min="4351" max="4351" width="39" customWidth="1"/>
    <col min="4352" max="4352" width="2" customWidth="1"/>
    <col min="4353" max="4353" width="62.77734375" customWidth="1"/>
    <col min="4354" max="4354" width="3.109375" customWidth="1"/>
    <col min="4355" max="4355" width="3.6640625" customWidth="1"/>
    <col min="4605" max="4605" width="5.88671875" customWidth="1"/>
    <col min="4606" max="4606" width="4.21875" customWidth="1"/>
    <col min="4607" max="4607" width="39" customWidth="1"/>
    <col min="4608" max="4608" width="2" customWidth="1"/>
    <col min="4609" max="4609" width="62.77734375" customWidth="1"/>
    <col min="4610" max="4610" width="3.109375" customWidth="1"/>
    <col min="4611" max="4611" width="3.6640625" customWidth="1"/>
    <col min="4861" max="4861" width="5.88671875" customWidth="1"/>
    <col min="4862" max="4862" width="4.21875" customWidth="1"/>
    <col min="4863" max="4863" width="39" customWidth="1"/>
    <col min="4864" max="4864" width="2" customWidth="1"/>
    <col min="4865" max="4865" width="62.77734375" customWidth="1"/>
    <col min="4866" max="4866" width="3.109375" customWidth="1"/>
    <col min="4867" max="4867" width="3.6640625" customWidth="1"/>
    <col min="5117" max="5117" width="5.88671875" customWidth="1"/>
    <col min="5118" max="5118" width="4.21875" customWidth="1"/>
    <col min="5119" max="5119" width="39" customWidth="1"/>
    <col min="5120" max="5120" width="2" customWidth="1"/>
    <col min="5121" max="5121" width="62.77734375" customWidth="1"/>
    <col min="5122" max="5122" width="3.109375" customWidth="1"/>
    <col min="5123" max="5123" width="3.6640625" customWidth="1"/>
    <col min="5373" max="5373" width="5.88671875" customWidth="1"/>
    <col min="5374" max="5374" width="4.21875" customWidth="1"/>
    <col min="5375" max="5375" width="39" customWidth="1"/>
    <col min="5376" max="5376" width="2" customWidth="1"/>
    <col min="5377" max="5377" width="62.77734375" customWidth="1"/>
    <col min="5378" max="5378" width="3.109375" customWidth="1"/>
    <col min="5379" max="5379" width="3.6640625" customWidth="1"/>
    <col min="5629" max="5629" width="5.88671875" customWidth="1"/>
    <col min="5630" max="5630" width="4.21875" customWidth="1"/>
    <col min="5631" max="5631" width="39" customWidth="1"/>
    <col min="5632" max="5632" width="2" customWidth="1"/>
    <col min="5633" max="5633" width="62.77734375" customWidth="1"/>
    <col min="5634" max="5634" width="3.109375" customWidth="1"/>
    <col min="5635" max="5635" width="3.6640625" customWidth="1"/>
    <col min="5885" max="5885" width="5.88671875" customWidth="1"/>
    <col min="5886" max="5886" width="4.21875" customWidth="1"/>
    <col min="5887" max="5887" width="39" customWidth="1"/>
    <col min="5888" max="5888" width="2" customWidth="1"/>
    <col min="5889" max="5889" width="62.77734375" customWidth="1"/>
    <col min="5890" max="5890" width="3.109375" customWidth="1"/>
    <col min="5891" max="5891" width="3.6640625" customWidth="1"/>
    <col min="6141" max="6141" width="5.88671875" customWidth="1"/>
    <col min="6142" max="6142" width="4.21875" customWidth="1"/>
    <col min="6143" max="6143" width="39" customWidth="1"/>
    <col min="6144" max="6144" width="2" customWidth="1"/>
    <col min="6145" max="6145" width="62.77734375" customWidth="1"/>
    <col min="6146" max="6146" width="3.109375" customWidth="1"/>
    <col min="6147" max="6147" width="3.6640625" customWidth="1"/>
    <col min="6397" max="6397" width="5.88671875" customWidth="1"/>
    <col min="6398" max="6398" width="4.21875" customWidth="1"/>
    <col min="6399" max="6399" width="39" customWidth="1"/>
    <col min="6400" max="6400" width="2" customWidth="1"/>
    <col min="6401" max="6401" width="62.77734375" customWidth="1"/>
    <col min="6402" max="6402" width="3.109375" customWidth="1"/>
    <col min="6403" max="6403" width="3.6640625" customWidth="1"/>
    <col min="6653" max="6653" width="5.88671875" customWidth="1"/>
    <col min="6654" max="6654" width="4.21875" customWidth="1"/>
    <col min="6655" max="6655" width="39" customWidth="1"/>
    <col min="6656" max="6656" width="2" customWidth="1"/>
    <col min="6657" max="6657" width="62.77734375" customWidth="1"/>
    <col min="6658" max="6658" width="3.109375" customWidth="1"/>
    <col min="6659" max="6659" width="3.6640625" customWidth="1"/>
    <col min="6909" max="6909" width="5.88671875" customWidth="1"/>
    <col min="6910" max="6910" width="4.21875" customWidth="1"/>
    <col min="6911" max="6911" width="39" customWidth="1"/>
    <col min="6912" max="6912" width="2" customWidth="1"/>
    <col min="6913" max="6913" width="62.77734375" customWidth="1"/>
    <col min="6914" max="6914" width="3.109375" customWidth="1"/>
    <col min="6915" max="6915" width="3.6640625" customWidth="1"/>
    <col min="7165" max="7165" width="5.88671875" customWidth="1"/>
    <col min="7166" max="7166" width="4.21875" customWidth="1"/>
    <col min="7167" max="7167" width="39" customWidth="1"/>
    <col min="7168" max="7168" width="2" customWidth="1"/>
    <col min="7169" max="7169" width="62.77734375" customWidth="1"/>
    <col min="7170" max="7170" width="3.109375" customWidth="1"/>
    <col min="7171" max="7171" width="3.6640625" customWidth="1"/>
    <col min="7421" max="7421" width="5.88671875" customWidth="1"/>
    <col min="7422" max="7422" width="4.21875" customWidth="1"/>
    <col min="7423" max="7423" width="39" customWidth="1"/>
    <col min="7424" max="7424" width="2" customWidth="1"/>
    <col min="7425" max="7425" width="62.77734375" customWidth="1"/>
    <col min="7426" max="7426" width="3.109375" customWidth="1"/>
    <col min="7427" max="7427" width="3.6640625" customWidth="1"/>
    <col min="7677" max="7677" width="5.88671875" customWidth="1"/>
    <col min="7678" max="7678" width="4.21875" customWidth="1"/>
    <col min="7679" max="7679" width="39" customWidth="1"/>
    <col min="7680" max="7680" width="2" customWidth="1"/>
    <col min="7681" max="7681" width="62.77734375" customWidth="1"/>
    <col min="7682" max="7682" width="3.109375" customWidth="1"/>
    <col min="7683" max="7683" width="3.6640625" customWidth="1"/>
    <col min="7933" max="7933" width="5.88671875" customWidth="1"/>
    <col min="7934" max="7934" width="4.21875" customWidth="1"/>
    <col min="7935" max="7935" width="39" customWidth="1"/>
    <col min="7936" max="7936" width="2" customWidth="1"/>
    <col min="7937" max="7937" width="62.77734375" customWidth="1"/>
    <col min="7938" max="7938" width="3.109375" customWidth="1"/>
    <col min="7939" max="7939" width="3.6640625" customWidth="1"/>
    <col min="8189" max="8189" width="5.88671875" customWidth="1"/>
    <col min="8190" max="8190" width="4.21875" customWidth="1"/>
    <col min="8191" max="8191" width="39" customWidth="1"/>
    <col min="8192" max="8192" width="2" customWidth="1"/>
    <col min="8193" max="8193" width="62.77734375" customWidth="1"/>
    <col min="8194" max="8194" width="3.109375" customWidth="1"/>
    <col min="8195" max="8195" width="3.6640625" customWidth="1"/>
    <col min="8445" max="8445" width="5.88671875" customWidth="1"/>
    <col min="8446" max="8446" width="4.21875" customWidth="1"/>
    <col min="8447" max="8447" width="39" customWidth="1"/>
    <col min="8448" max="8448" width="2" customWidth="1"/>
    <col min="8449" max="8449" width="62.77734375" customWidth="1"/>
    <col min="8450" max="8450" width="3.109375" customWidth="1"/>
    <col min="8451" max="8451" width="3.6640625" customWidth="1"/>
    <col min="8701" max="8701" width="5.88671875" customWidth="1"/>
    <col min="8702" max="8702" width="4.21875" customWidth="1"/>
    <col min="8703" max="8703" width="39" customWidth="1"/>
    <col min="8704" max="8704" width="2" customWidth="1"/>
    <col min="8705" max="8705" width="62.77734375" customWidth="1"/>
    <col min="8706" max="8706" width="3.109375" customWidth="1"/>
    <col min="8707" max="8707" width="3.6640625" customWidth="1"/>
    <col min="8957" max="8957" width="5.88671875" customWidth="1"/>
    <col min="8958" max="8958" width="4.21875" customWidth="1"/>
    <col min="8959" max="8959" width="39" customWidth="1"/>
    <col min="8960" max="8960" width="2" customWidth="1"/>
    <col min="8961" max="8961" width="62.77734375" customWidth="1"/>
    <col min="8962" max="8962" width="3.109375" customWidth="1"/>
    <col min="8963" max="8963" width="3.6640625" customWidth="1"/>
    <col min="9213" max="9213" width="5.88671875" customWidth="1"/>
    <col min="9214" max="9214" width="4.21875" customWidth="1"/>
    <col min="9215" max="9215" width="39" customWidth="1"/>
    <col min="9216" max="9216" width="2" customWidth="1"/>
    <col min="9217" max="9217" width="62.77734375" customWidth="1"/>
    <col min="9218" max="9218" width="3.109375" customWidth="1"/>
    <col min="9219" max="9219" width="3.6640625" customWidth="1"/>
    <col min="9469" max="9469" width="5.88671875" customWidth="1"/>
    <col min="9470" max="9470" width="4.21875" customWidth="1"/>
    <col min="9471" max="9471" width="39" customWidth="1"/>
    <col min="9472" max="9472" width="2" customWidth="1"/>
    <col min="9473" max="9473" width="62.77734375" customWidth="1"/>
    <col min="9474" max="9474" width="3.109375" customWidth="1"/>
    <col min="9475" max="9475" width="3.6640625" customWidth="1"/>
    <col min="9725" max="9725" width="5.88671875" customWidth="1"/>
    <col min="9726" max="9726" width="4.21875" customWidth="1"/>
    <col min="9727" max="9727" width="39" customWidth="1"/>
    <col min="9728" max="9728" width="2" customWidth="1"/>
    <col min="9729" max="9729" width="62.77734375" customWidth="1"/>
    <col min="9730" max="9730" width="3.109375" customWidth="1"/>
    <col min="9731" max="9731" width="3.6640625" customWidth="1"/>
    <col min="9981" max="9981" width="5.88671875" customWidth="1"/>
    <col min="9982" max="9982" width="4.21875" customWidth="1"/>
    <col min="9983" max="9983" width="39" customWidth="1"/>
    <col min="9984" max="9984" width="2" customWidth="1"/>
    <col min="9985" max="9985" width="62.77734375" customWidth="1"/>
    <col min="9986" max="9986" width="3.109375" customWidth="1"/>
    <col min="9987" max="9987" width="3.6640625" customWidth="1"/>
    <col min="10237" max="10237" width="5.88671875" customWidth="1"/>
    <col min="10238" max="10238" width="4.21875" customWidth="1"/>
    <col min="10239" max="10239" width="39" customWidth="1"/>
    <col min="10240" max="10240" width="2" customWidth="1"/>
    <col min="10241" max="10241" width="62.77734375" customWidth="1"/>
    <col min="10242" max="10242" width="3.109375" customWidth="1"/>
    <col min="10243" max="10243" width="3.6640625" customWidth="1"/>
    <col min="10493" max="10493" width="5.88671875" customWidth="1"/>
    <col min="10494" max="10494" width="4.21875" customWidth="1"/>
    <col min="10495" max="10495" width="39" customWidth="1"/>
    <col min="10496" max="10496" width="2" customWidth="1"/>
    <col min="10497" max="10497" width="62.77734375" customWidth="1"/>
    <col min="10498" max="10498" width="3.109375" customWidth="1"/>
    <col min="10499" max="10499" width="3.6640625" customWidth="1"/>
    <col min="10749" max="10749" width="5.88671875" customWidth="1"/>
    <col min="10750" max="10750" width="4.21875" customWidth="1"/>
    <col min="10751" max="10751" width="39" customWidth="1"/>
    <col min="10752" max="10752" width="2" customWidth="1"/>
    <col min="10753" max="10753" width="62.77734375" customWidth="1"/>
    <col min="10754" max="10754" width="3.109375" customWidth="1"/>
    <col min="10755" max="10755" width="3.6640625" customWidth="1"/>
    <col min="11005" max="11005" width="5.88671875" customWidth="1"/>
    <col min="11006" max="11006" width="4.21875" customWidth="1"/>
    <col min="11007" max="11007" width="39" customWidth="1"/>
    <col min="11008" max="11008" width="2" customWidth="1"/>
    <col min="11009" max="11009" width="62.77734375" customWidth="1"/>
    <col min="11010" max="11010" width="3.109375" customWidth="1"/>
    <col min="11011" max="11011" width="3.6640625" customWidth="1"/>
    <col min="11261" max="11261" width="5.88671875" customWidth="1"/>
    <col min="11262" max="11262" width="4.21875" customWidth="1"/>
    <col min="11263" max="11263" width="39" customWidth="1"/>
    <col min="11264" max="11264" width="2" customWidth="1"/>
    <col min="11265" max="11265" width="62.77734375" customWidth="1"/>
    <col min="11266" max="11266" width="3.109375" customWidth="1"/>
    <col min="11267" max="11267" width="3.6640625" customWidth="1"/>
    <col min="11517" max="11517" width="5.88671875" customWidth="1"/>
    <col min="11518" max="11518" width="4.21875" customWidth="1"/>
    <col min="11519" max="11519" width="39" customWidth="1"/>
    <col min="11520" max="11520" width="2" customWidth="1"/>
    <col min="11521" max="11521" width="62.77734375" customWidth="1"/>
    <col min="11522" max="11522" width="3.109375" customWidth="1"/>
    <col min="11523" max="11523" width="3.6640625" customWidth="1"/>
    <col min="11773" max="11773" width="5.88671875" customWidth="1"/>
    <col min="11774" max="11774" width="4.21875" customWidth="1"/>
    <col min="11775" max="11775" width="39" customWidth="1"/>
    <col min="11776" max="11776" width="2" customWidth="1"/>
    <col min="11777" max="11777" width="62.77734375" customWidth="1"/>
    <col min="11778" max="11778" width="3.109375" customWidth="1"/>
    <col min="11779" max="11779" width="3.6640625" customWidth="1"/>
    <col min="12029" max="12029" width="5.88671875" customWidth="1"/>
    <col min="12030" max="12030" width="4.21875" customWidth="1"/>
    <col min="12031" max="12031" width="39" customWidth="1"/>
    <col min="12032" max="12032" width="2" customWidth="1"/>
    <col min="12033" max="12033" width="62.77734375" customWidth="1"/>
    <col min="12034" max="12034" width="3.109375" customWidth="1"/>
    <col min="12035" max="12035" width="3.6640625" customWidth="1"/>
    <col min="12285" max="12285" width="5.88671875" customWidth="1"/>
    <col min="12286" max="12286" width="4.21875" customWidth="1"/>
    <col min="12287" max="12287" width="39" customWidth="1"/>
    <col min="12288" max="12288" width="2" customWidth="1"/>
    <col min="12289" max="12289" width="62.77734375" customWidth="1"/>
    <col min="12290" max="12290" width="3.109375" customWidth="1"/>
    <col min="12291" max="12291" width="3.6640625" customWidth="1"/>
    <col min="12541" max="12541" width="5.88671875" customWidth="1"/>
    <col min="12542" max="12542" width="4.21875" customWidth="1"/>
    <col min="12543" max="12543" width="39" customWidth="1"/>
    <col min="12544" max="12544" width="2" customWidth="1"/>
    <col min="12545" max="12545" width="62.77734375" customWidth="1"/>
    <col min="12546" max="12546" width="3.109375" customWidth="1"/>
    <col min="12547" max="12547" width="3.6640625" customWidth="1"/>
    <col min="12797" max="12797" width="5.88671875" customWidth="1"/>
    <col min="12798" max="12798" width="4.21875" customWidth="1"/>
    <col min="12799" max="12799" width="39" customWidth="1"/>
    <col min="12800" max="12800" width="2" customWidth="1"/>
    <col min="12801" max="12801" width="62.77734375" customWidth="1"/>
    <col min="12802" max="12802" width="3.109375" customWidth="1"/>
    <col min="12803" max="12803" width="3.6640625" customWidth="1"/>
    <col min="13053" max="13053" width="5.88671875" customWidth="1"/>
    <col min="13054" max="13054" width="4.21875" customWidth="1"/>
    <col min="13055" max="13055" width="39" customWidth="1"/>
    <col min="13056" max="13056" width="2" customWidth="1"/>
    <col min="13057" max="13057" width="62.77734375" customWidth="1"/>
    <col min="13058" max="13058" width="3.109375" customWidth="1"/>
    <col min="13059" max="13059" width="3.6640625" customWidth="1"/>
    <col min="13309" max="13309" width="5.88671875" customWidth="1"/>
    <col min="13310" max="13310" width="4.21875" customWidth="1"/>
    <col min="13311" max="13311" width="39" customWidth="1"/>
    <col min="13312" max="13312" width="2" customWidth="1"/>
    <col min="13313" max="13313" width="62.77734375" customWidth="1"/>
    <col min="13314" max="13314" width="3.109375" customWidth="1"/>
    <col min="13315" max="13315" width="3.6640625" customWidth="1"/>
    <col min="13565" max="13565" width="5.88671875" customWidth="1"/>
    <col min="13566" max="13566" width="4.21875" customWidth="1"/>
    <col min="13567" max="13567" width="39" customWidth="1"/>
    <col min="13568" max="13568" width="2" customWidth="1"/>
    <col min="13569" max="13569" width="62.77734375" customWidth="1"/>
    <col min="13570" max="13570" width="3.109375" customWidth="1"/>
    <col min="13571" max="13571" width="3.6640625" customWidth="1"/>
    <col min="13821" max="13821" width="5.88671875" customWidth="1"/>
    <col min="13822" max="13822" width="4.21875" customWidth="1"/>
    <col min="13823" max="13823" width="39" customWidth="1"/>
    <col min="13824" max="13824" width="2" customWidth="1"/>
    <col min="13825" max="13825" width="62.77734375" customWidth="1"/>
    <col min="13826" max="13826" width="3.109375" customWidth="1"/>
    <col min="13827" max="13827" width="3.6640625" customWidth="1"/>
    <col min="14077" max="14077" width="5.88671875" customWidth="1"/>
    <col min="14078" max="14078" width="4.21875" customWidth="1"/>
    <col min="14079" max="14079" width="39" customWidth="1"/>
    <col min="14080" max="14080" width="2" customWidth="1"/>
    <col min="14081" max="14081" width="62.77734375" customWidth="1"/>
    <col min="14082" max="14082" width="3.109375" customWidth="1"/>
    <col min="14083" max="14083" width="3.6640625" customWidth="1"/>
    <col min="14333" max="14333" width="5.88671875" customWidth="1"/>
    <col min="14334" max="14334" width="4.21875" customWidth="1"/>
    <col min="14335" max="14335" width="39" customWidth="1"/>
    <col min="14336" max="14336" width="2" customWidth="1"/>
    <col min="14337" max="14337" width="62.77734375" customWidth="1"/>
    <col min="14338" max="14338" width="3.109375" customWidth="1"/>
    <col min="14339" max="14339" width="3.6640625" customWidth="1"/>
    <col min="14589" max="14589" width="5.88671875" customWidth="1"/>
    <col min="14590" max="14590" width="4.21875" customWidth="1"/>
    <col min="14591" max="14591" width="39" customWidth="1"/>
    <col min="14592" max="14592" width="2" customWidth="1"/>
    <col min="14593" max="14593" width="62.77734375" customWidth="1"/>
    <col min="14594" max="14594" width="3.109375" customWidth="1"/>
    <col min="14595" max="14595" width="3.6640625" customWidth="1"/>
    <col min="14845" max="14845" width="5.88671875" customWidth="1"/>
    <col min="14846" max="14846" width="4.21875" customWidth="1"/>
    <col min="14847" max="14847" width="39" customWidth="1"/>
    <col min="14848" max="14848" width="2" customWidth="1"/>
    <col min="14849" max="14849" width="62.77734375" customWidth="1"/>
    <col min="14850" max="14850" width="3.109375" customWidth="1"/>
    <col min="14851" max="14851" width="3.6640625" customWidth="1"/>
    <col min="15101" max="15101" width="5.88671875" customWidth="1"/>
    <col min="15102" max="15102" width="4.21875" customWidth="1"/>
    <col min="15103" max="15103" width="39" customWidth="1"/>
    <col min="15104" max="15104" width="2" customWidth="1"/>
    <col min="15105" max="15105" width="62.77734375" customWidth="1"/>
    <col min="15106" max="15106" width="3.109375" customWidth="1"/>
    <col min="15107" max="15107" width="3.6640625" customWidth="1"/>
    <col min="15357" max="15357" width="5.88671875" customWidth="1"/>
    <col min="15358" max="15358" width="4.21875" customWidth="1"/>
    <col min="15359" max="15359" width="39" customWidth="1"/>
    <col min="15360" max="15360" width="2" customWidth="1"/>
    <col min="15361" max="15361" width="62.77734375" customWidth="1"/>
    <col min="15362" max="15362" width="3.109375" customWidth="1"/>
    <col min="15363" max="15363" width="3.6640625" customWidth="1"/>
    <col min="15613" max="15613" width="5.88671875" customWidth="1"/>
    <col min="15614" max="15614" width="4.21875" customWidth="1"/>
    <col min="15615" max="15615" width="39" customWidth="1"/>
    <col min="15616" max="15616" width="2" customWidth="1"/>
    <col min="15617" max="15617" width="62.77734375" customWidth="1"/>
    <col min="15618" max="15618" width="3.109375" customWidth="1"/>
    <col min="15619" max="15619" width="3.6640625" customWidth="1"/>
    <col min="15869" max="15869" width="5.88671875" customWidth="1"/>
    <col min="15870" max="15870" width="4.21875" customWidth="1"/>
    <col min="15871" max="15871" width="39" customWidth="1"/>
    <col min="15872" max="15872" width="2" customWidth="1"/>
    <col min="15873" max="15873" width="62.77734375" customWidth="1"/>
    <col min="15874" max="15874" width="3.109375" customWidth="1"/>
    <col min="15875" max="15875" width="3.6640625" customWidth="1"/>
    <col min="16125" max="16125" width="5.88671875" customWidth="1"/>
    <col min="16126" max="16126" width="4.21875" customWidth="1"/>
    <col min="16127" max="16127" width="39" customWidth="1"/>
    <col min="16128" max="16128" width="2" customWidth="1"/>
    <col min="16129" max="16129" width="62.77734375" customWidth="1"/>
    <col min="16130" max="16130" width="3.109375" customWidth="1"/>
    <col min="16131" max="16131" width="3.6640625" customWidth="1"/>
  </cols>
  <sheetData>
    <row r="1" spans="1:5" ht="14.25" thickBot="1">
      <c r="A1" s="127"/>
      <c r="B1" s="127"/>
      <c r="C1" s="127"/>
      <c r="D1" s="127"/>
    </row>
    <row r="2" spans="1:5" ht="15" customHeight="1">
      <c r="A2" s="321"/>
      <c r="B2" s="322"/>
      <c r="C2" s="322"/>
      <c r="D2" s="323"/>
      <c r="E2" s="324"/>
    </row>
    <row r="3" spans="1:5" ht="31.5">
      <c r="A3" s="815" t="s">
        <v>636</v>
      </c>
      <c r="B3" s="816"/>
      <c r="C3" s="816"/>
      <c r="D3" s="816"/>
      <c r="E3" s="325"/>
    </row>
    <row r="4" spans="1:5" ht="15" customHeight="1" thickBot="1">
      <c r="A4" s="238"/>
      <c r="B4" s="239"/>
      <c r="C4" s="239"/>
      <c r="D4" s="240"/>
      <c r="E4" s="326"/>
    </row>
    <row r="5" spans="1:5" ht="15" customHeight="1">
      <c r="A5" s="128"/>
      <c r="B5" s="319"/>
      <c r="C5" s="129"/>
      <c r="D5" s="130"/>
      <c r="E5" s="325"/>
    </row>
    <row r="6" spans="1:5" ht="20.25">
      <c r="A6" s="317"/>
      <c r="B6" s="347" t="s">
        <v>628</v>
      </c>
      <c r="C6" s="333"/>
      <c r="D6" s="334"/>
      <c r="E6" s="327"/>
    </row>
    <row r="7" spans="1:5" s="131" customFormat="1" ht="9" customHeight="1">
      <c r="A7" s="317"/>
      <c r="B7" s="335"/>
      <c r="C7" s="332"/>
      <c r="D7" s="336"/>
      <c r="E7" s="328"/>
    </row>
    <row r="8" spans="1:5" s="136" customFormat="1" ht="24.75" customHeight="1">
      <c r="A8" s="318"/>
      <c r="B8" s="337" t="s">
        <v>613</v>
      </c>
      <c r="C8" s="336" t="s">
        <v>619</v>
      </c>
      <c r="D8" s="338"/>
      <c r="E8" s="329"/>
    </row>
    <row r="9" spans="1:5" s="136" customFormat="1" ht="24.75" customHeight="1">
      <c r="A9" s="318"/>
      <c r="B9" s="549"/>
      <c r="C9" s="550" t="s">
        <v>574</v>
      </c>
      <c r="D9" s="336" t="s">
        <v>587</v>
      </c>
      <c r="E9" s="329"/>
    </row>
    <row r="10" spans="1:5" s="136" customFormat="1" ht="24.75" customHeight="1">
      <c r="A10" s="318"/>
      <c r="B10" s="339"/>
      <c r="C10" s="340" t="s">
        <v>575</v>
      </c>
      <c r="D10" s="336" t="s">
        <v>588</v>
      </c>
      <c r="E10" s="330"/>
    </row>
    <row r="11" spans="1:5" s="136" customFormat="1" ht="24.75" customHeight="1">
      <c r="A11" s="318"/>
      <c r="B11" s="339"/>
      <c r="C11" s="340" t="s">
        <v>576</v>
      </c>
      <c r="D11" s="336" t="s">
        <v>589</v>
      </c>
      <c r="E11" s="330"/>
    </row>
    <row r="12" spans="1:5" s="136" customFormat="1" ht="24.75" customHeight="1">
      <c r="A12" s="318"/>
      <c r="B12" s="339"/>
      <c r="C12" s="340" t="s">
        <v>577</v>
      </c>
      <c r="D12" s="336" t="s">
        <v>612</v>
      </c>
      <c r="E12" s="329"/>
    </row>
    <row r="13" spans="1:5" s="136" customFormat="1" ht="24.75" customHeight="1">
      <c r="A13" s="318"/>
      <c r="B13" s="549"/>
      <c r="C13" s="550" t="s">
        <v>578</v>
      </c>
      <c r="D13" s="336" t="s">
        <v>662</v>
      </c>
      <c r="E13" s="329"/>
    </row>
    <row r="14" spans="1:5" s="136" customFormat="1" ht="24.75" customHeight="1">
      <c r="A14" s="318"/>
      <c r="B14" s="337" t="s">
        <v>614</v>
      </c>
      <c r="C14" s="336" t="s">
        <v>629</v>
      </c>
      <c r="D14" s="336"/>
      <c r="E14" s="329"/>
    </row>
    <row r="15" spans="1:5" s="136" customFormat="1" ht="24.75" customHeight="1">
      <c r="A15" s="318"/>
      <c r="B15" s="339"/>
      <c r="C15" s="340" t="s">
        <v>579</v>
      </c>
      <c r="D15" s="336" t="s">
        <v>617</v>
      </c>
      <c r="E15" s="329"/>
    </row>
    <row r="16" spans="1:5" s="136" customFormat="1" ht="24.75" customHeight="1">
      <c r="A16" s="318"/>
      <c r="B16" s="339"/>
      <c r="C16" s="340" t="s">
        <v>580</v>
      </c>
      <c r="D16" s="336" t="s">
        <v>620</v>
      </c>
      <c r="E16" s="329"/>
    </row>
    <row r="17" spans="1:5" s="136" customFormat="1" ht="24.75" customHeight="1">
      <c r="A17" s="318"/>
      <c r="B17" s="339"/>
      <c r="C17" s="340" t="s">
        <v>581</v>
      </c>
      <c r="D17" s="336" t="s">
        <v>663</v>
      </c>
      <c r="E17" s="329"/>
    </row>
    <row r="18" spans="1:5" s="136" customFormat="1" ht="24.75" customHeight="1">
      <c r="A18" s="318"/>
      <c r="B18" s="339"/>
      <c r="C18" s="340" t="s">
        <v>582</v>
      </c>
      <c r="D18" s="336" t="s">
        <v>618</v>
      </c>
      <c r="E18" s="329"/>
    </row>
    <row r="19" spans="1:5" s="136" customFormat="1" ht="24.75" customHeight="1">
      <c r="A19" s="318"/>
      <c r="B19" s="337" t="s">
        <v>615</v>
      </c>
      <c r="C19" s="336" t="s">
        <v>616</v>
      </c>
      <c r="D19" s="336"/>
      <c r="E19" s="329"/>
    </row>
    <row r="20" spans="1:5" s="136" customFormat="1" ht="24.75" customHeight="1">
      <c r="A20" s="318"/>
      <c r="B20" s="339"/>
      <c r="C20" s="340" t="s">
        <v>583</v>
      </c>
      <c r="D20" s="336" t="s">
        <v>590</v>
      </c>
      <c r="E20" s="329"/>
    </row>
    <row r="21" spans="1:5" s="136" customFormat="1" ht="24.75" customHeight="1">
      <c r="A21" s="318"/>
      <c r="B21" s="339"/>
      <c r="C21" s="340" t="s">
        <v>584</v>
      </c>
      <c r="D21" s="336" t="s">
        <v>591</v>
      </c>
      <c r="E21" s="329"/>
    </row>
    <row r="22" spans="1:5" s="136" customFormat="1" ht="24.75" customHeight="1">
      <c r="A22" s="318"/>
      <c r="B22" s="339"/>
      <c r="C22" s="340" t="s">
        <v>585</v>
      </c>
      <c r="D22" s="336" t="s">
        <v>592</v>
      </c>
      <c r="E22" s="329"/>
    </row>
    <row r="23" spans="1:5" s="136" customFormat="1" ht="24.75" customHeight="1">
      <c r="A23" s="318"/>
      <c r="B23" s="550" t="s">
        <v>586</v>
      </c>
      <c r="C23" s="336" t="s">
        <v>634</v>
      </c>
      <c r="D23" s="336"/>
      <c r="E23" s="329"/>
    </row>
    <row r="24" spans="1:5" s="136" customFormat="1" ht="9.75" customHeight="1">
      <c r="A24" s="318"/>
      <c r="B24" s="341"/>
      <c r="C24" s="342"/>
      <c r="D24" s="343"/>
      <c r="E24" s="329"/>
    </row>
    <row r="25" spans="1:5" ht="25.5">
      <c r="A25" s="317"/>
      <c r="B25" s="344"/>
      <c r="C25" s="345"/>
      <c r="D25" s="346" t="s">
        <v>637</v>
      </c>
      <c r="E25" s="327"/>
    </row>
    <row r="26" spans="1:5" ht="14.25" thickBot="1">
      <c r="A26" s="132"/>
      <c r="B26" s="320"/>
      <c r="C26" s="133"/>
      <c r="D26" s="134"/>
      <c r="E26" s="331"/>
    </row>
  </sheetData>
  <mergeCells count="1">
    <mergeCell ref="A3:D3"/>
  </mergeCells>
  <phoneticPr fontId="13" type="noConversion"/>
  <hyperlinks>
    <hyperlink ref="D9" location="'1-1'!A1" display="연도별 인구추이"/>
    <hyperlink ref="D10" location="'1-2'!A1" display="행정시별 세대 및 인구"/>
    <hyperlink ref="D11" location="'1-3'!A1" display="행정시별 연령별(5세) 인구"/>
    <hyperlink ref="D12" location="'1-4'!A1" display="읍면동별 세대 및 인구"/>
    <hyperlink ref="D13" location="'1-5'!A1" display="읍면동별 인구 순위"/>
    <hyperlink ref="D15" location="'2-1'!A1" display="행정시별 연령별(1세) 인구(외국인 제외)"/>
    <hyperlink ref="D16" location="'2-2-1'!A1" display="읍면동별 연령별(1세) 인구(외국인 제외)"/>
    <hyperlink ref="D17" location="'2-3'!A1" display="법정동별 세대 및 인구(외국인 제외)"/>
    <hyperlink ref="D18" location="'2-4'!A1" display="도서별(유인도) 세대 및 인구(외국인 제외)"/>
    <hyperlink ref="D21" location="'3-2'!A1" display="행정시별 국적별 외국인 인구"/>
    <hyperlink ref="D20" location="'3-1'!A1" display="행정시별 연령별 외국인 인구"/>
    <hyperlink ref="D22" location="'3-3'!A1" display="행정시별 체류자격별 외국인 인구"/>
    <hyperlink ref="C23" location="'4(도)'!A1" display="시도별 현황"/>
    <hyperlink ref="C23:D23" location="'4'!A1" display="시도별 현황"/>
  </hyperlink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ignoredErrors>
    <ignoredError sqref="B8 B14 B19 B2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view="pageBreakPreview" topLeftCell="B1" zoomScale="115" zoomScaleNormal="100" zoomScaleSheetLayoutView="115" workbookViewId="0">
      <selection activeCell="B2" sqref="B2:D2"/>
    </sheetView>
  </sheetViews>
  <sheetFormatPr defaultRowHeight="17.25" customHeight="1"/>
  <cols>
    <col min="1" max="1" width="3.88671875" style="36" hidden="1" customWidth="1"/>
    <col min="2" max="2" width="14.5546875" style="37" customWidth="1"/>
    <col min="3" max="6" width="14.5546875" style="36" customWidth="1"/>
    <col min="7" max="16384" width="8.88671875" style="36"/>
  </cols>
  <sheetData>
    <row r="1" spans="1:6" s="4" customFormat="1" ht="17.25" customHeight="1">
      <c r="B1" s="6"/>
    </row>
    <row r="2" spans="1:6" s="1" customFormat="1" ht="21" customHeight="1">
      <c r="B2" s="818" t="s">
        <v>664</v>
      </c>
      <c r="C2" s="819"/>
      <c r="D2" s="819"/>
    </row>
    <row r="3" spans="1:6" s="4" customFormat="1" ht="17.25" customHeight="1" thickBot="1">
      <c r="B3" s="2"/>
      <c r="C3" s="241"/>
      <c r="D3" s="241"/>
      <c r="E3" s="241"/>
      <c r="F3" s="42" t="s">
        <v>201</v>
      </c>
    </row>
    <row r="4" spans="1:6" s="34" customFormat="1" ht="17.25" customHeight="1">
      <c r="B4" s="919" t="s">
        <v>212</v>
      </c>
      <c r="C4" s="922" t="s">
        <v>550</v>
      </c>
      <c r="D4" s="922"/>
      <c r="E4" s="922"/>
      <c r="F4" s="923"/>
    </row>
    <row r="5" spans="1:6" s="34" customFormat="1" ht="17.25" customHeight="1">
      <c r="B5" s="920"/>
      <c r="C5" s="924" t="s">
        <v>206</v>
      </c>
      <c r="D5" s="926" t="s">
        <v>551</v>
      </c>
      <c r="E5" s="927"/>
      <c r="F5" s="928"/>
    </row>
    <row r="6" spans="1:6" s="34" customFormat="1" ht="17.25" customHeight="1" thickBot="1">
      <c r="B6" s="921"/>
      <c r="C6" s="925"/>
      <c r="D6" s="242" t="s">
        <v>207</v>
      </c>
      <c r="E6" s="242" t="s">
        <v>88</v>
      </c>
      <c r="F6" s="242" t="s">
        <v>113</v>
      </c>
    </row>
    <row r="7" spans="1:6" s="35" customFormat="1" ht="17.25" customHeight="1" thickTop="1">
      <c r="A7" s="35" t="s">
        <v>129</v>
      </c>
      <c r="B7" s="350" t="s">
        <v>213</v>
      </c>
      <c r="C7" s="351">
        <f>C8+C163</f>
        <v>287104</v>
      </c>
      <c r="D7" s="351">
        <f t="shared" ref="D7:F7" si="0">D8+D163</f>
        <v>667191</v>
      </c>
      <c r="E7" s="351">
        <f t="shared" si="0"/>
        <v>335719</v>
      </c>
      <c r="F7" s="351">
        <f t="shared" si="0"/>
        <v>331472</v>
      </c>
    </row>
    <row r="8" spans="1:6" s="38" customFormat="1" ht="17.25" customHeight="1">
      <c r="A8" s="38" t="s">
        <v>546</v>
      </c>
      <c r="B8" s="352" t="s">
        <v>210</v>
      </c>
      <c r="C8" s="353">
        <f>C9+C31+C58+C71+C84+C100+C107+C112+C113+C114+C115+C118+C119+C120+C121+C124+C125+C128+C134+C138+C144+C148+C149+C152+C157+C160</f>
        <v>204621</v>
      </c>
      <c r="D8" s="354">
        <f>D9+D31+D58+D71+D84+D100+D107+D112+D113+D114+D115+D118+D119+D120+D121+D124+D125+D128+D134+D138+D144+D148+D149+D152+D157+D160</f>
        <v>485946</v>
      </c>
      <c r="E8" s="354">
        <f t="shared" ref="E8:F8" si="1">E9+E31+E58+E71+E84+E100+E107+E112+E113+E114+E115+E118+E119+E120+E121+E124+E125+E128+E134+E138+E144+E148+E149+E152+E157+E160</f>
        <v>243974</v>
      </c>
      <c r="F8" s="354">
        <f t="shared" si="1"/>
        <v>241972</v>
      </c>
    </row>
    <row r="9" spans="1:6" s="38" customFormat="1" ht="17.25" customHeight="1">
      <c r="A9" s="38" t="s">
        <v>547</v>
      </c>
      <c r="B9" s="262" t="s">
        <v>214</v>
      </c>
      <c r="C9" s="254">
        <v>10204</v>
      </c>
      <c r="D9" s="245">
        <v>21309</v>
      </c>
      <c r="E9" s="245">
        <v>10990</v>
      </c>
      <c r="F9" s="245">
        <v>10319</v>
      </c>
    </row>
    <row r="10" spans="1:6" s="39" customFormat="1" ht="17.25" customHeight="1">
      <c r="A10" s="38"/>
      <c r="B10" s="263" t="s">
        <v>215</v>
      </c>
      <c r="C10" s="255">
        <v>570</v>
      </c>
      <c r="D10" s="245">
        <v>1204</v>
      </c>
      <c r="E10" s="247">
        <v>622</v>
      </c>
      <c r="F10" s="247">
        <v>582</v>
      </c>
    </row>
    <row r="11" spans="1:6" s="39" customFormat="1" ht="17.25" customHeight="1">
      <c r="A11" s="38"/>
      <c r="B11" s="263" t="s">
        <v>216</v>
      </c>
      <c r="C11" s="255">
        <v>334</v>
      </c>
      <c r="D11" s="245">
        <v>623</v>
      </c>
      <c r="E11" s="247">
        <v>322</v>
      </c>
      <c r="F11" s="247">
        <v>301</v>
      </c>
    </row>
    <row r="12" spans="1:6" s="39" customFormat="1" ht="17.25" customHeight="1">
      <c r="A12" s="38"/>
      <c r="B12" s="263" t="s">
        <v>217</v>
      </c>
      <c r="C12" s="255">
        <v>135</v>
      </c>
      <c r="D12" s="245">
        <v>276</v>
      </c>
      <c r="E12" s="247">
        <v>136</v>
      </c>
      <c r="F12" s="247">
        <v>140</v>
      </c>
    </row>
    <row r="13" spans="1:6" s="39" customFormat="1" ht="17.25" customHeight="1">
      <c r="A13" s="38"/>
      <c r="B13" s="263" t="s">
        <v>218</v>
      </c>
      <c r="C13" s="255">
        <v>515</v>
      </c>
      <c r="D13" s="245">
        <v>1101</v>
      </c>
      <c r="E13" s="247">
        <v>549</v>
      </c>
      <c r="F13" s="247">
        <v>552</v>
      </c>
    </row>
    <row r="14" spans="1:6" s="39" customFormat="1" ht="17.25" customHeight="1">
      <c r="A14" s="38"/>
      <c r="B14" s="263" t="s">
        <v>219</v>
      </c>
      <c r="C14" s="255">
        <v>267</v>
      </c>
      <c r="D14" s="245">
        <v>549</v>
      </c>
      <c r="E14" s="247">
        <v>297</v>
      </c>
      <c r="F14" s="247">
        <v>252</v>
      </c>
    </row>
    <row r="15" spans="1:6" s="39" customFormat="1" ht="17.25" customHeight="1">
      <c r="A15" s="38"/>
      <c r="B15" s="264" t="s">
        <v>220</v>
      </c>
      <c r="C15" s="255">
        <v>1023</v>
      </c>
      <c r="D15" s="245">
        <v>2195</v>
      </c>
      <c r="E15" s="247">
        <v>1103</v>
      </c>
      <c r="F15" s="247">
        <v>1092</v>
      </c>
    </row>
    <row r="16" spans="1:6" s="39" customFormat="1" ht="17.25" customHeight="1">
      <c r="A16" s="38"/>
      <c r="B16" s="264" t="s">
        <v>221</v>
      </c>
      <c r="C16" s="255">
        <v>1416</v>
      </c>
      <c r="D16" s="245">
        <v>3004</v>
      </c>
      <c r="E16" s="247">
        <v>1584</v>
      </c>
      <c r="F16" s="247">
        <v>1420</v>
      </c>
    </row>
    <row r="17" spans="1:6" s="39" customFormat="1" ht="17.25" customHeight="1">
      <c r="A17" s="38"/>
      <c r="B17" s="264" t="s">
        <v>222</v>
      </c>
      <c r="C17" s="255">
        <v>1131</v>
      </c>
      <c r="D17" s="245">
        <v>2306</v>
      </c>
      <c r="E17" s="247">
        <v>1179</v>
      </c>
      <c r="F17" s="247">
        <v>1127</v>
      </c>
    </row>
    <row r="18" spans="1:6" s="39" customFormat="1" ht="17.25" customHeight="1">
      <c r="A18" s="38"/>
      <c r="B18" s="264" t="s">
        <v>223</v>
      </c>
      <c r="C18" s="255">
        <v>79</v>
      </c>
      <c r="D18" s="245">
        <v>168</v>
      </c>
      <c r="E18" s="247">
        <v>89</v>
      </c>
      <c r="F18" s="247">
        <v>79</v>
      </c>
    </row>
    <row r="19" spans="1:6" s="39" customFormat="1" ht="17.25" customHeight="1">
      <c r="A19" s="38"/>
      <c r="B19" s="264" t="s">
        <v>224</v>
      </c>
      <c r="C19" s="255">
        <v>117</v>
      </c>
      <c r="D19" s="245">
        <v>252</v>
      </c>
      <c r="E19" s="247">
        <v>135</v>
      </c>
      <c r="F19" s="247">
        <v>117</v>
      </c>
    </row>
    <row r="20" spans="1:6" s="39" customFormat="1" ht="17.25" customHeight="1">
      <c r="A20" s="38"/>
      <c r="B20" s="264" t="s">
        <v>225</v>
      </c>
      <c r="C20" s="255">
        <v>158</v>
      </c>
      <c r="D20" s="245">
        <v>3223</v>
      </c>
      <c r="E20" s="247">
        <v>178</v>
      </c>
      <c r="F20" s="247">
        <v>144</v>
      </c>
    </row>
    <row r="21" spans="1:6" s="39" customFormat="1" ht="17.25" customHeight="1">
      <c r="A21" s="38"/>
      <c r="B21" s="264" t="s">
        <v>226</v>
      </c>
      <c r="C21" s="255">
        <v>639</v>
      </c>
      <c r="D21" s="245">
        <v>1474</v>
      </c>
      <c r="E21" s="247">
        <v>747</v>
      </c>
      <c r="F21" s="247">
        <v>727</v>
      </c>
    </row>
    <row r="22" spans="1:6" s="39" customFormat="1" ht="17.25" customHeight="1">
      <c r="A22" s="38"/>
      <c r="B22" s="264" t="s">
        <v>227</v>
      </c>
      <c r="C22" s="255">
        <v>426</v>
      </c>
      <c r="D22" s="245">
        <v>796</v>
      </c>
      <c r="E22" s="247">
        <v>413</v>
      </c>
      <c r="F22" s="247">
        <v>383</v>
      </c>
    </row>
    <row r="23" spans="1:6" s="39" customFormat="1" ht="17.25" customHeight="1">
      <c r="A23" s="38"/>
      <c r="B23" s="264" t="s">
        <v>228</v>
      </c>
      <c r="C23" s="255">
        <v>521</v>
      </c>
      <c r="D23" s="245">
        <v>1105</v>
      </c>
      <c r="E23" s="247">
        <v>588</v>
      </c>
      <c r="F23" s="247">
        <v>517</v>
      </c>
    </row>
    <row r="24" spans="1:6" s="39" customFormat="1" ht="17.25" customHeight="1">
      <c r="A24" s="38"/>
      <c r="B24" s="264" t="s">
        <v>229</v>
      </c>
      <c r="C24" s="255">
        <v>233</v>
      </c>
      <c r="D24" s="245">
        <v>489</v>
      </c>
      <c r="E24" s="247">
        <v>256</v>
      </c>
      <c r="F24" s="247">
        <v>233</v>
      </c>
    </row>
    <row r="25" spans="1:6" s="39" customFormat="1" ht="17.25" customHeight="1">
      <c r="A25" s="38"/>
      <c r="B25" s="264" t="s">
        <v>230</v>
      </c>
      <c r="C25" s="255">
        <v>198</v>
      </c>
      <c r="D25" s="245">
        <v>395</v>
      </c>
      <c r="E25" s="247">
        <v>214</v>
      </c>
      <c r="F25" s="247">
        <v>181</v>
      </c>
    </row>
    <row r="26" spans="1:6" s="39" customFormat="1" ht="17.25" customHeight="1">
      <c r="A26" s="38"/>
      <c r="B26" s="264" t="s">
        <v>231</v>
      </c>
      <c r="C26" s="255">
        <v>680</v>
      </c>
      <c r="D26" s="245">
        <v>1437</v>
      </c>
      <c r="E26" s="247">
        <v>759</v>
      </c>
      <c r="F26" s="247">
        <v>678</v>
      </c>
    </row>
    <row r="27" spans="1:6" s="39" customFormat="1" ht="17.25" customHeight="1">
      <c r="A27" s="38"/>
      <c r="B27" s="264" t="s">
        <v>232</v>
      </c>
      <c r="C27" s="255">
        <v>981</v>
      </c>
      <c r="D27" s="245">
        <v>1951</v>
      </c>
      <c r="E27" s="247">
        <v>965</v>
      </c>
      <c r="F27" s="247">
        <v>986</v>
      </c>
    </row>
    <row r="28" spans="1:6" s="39" customFormat="1" ht="17.25" customHeight="1">
      <c r="A28" s="38"/>
      <c r="B28" s="264" t="s">
        <v>233</v>
      </c>
      <c r="C28" s="255">
        <v>524</v>
      </c>
      <c r="D28" s="245">
        <v>1139</v>
      </c>
      <c r="E28" s="247">
        <v>587</v>
      </c>
      <c r="F28" s="247">
        <v>552</v>
      </c>
    </row>
    <row r="29" spans="1:6" s="39" customFormat="1" ht="17.25" customHeight="1">
      <c r="A29" s="38"/>
      <c r="B29" s="264" t="s">
        <v>234</v>
      </c>
      <c r="C29" s="255">
        <v>175</v>
      </c>
      <c r="D29" s="245">
        <v>357</v>
      </c>
      <c r="E29" s="247">
        <v>184</v>
      </c>
      <c r="F29" s="247">
        <v>173</v>
      </c>
    </row>
    <row r="30" spans="1:6" s="39" customFormat="1" ht="17.25" customHeight="1">
      <c r="A30" s="38"/>
      <c r="B30" s="264" t="s">
        <v>235</v>
      </c>
      <c r="C30" s="255">
        <v>82</v>
      </c>
      <c r="D30" s="245">
        <v>166</v>
      </c>
      <c r="E30" s="247">
        <v>83</v>
      </c>
      <c r="F30" s="247">
        <v>83</v>
      </c>
    </row>
    <row r="31" spans="1:6" s="38" customFormat="1" ht="17.25" customHeight="1">
      <c r="A31" s="38" t="s">
        <v>547</v>
      </c>
      <c r="B31" s="262" t="s">
        <v>236</v>
      </c>
      <c r="C31" s="361">
        <f>SUM(C32:C57)</f>
        <v>15563</v>
      </c>
      <c r="D31" s="361">
        <f>SUM(D32:D57)</f>
        <v>35451</v>
      </c>
      <c r="E31" s="361">
        <f t="shared" ref="E31:F31" si="2">SUM(E32:E57)</f>
        <v>18354</v>
      </c>
      <c r="F31" s="361">
        <f t="shared" si="2"/>
        <v>17097</v>
      </c>
    </row>
    <row r="32" spans="1:6" s="39" customFormat="1" ht="17.25" customHeight="1">
      <c r="A32" s="38"/>
      <c r="B32" s="263" t="s">
        <v>237</v>
      </c>
      <c r="C32" s="255">
        <v>1169</v>
      </c>
      <c r="D32" s="245">
        <v>2306</v>
      </c>
      <c r="E32" s="247">
        <v>1185</v>
      </c>
      <c r="F32" s="247">
        <v>1121</v>
      </c>
    </row>
    <row r="33" spans="1:6" s="39" customFormat="1" ht="17.25" customHeight="1">
      <c r="A33" s="38"/>
      <c r="B33" s="263" t="s">
        <v>238</v>
      </c>
      <c r="C33" s="255">
        <v>567</v>
      </c>
      <c r="D33" s="245">
        <v>1288</v>
      </c>
      <c r="E33" s="247">
        <v>658</v>
      </c>
      <c r="F33" s="247">
        <v>630</v>
      </c>
    </row>
    <row r="34" spans="1:6" s="39" customFormat="1" ht="17.25" customHeight="1">
      <c r="A34" s="38"/>
      <c r="B34" s="263" t="s">
        <v>239</v>
      </c>
      <c r="C34" s="255">
        <v>218</v>
      </c>
      <c r="D34" s="245">
        <v>393</v>
      </c>
      <c r="E34" s="247">
        <v>202</v>
      </c>
      <c r="F34" s="247">
        <v>191</v>
      </c>
    </row>
    <row r="35" spans="1:6" s="40" customFormat="1" ht="17.25" customHeight="1">
      <c r="A35" s="38"/>
      <c r="B35" s="263" t="s">
        <v>240</v>
      </c>
      <c r="C35" s="255">
        <v>542</v>
      </c>
      <c r="D35" s="245">
        <v>1228</v>
      </c>
      <c r="E35" s="247">
        <v>652</v>
      </c>
      <c r="F35" s="247">
        <v>576</v>
      </c>
    </row>
    <row r="36" spans="1:6" s="40" customFormat="1" ht="17.25" customHeight="1">
      <c r="A36" s="38"/>
      <c r="B36" s="263" t="s">
        <v>241</v>
      </c>
      <c r="C36" s="255">
        <v>133</v>
      </c>
      <c r="D36" s="245">
        <v>255</v>
      </c>
      <c r="E36" s="247">
        <v>137</v>
      </c>
      <c r="F36" s="247">
        <v>118</v>
      </c>
    </row>
    <row r="37" spans="1:6" s="40" customFormat="1" ht="17.25" customHeight="1">
      <c r="A37" s="38"/>
      <c r="B37" s="263" t="s">
        <v>242</v>
      </c>
      <c r="C37" s="255">
        <v>162</v>
      </c>
      <c r="D37" s="245">
        <v>301</v>
      </c>
      <c r="E37" s="247">
        <v>163</v>
      </c>
      <c r="F37" s="247">
        <v>138</v>
      </c>
    </row>
    <row r="38" spans="1:6" s="40" customFormat="1" ht="17.25" customHeight="1">
      <c r="A38" s="38"/>
      <c r="B38" s="263" t="s">
        <v>243</v>
      </c>
      <c r="C38" s="255">
        <v>628</v>
      </c>
      <c r="D38" s="245">
        <v>1498</v>
      </c>
      <c r="E38" s="247">
        <v>795</v>
      </c>
      <c r="F38" s="247">
        <v>703</v>
      </c>
    </row>
    <row r="39" spans="1:6" s="40" customFormat="1" ht="17.25" customHeight="1">
      <c r="A39" s="38"/>
      <c r="B39" s="263" t="s">
        <v>244</v>
      </c>
      <c r="C39" s="255">
        <v>610</v>
      </c>
      <c r="D39" s="245">
        <v>1169</v>
      </c>
      <c r="E39" s="247">
        <v>618</v>
      </c>
      <c r="F39" s="247">
        <v>551</v>
      </c>
    </row>
    <row r="40" spans="1:6" s="40" customFormat="1" ht="17.25" customHeight="1">
      <c r="A40" s="38"/>
      <c r="B40" s="263" t="s">
        <v>245</v>
      </c>
      <c r="C40" s="255">
        <v>372</v>
      </c>
      <c r="D40" s="245">
        <v>789</v>
      </c>
      <c r="E40" s="247">
        <v>425</v>
      </c>
      <c r="F40" s="247">
        <v>364</v>
      </c>
    </row>
    <row r="41" spans="1:6" s="40" customFormat="1" ht="17.25" customHeight="1">
      <c r="A41" s="38"/>
      <c r="B41" s="263" t="s">
        <v>246</v>
      </c>
      <c r="C41" s="255">
        <v>334</v>
      </c>
      <c r="D41" s="245">
        <v>796</v>
      </c>
      <c r="E41" s="247">
        <v>393</v>
      </c>
      <c r="F41" s="247">
        <v>403</v>
      </c>
    </row>
    <row r="42" spans="1:6" s="40" customFormat="1" ht="17.25" customHeight="1">
      <c r="A42" s="38"/>
      <c r="B42" s="263" t="s">
        <v>247</v>
      </c>
      <c r="C42" s="255">
        <v>629</v>
      </c>
      <c r="D42" s="245">
        <v>1355</v>
      </c>
      <c r="E42" s="247">
        <v>719</v>
      </c>
      <c r="F42" s="247">
        <v>636</v>
      </c>
    </row>
    <row r="43" spans="1:6" s="40" customFormat="1" ht="17.25" customHeight="1">
      <c r="A43" s="38"/>
      <c r="B43" s="263" t="s">
        <v>248</v>
      </c>
      <c r="C43" s="255">
        <v>341</v>
      </c>
      <c r="D43" s="245">
        <v>787</v>
      </c>
      <c r="E43" s="247">
        <v>412</v>
      </c>
      <c r="F43" s="247">
        <v>375</v>
      </c>
    </row>
    <row r="44" spans="1:6" s="40" customFormat="1" ht="17.25" customHeight="1">
      <c r="A44" s="38"/>
      <c r="B44" s="263" t="s">
        <v>249</v>
      </c>
      <c r="C44" s="255">
        <v>497</v>
      </c>
      <c r="D44" s="245">
        <v>1156</v>
      </c>
      <c r="E44" s="247">
        <v>589</v>
      </c>
      <c r="F44" s="247">
        <v>567</v>
      </c>
    </row>
    <row r="45" spans="1:6" s="40" customFormat="1" ht="17.25" customHeight="1">
      <c r="A45" s="38"/>
      <c r="B45" s="263" t="s">
        <v>250</v>
      </c>
      <c r="C45" s="255">
        <v>141</v>
      </c>
      <c r="D45" s="245">
        <v>337</v>
      </c>
      <c r="E45" s="247">
        <v>161</v>
      </c>
      <c r="F45" s="247">
        <v>176</v>
      </c>
    </row>
    <row r="46" spans="1:6" s="39" customFormat="1" ht="17.25" customHeight="1">
      <c r="A46" s="38"/>
      <c r="B46" s="263" t="s">
        <v>251</v>
      </c>
      <c r="C46" s="255">
        <v>2391</v>
      </c>
      <c r="D46" s="245">
        <v>6024</v>
      </c>
      <c r="E46" s="247">
        <v>3072</v>
      </c>
      <c r="F46" s="247">
        <v>2952</v>
      </c>
    </row>
    <row r="47" spans="1:6" s="39" customFormat="1" ht="17.25" customHeight="1">
      <c r="A47" s="38"/>
      <c r="B47" s="263" t="s">
        <v>252</v>
      </c>
      <c r="C47" s="255">
        <v>1541</v>
      </c>
      <c r="D47" s="245">
        <v>3533</v>
      </c>
      <c r="E47" s="247">
        <v>1780</v>
      </c>
      <c r="F47" s="247">
        <v>1753</v>
      </c>
    </row>
    <row r="48" spans="1:6" s="39" customFormat="1" ht="17.25" customHeight="1">
      <c r="A48" s="38"/>
      <c r="B48" s="263" t="s">
        <v>253</v>
      </c>
      <c r="C48" s="255">
        <v>427</v>
      </c>
      <c r="D48" s="245">
        <v>961</v>
      </c>
      <c r="E48" s="247">
        <v>536</v>
      </c>
      <c r="F48" s="247">
        <v>425</v>
      </c>
    </row>
    <row r="49" spans="1:6" s="39" customFormat="1" ht="17.25" customHeight="1">
      <c r="A49" s="38"/>
      <c r="B49" s="263" t="s">
        <v>254</v>
      </c>
      <c r="C49" s="255">
        <v>535</v>
      </c>
      <c r="D49" s="245">
        <v>1353</v>
      </c>
      <c r="E49" s="247">
        <v>675</v>
      </c>
      <c r="F49" s="247">
        <v>678</v>
      </c>
    </row>
    <row r="50" spans="1:6" s="39" customFormat="1" ht="17.25" customHeight="1">
      <c r="A50" s="38"/>
      <c r="B50" s="263" t="s">
        <v>255</v>
      </c>
      <c r="C50" s="255">
        <v>325</v>
      </c>
      <c r="D50" s="245">
        <v>687</v>
      </c>
      <c r="E50" s="247">
        <v>371</v>
      </c>
      <c r="F50" s="247">
        <v>316</v>
      </c>
    </row>
    <row r="51" spans="1:6" s="39" customFormat="1" ht="17.25" customHeight="1">
      <c r="A51" s="38"/>
      <c r="B51" s="263" t="s">
        <v>256</v>
      </c>
      <c r="C51" s="255">
        <v>356</v>
      </c>
      <c r="D51" s="245">
        <v>823</v>
      </c>
      <c r="E51" s="247">
        <v>431</v>
      </c>
      <c r="F51" s="247">
        <v>392</v>
      </c>
    </row>
    <row r="52" spans="1:6" s="39" customFormat="1" ht="17.25" customHeight="1">
      <c r="A52" s="38"/>
      <c r="B52" s="263" t="s">
        <v>257</v>
      </c>
      <c r="C52" s="255">
        <v>832</v>
      </c>
      <c r="D52" s="245">
        <v>1877</v>
      </c>
      <c r="E52" s="247">
        <v>981</v>
      </c>
      <c r="F52" s="247">
        <v>896</v>
      </c>
    </row>
    <row r="53" spans="1:6" s="39" customFormat="1" ht="17.25" customHeight="1">
      <c r="A53" s="38"/>
      <c r="B53" s="263" t="s">
        <v>258</v>
      </c>
      <c r="C53" s="255">
        <v>582</v>
      </c>
      <c r="D53" s="245">
        <v>1349</v>
      </c>
      <c r="E53" s="247">
        <v>684</v>
      </c>
      <c r="F53" s="247">
        <v>665</v>
      </c>
    </row>
    <row r="54" spans="1:6" s="39" customFormat="1" ht="17.25" customHeight="1">
      <c r="A54" s="38"/>
      <c r="B54" s="263" t="s">
        <v>259</v>
      </c>
      <c r="C54" s="255">
        <v>182</v>
      </c>
      <c r="D54" s="245">
        <v>449</v>
      </c>
      <c r="E54" s="247">
        <v>216</v>
      </c>
      <c r="F54" s="247">
        <v>233</v>
      </c>
    </row>
    <row r="55" spans="1:6" s="39" customFormat="1" ht="17.25" customHeight="1">
      <c r="A55" s="38"/>
      <c r="B55" s="265" t="s">
        <v>260</v>
      </c>
      <c r="C55" s="255">
        <v>1263</v>
      </c>
      <c r="D55" s="245">
        <v>2995</v>
      </c>
      <c r="E55" s="247">
        <v>1555</v>
      </c>
      <c r="F55" s="247">
        <v>1440</v>
      </c>
    </row>
    <row r="56" spans="1:6" s="39" customFormat="1" ht="17.25" customHeight="1">
      <c r="A56" s="38"/>
      <c r="B56" s="263" t="s">
        <v>261</v>
      </c>
      <c r="C56" s="255">
        <v>556</v>
      </c>
      <c r="D56" s="245">
        <v>1153</v>
      </c>
      <c r="E56" s="247">
        <v>630</v>
      </c>
      <c r="F56" s="247">
        <v>523</v>
      </c>
    </row>
    <row r="57" spans="1:6" s="39" customFormat="1" ht="17.25" customHeight="1">
      <c r="A57" s="38"/>
      <c r="B57" s="263" t="s">
        <v>262</v>
      </c>
      <c r="C57" s="255">
        <v>230</v>
      </c>
      <c r="D57" s="245">
        <v>589</v>
      </c>
      <c r="E57" s="247">
        <v>314</v>
      </c>
      <c r="F57" s="247">
        <v>275</v>
      </c>
    </row>
    <row r="58" spans="1:6" s="38" customFormat="1" ht="17.25" customHeight="1">
      <c r="A58" s="38" t="s">
        <v>547</v>
      </c>
      <c r="B58" s="266" t="s">
        <v>263</v>
      </c>
      <c r="C58" s="254">
        <v>7670</v>
      </c>
      <c r="D58" s="245">
        <v>15670</v>
      </c>
      <c r="E58" s="245">
        <v>8026</v>
      </c>
      <c r="F58" s="245">
        <v>7644</v>
      </c>
    </row>
    <row r="59" spans="1:6" s="39" customFormat="1" ht="17.25" customHeight="1">
      <c r="A59" s="38"/>
      <c r="B59" s="263" t="s">
        <v>264</v>
      </c>
      <c r="C59" s="255">
        <v>395</v>
      </c>
      <c r="D59" s="245">
        <v>809</v>
      </c>
      <c r="E59" s="247">
        <v>426</v>
      </c>
      <c r="F59" s="247">
        <v>383</v>
      </c>
    </row>
    <row r="60" spans="1:6" s="39" customFormat="1" ht="17.25" customHeight="1">
      <c r="A60" s="38"/>
      <c r="B60" s="263" t="s">
        <v>265</v>
      </c>
      <c r="C60" s="255">
        <v>1346</v>
      </c>
      <c r="D60" s="245">
        <v>2872</v>
      </c>
      <c r="E60" s="247">
        <v>1460</v>
      </c>
      <c r="F60" s="247">
        <v>1412</v>
      </c>
    </row>
    <row r="61" spans="1:6" s="39" customFormat="1" ht="17.25" customHeight="1">
      <c r="A61" s="38"/>
      <c r="B61" s="263" t="s">
        <v>266</v>
      </c>
      <c r="C61" s="255">
        <v>160</v>
      </c>
      <c r="D61" s="245">
        <v>333</v>
      </c>
      <c r="E61" s="247">
        <v>167</v>
      </c>
      <c r="F61" s="247">
        <v>166</v>
      </c>
    </row>
    <row r="62" spans="1:6" s="39" customFormat="1" ht="17.25" customHeight="1">
      <c r="A62" s="38"/>
      <c r="B62" s="263" t="s">
        <v>267</v>
      </c>
      <c r="C62" s="255">
        <v>399</v>
      </c>
      <c r="D62" s="245">
        <v>750</v>
      </c>
      <c r="E62" s="247">
        <v>381</v>
      </c>
      <c r="F62" s="247">
        <v>369</v>
      </c>
    </row>
    <row r="63" spans="1:6" s="39" customFormat="1" ht="17.25" customHeight="1">
      <c r="A63" s="38"/>
      <c r="B63" s="263" t="s">
        <v>268</v>
      </c>
      <c r="C63" s="255">
        <v>587</v>
      </c>
      <c r="D63" s="245">
        <v>1196</v>
      </c>
      <c r="E63" s="247">
        <v>616</v>
      </c>
      <c r="F63" s="247">
        <v>580</v>
      </c>
    </row>
    <row r="64" spans="1:6" s="39" customFormat="1" ht="17.25" customHeight="1">
      <c r="A64" s="38"/>
      <c r="B64" s="264" t="s">
        <v>269</v>
      </c>
      <c r="C64" s="255">
        <v>576</v>
      </c>
      <c r="D64" s="245">
        <v>1227</v>
      </c>
      <c r="E64" s="247">
        <v>659</v>
      </c>
      <c r="F64" s="247">
        <v>568</v>
      </c>
    </row>
    <row r="65" spans="1:6" s="39" customFormat="1" ht="17.25" customHeight="1">
      <c r="A65" s="38"/>
      <c r="B65" s="264" t="s">
        <v>270</v>
      </c>
      <c r="C65" s="255">
        <v>756</v>
      </c>
      <c r="D65" s="245">
        <v>1541</v>
      </c>
      <c r="E65" s="247">
        <v>771</v>
      </c>
      <c r="F65" s="247">
        <v>770</v>
      </c>
    </row>
    <row r="66" spans="1:6" s="39" customFormat="1" ht="17.25" customHeight="1">
      <c r="A66" s="38"/>
      <c r="B66" s="264" t="s">
        <v>271</v>
      </c>
      <c r="C66" s="255">
        <v>461</v>
      </c>
      <c r="D66" s="245">
        <v>1061</v>
      </c>
      <c r="E66" s="247">
        <v>555</v>
      </c>
      <c r="F66" s="247">
        <v>506</v>
      </c>
    </row>
    <row r="67" spans="1:6" s="39" customFormat="1" ht="17.25" customHeight="1">
      <c r="A67" s="38"/>
      <c r="B67" s="264" t="s">
        <v>272</v>
      </c>
      <c r="C67" s="255">
        <v>1239</v>
      </c>
      <c r="D67" s="245">
        <v>2305</v>
      </c>
      <c r="E67" s="247">
        <v>1147</v>
      </c>
      <c r="F67" s="247">
        <v>1158</v>
      </c>
    </row>
    <row r="68" spans="1:6" s="39" customFormat="1" ht="17.25" customHeight="1">
      <c r="A68" s="38"/>
      <c r="B68" s="264" t="s">
        <v>273</v>
      </c>
      <c r="C68" s="255">
        <v>189</v>
      </c>
      <c r="D68" s="245">
        <v>409</v>
      </c>
      <c r="E68" s="247">
        <v>207</v>
      </c>
      <c r="F68" s="247">
        <v>202</v>
      </c>
    </row>
    <row r="69" spans="1:6" s="39" customFormat="1" ht="17.25" customHeight="1">
      <c r="A69" s="38"/>
      <c r="B69" s="264" t="s">
        <v>274</v>
      </c>
      <c r="C69" s="255">
        <v>935</v>
      </c>
      <c r="D69" s="245">
        <v>1824</v>
      </c>
      <c r="E69" s="247">
        <v>953</v>
      </c>
      <c r="F69" s="247">
        <v>871</v>
      </c>
    </row>
    <row r="70" spans="1:6" s="39" customFormat="1" ht="17.25" customHeight="1">
      <c r="A70" s="38"/>
      <c r="B70" s="264" t="s">
        <v>275</v>
      </c>
      <c r="C70" s="255">
        <v>627</v>
      </c>
      <c r="D70" s="245">
        <v>1343</v>
      </c>
      <c r="E70" s="247">
        <v>684</v>
      </c>
      <c r="F70" s="247">
        <v>659</v>
      </c>
    </row>
    <row r="71" spans="1:6" s="38" customFormat="1" ht="17.25" customHeight="1">
      <c r="A71" s="38" t="s">
        <v>547</v>
      </c>
      <c r="B71" s="267" t="s">
        <v>276</v>
      </c>
      <c r="C71" s="254">
        <v>10538</v>
      </c>
      <c r="D71" s="245">
        <v>24106</v>
      </c>
      <c r="E71" s="245">
        <v>12431</v>
      </c>
      <c r="F71" s="245">
        <v>11675</v>
      </c>
    </row>
    <row r="72" spans="1:6" s="39" customFormat="1" ht="17.25" customHeight="1">
      <c r="A72" s="38"/>
      <c r="B72" s="264" t="s">
        <v>277</v>
      </c>
      <c r="C72" s="281">
        <v>1998</v>
      </c>
      <c r="D72" s="245">
        <v>4921</v>
      </c>
      <c r="E72" s="248">
        <v>2568</v>
      </c>
      <c r="F72" s="248">
        <v>2353</v>
      </c>
    </row>
    <row r="73" spans="1:6" s="39" customFormat="1" ht="17.25" customHeight="1">
      <c r="A73" s="38"/>
      <c r="B73" s="264" t="s">
        <v>278</v>
      </c>
      <c r="C73" s="281">
        <v>2230</v>
      </c>
      <c r="D73" s="245">
        <v>5075</v>
      </c>
      <c r="E73" s="248">
        <v>2552</v>
      </c>
      <c r="F73" s="248">
        <v>2523</v>
      </c>
    </row>
    <row r="74" spans="1:6" s="39" customFormat="1" ht="17.25" customHeight="1">
      <c r="A74" s="38"/>
      <c r="B74" s="264" t="s">
        <v>279</v>
      </c>
      <c r="C74" s="281">
        <v>237</v>
      </c>
      <c r="D74" s="245">
        <v>538</v>
      </c>
      <c r="E74" s="248">
        <v>278</v>
      </c>
      <c r="F74" s="248">
        <v>260</v>
      </c>
    </row>
    <row r="75" spans="1:6" s="38" customFormat="1" ht="17.25" customHeight="1">
      <c r="B75" s="264" t="s">
        <v>280</v>
      </c>
      <c r="C75" s="281">
        <v>2983</v>
      </c>
      <c r="D75" s="245">
        <v>7066</v>
      </c>
      <c r="E75" s="248">
        <v>3645</v>
      </c>
      <c r="F75" s="248">
        <v>3421</v>
      </c>
    </row>
    <row r="76" spans="1:6" s="39" customFormat="1" ht="17.25" customHeight="1">
      <c r="A76" s="38"/>
      <c r="B76" s="264" t="s">
        <v>281</v>
      </c>
      <c r="C76" s="281">
        <v>711</v>
      </c>
      <c r="D76" s="245">
        <v>1506</v>
      </c>
      <c r="E76" s="248">
        <v>793</v>
      </c>
      <c r="F76" s="248">
        <v>713</v>
      </c>
    </row>
    <row r="77" spans="1:6" s="39" customFormat="1" ht="17.25" customHeight="1">
      <c r="A77" s="38"/>
      <c r="B77" s="264" t="s">
        <v>282</v>
      </c>
      <c r="C77" s="281">
        <v>430</v>
      </c>
      <c r="D77" s="245">
        <v>875</v>
      </c>
      <c r="E77" s="248">
        <v>451</v>
      </c>
      <c r="F77" s="248">
        <v>424</v>
      </c>
    </row>
    <row r="78" spans="1:6" s="39" customFormat="1" ht="17.25" customHeight="1">
      <c r="A78" s="38"/>
      <c r="B78" s="264" t="s">
        <v>283</v>
      </c>
      <c r="C78" s="281">
        <v>353</v>
      </c>
      <c r="D78" s="245">
        <v>762</v>
      </c>
      <c r="E78" s="248">
        <v>382</v>
      </c>
      <c r="F78" s="248">
        <v>380</v>
      </c>
    </row>
    <row r="79" spans="1:6" s="40" customFormat="1" ht="17.25" customHeight="1">
      <c r="A79" s="38"/>
      <c r="B79" s="264" t="s">
        <v>284</v>
      </c>
      <c r="C79" s="281">
        <v>355</v>
      </c>
      <c r="D79" s="245">
        <v>724</v>
      </c>
      <c r="E79" s="248">
        <v>364</v>
      </c>
      <c r="F79" s="248">
        <v>360</v>
      </c>
    </row>
    <row r="80" spans="1:6" s="40" customFormat="1" ht="17.25" customHeight="1">
      <c r="A80" s="38"/>
      <c r="B80" s="264" t="s">
        <v>285</v>
      </c>
      <c r="C80" s="281">
        <v>325</v>
      </c>
      <c r="D80" s="245">
        <v>699</v>
      </c>
      <c r="E80" s="248">
        <v>354</v>
      </c>
      <c r="F80" s="248">
        <v>345</v>
      </c>
    </row>
    <row r="81" spans="1:6" s="40" customFormat="1" ht="17.25" customHeight="1">
      <c r="A81" s="38"/>
      <c r="B81" s="264" t="s">
        <v>286</v>
      </c>
      <c r="C81" s="281">
        <v>173</v>
      </c>
      <c r="D81" s="245">
        <v>399</v>
      </c>
      <c r="E81" s="248">
        <v>220</v>
      </c>
      <c r="F81" s="248">
        <v>179</v>
      </c>
    </row>
    <row r="82" spans="1:6" s="40" customFormat="1" ht="17.25" customHeight="1">
      <c r="A82" s="38"/>
      <c r="B82" s="264" t="s">
        <v>287</v>
      </c>
      <c r="C82" s="281">
        <v>518</v>
      </c>
      <c r="D82" s="245">
        <v>1106</v>
      </c>
      <c r="E82" s="248">
        <v>586</v>
      </c>
      <c r="F82" s="248">
        <v>520</v>
      </c>
    </row>
    <row r="83" spans="1:6" s="40" customFormat="1" ht="17.25" customHeight="1">
      <c r="A83" s="38"/>
      <c r="B83" s="264" t="s">
        <v>288</v>
      </c>
      <c r="C83" s="281">
        <v>225</v>
      </c>
      <c r="D83" s="245">
        <v>435</v>
      </c>
      <c r="E83" s="248">
        <v>238</v>
      </c>
      <c r="F83" s="248">
        <v>197</v>
      </c>
    </row>
    <row r="84" spans="1:6" s="41" customFormat="1" ht="17.25" customHeight="1">
      <c r="A84" s="38" t="s">
        <v>548</v>
      </c>
      <c r="B84" s="267" t="s">
        <v>289</v>
      </c>
      <c r="C84" s="254">
        <v>4657</v>
      </c>
      <c r="D84" s="245">
        <v>9089</v>
      </c>
      <c r="E84" s="245">
        <v>4582</v>
      </c>
      <c r="F84" s="245">
        <v>4507</v>
      </c>
    </row>
    <row r="85" spans="1:6" s="40" customFormat="1" ht="17.25" customHeight="1">
      <c r="A85" s="38"/>
      <c r="B85" s="264" t="s">
        <v>290</v>
      </c>
      <c r="C85" s="256">
        <v>326</v>
      </c>
      <c r="D85" s="245">
        <v>609</v>
      </c>
      <c r="E85" s="249">
        <v>299</v>
      </c>
      <c r="F85" s="249">
        <v>310</v>
      </c>
    </row>
    <row r="86" spans="1:6" s="40" customFormat="1" ht="17.25" customHeight="1">
      <c r="A86" s="38"/>
      <c r="B86" s="264" t="s">
        <v>291</v>
      </c>
      <c r="C86" s="256">
        <v>102</v>
      </c>
      <c r="D86" s="245">
        <v>182</v>
      </c>
      <c r="E86" s="249">
        <v>93</v>
      </c>
      <c r="F86" s="249">
        <v>89</v>
      </c>
    </row>
    <row r="87" spans="1:6" s="40" customFormat="1" ht="17.25" customHeight="1">
      <c r="A87" s="38"/>
      <c r="B87" s="264" t="s">
        <v>292</v>
      </c>
      <c r="C87" s="256">
        <v>272</v>
      </c>
      <c r="D87" s="245">
        <v>488</v>
      </c>
      <c r="E87" s="249">
        <v>245</v>
      </c>
      <c r="F87" s="249">
        <v>243</v>
      </c>
    </row>
    <row r="88" spans="1:6" s="40" customFormat="1" ht="17.25" customHeight="1">
      <c r="A88" s="38"/>
      <c r="B88" s="264" t="s">
        <v>293</v>
      </c>
      <c r="C88" s="256">
        <v>465</v>
      </c>
      <c r="D88" s="245">
        <v>823</v>
      </c>
      <c r="E88" s="249">
        <v>423</v>
      </c>
      <c r="F88" s="249">
        <v>400</v>
      </c>
    </row>
    <row r="89" spans="1:6" s="40" customFormat="1" ht="17.25" customHeight="1">
      <c r="A89" s="38"/>
      <c r="B89" s="264" t="s">
        <v>294</v>
      </c>
      <c r="C89" s="256">
        <v>133</v>
      </c>
      <c r="D89" s="245">
        <v>228</v>
      </c>
      <c r="E89" s="249">
        <v>112</v>
      </c>
      <c r="F89" s="249">
        <v>116</v>
      </c>
    </row>
    <row r="90" spans="1:6" s="39" customFormat="1" ht="17.25" customHeight="1">
      <c r="A90" s="38"/>
      <c r="B90" s="264" t="s">
        <v>295</v>
      </c>
      <c r="C90" s="256">
        <v>194</v>
      </c>
      <c r="D90" s="245">
        <v>395</v>
      </c>
      <c r="E90" s="249">
        <v>203</v>
      </c>
      <c r="F90" s="249">
        <v>192</v>
      </c>
    </row>
    <row r="91" spans="1:6" s="39" customFormat="1" ht="17.25" customHeight="1">
      <c r="A91" s="38"/>
      <c r="B91" s="264" t="s">
        <v>296</v>
      </c>
      <c r="C91" s="256">
        <v>147</v>
      </c>
      <c r="D91" s="245">
        <v>281</v>
      </c>
      <c r="E91" s="249">
        <v>144</v>
      </c>
      <c r="F91" s="249">
        <v>137</v>
      </c>
    </row>
    <row r="92" spans="1:6" s="39" customFormat="1" ht="17.25" customHeight="1">
      <c r="A92" s="38"/>
      <c r="B92" s="264" t="s">
        <v>297</v>
      </c>
      <c r="C92" s="256">
        <v>393</v>
      </c>
      <c r="D92" s="245">
        <v>809</v>
      </c>
      <c r="E92" s="249">
        <v>407</v>
      </c>
      <c r="F92" s="249">
        <v>402</v>
      </c>
    </row>
    <row r="93" spans="1:6" s="39" customFormat="1" ht="17.25" customHeight="1">
      <c r="A93" s="38"/>
      <c r="B93" s="264" t="s">
        <v>298</v>
      </c>
      <c r="C93" s="256">
        <v>88</v>
      </c>
      <c r="D93" s="245">
        <v>150</v>
      </c>
      <c r="E93" s="249">
        <v>79</v>
      </c>
      <c r="F93" s="249">
        <v>71</v>
      </c>
    </row>
    <row r="94" spans="1:6" s="39" customFormat="1" ht="17.25" customHeight="1">
      <c r="A94" s="38"/>
      <c r="B94" s="264" t="s">
        <v>299</v>
      </c>
      <c r="C94" s="256">
        <v>364</v>
      </c>
      <c r="D94" s="245">
        <v>761</v>
      </c>
      <c r="E94" s="249">
        <v>398</v>
      </c>
      <c r="F94" s="249">
        <v>363</v>
      </c>
    </row>
    <row r="95" spans="1:6" s="39" customFormat="1" ht="17.25" customHeight="1">
      <c r="A95" s="38"/>
      <c r="B95" s="264" t="s">
        <v>300</v>
      </c>
      <c r="C95" s="256">
        <v>601</v>
      </c>
      <c r="D95" s="245">
        <v>1243</v>
      </c>
      <c r="E95" s="249">
        <v>609</v>
      </c>
      <c r="F95" s="249">
        <v>634</v>
      </c>
    </row>
    <row r="96" spans="1:6" s="39" customFormat="1" ht="17.25" customHeight="1">
      <c r="A96" s="38"/>
      <c r="B96" s="264" t="s">
        <v>301</v>
      </c>
      <c r="C96" s="256">
        <v>792</v>
      </c>
      <c r="D96" s="245">
        <v>1562</v>
      </c>
      <c r="E96" s="249">
        <v>769</v>
      </c>
      <c r="F96" s="249">
        <v>793</v>
      </c>
    </row>
    <row r="97" spans="1:6" s="39" customFormat="1" ht="17.25" customHeight="1">
      <c r="A97" s="38"/>
      <c r="B97" s="264" t="s">
        <v>302</v>
      </c>
      <c r="C97" s="256">
        <v>293</v>
      </c>
      <c r="D97" s="245">
        <v>576</v>
      </c>
      <c r="E97" s="249">
        <v>298</v>
      </c>
      <c r="F97" s="249">
        <v>278</v>
      </c>
    </row>
    <row r="98" spans="1:6" s="39" customFormat="1" ht="17.25" customHeight="1">
      <c r="A98" s="38"/>
      <c r="B98" s="264" t="s">
        <v>303</v>
      </c>
      <c r="C98" s="256">
        <v>207</v>
      </c>
      <c r="D98" s="245">
        <v>451</v>
      </c>
      <c r="E98" s="249">
        <v>245</v>
      </c>
      <c r="F98" s="249">
        <v>206</v>
      </c>
    </row>
    <row r="99" spans="1:6" s="39" customFormat="1" ht="17.25" customHeight="1">
      <c r="A99" s="38"/>
      <c r="B99" s="264" t="s">
        <v>304</v>
      </c>
      <c r="C99" s="256">
        <v>280</v>
      </c>
      <c r="D99" s="245">
        <v>531</v>
      </c>
      <c r="E99" s="249">
        <v>258</v>
      </c>
      <c r="F99" s="249">
        <v>273</v>
      </c>
    </row>
    <row r="100" spans="1:6" s="38" customFormat="1" ht="17.25" customHeight="1">
      <c r="A100" s="38" t="s">
        <v>548</v>
      </c>
      <c r="B100" s="262" t="s">
        <v>305</v>
      </c>
      <c r="C100" s="254">
        <v>1049</v>
      </c>
      <c r="D100" s="245">
        <v>1804</v>
      </c>
      <c r="E100" s="245">
        <v>979</v>
      </c>
      <c r="F100" s="245">
        <v>825</v>
      </c>
    </row>
    <row r="101" spans="1:6" s="39" customFormat="1" ht="17.25" customHeight="1">
      <c r="A101" s="38"/>
      <c r="B101" s="263" t="s">
        <v>306</v>
      </c>
      <c r="C101" s="255">
        <v>419</v>
      </c>
      <c r="D101" s="245">
        <v>761</v>
      </c>
      <c r="E101" s="247">
        <v>418</v>
      </c>
      <c r="F101" s="247">
        <v>343</v>
      </c>
    </row>
    <row r="102" spans="1:6" s="39" customFormat="1" ht="17.25" customHeight="1">
      <c r="A102" s="38"/>
      <c r="B102" s="263" t="s">
        <v>307</v>
      </c>
      <c r="C102" s="255">
        <v>200</v>
      </c>
      <c r="D102" s="245">
        <v>360</v>
      </c>
      <c r="E102" s="247">
        <v>200</v>
      </c>
      <c r="F102" s="247">
        <v>160</v>
      </c>
    </row>
    <row r="103" spans="1:6" s="39" customFormat="1" ht="17.25" customHeight="1">
      <c r="A103" s="38"/>
      <c r="B103" s="263" t="s">
        <v>308</v>
      </c>
      <c r="C103" s="255">
        <v>106</v>
      </c>
      <c r="D103" s="245">
        <v>166</v>
      </c>
      <c r="E103" s="247">
        <v>83</v>
      </c>
      <c r="F103" s="247">
        <v>83</v>
      </c>
    </row>
    <row r="104" spans="1:6" s="39" customFormat="1" ht="17.25" customHeight="1">
      <c r="A104" s="38"/>
      <c r="B104" s="263" t="s">
        <v>309</v>
      </c>
      <c r="C104" s="255">
        <v>91</v>
      </c>
      <c r="D104" s="245">
        <v>149</v>
      </c>
      <c r="E104" s="247">
        <v>74</v>
      </c>
      <c r="F104" s="247">
        <v>75</v>
      </c>
    </row>
    <row r="105" spans="1:6" s="39" customFormat="1" ht="17.25" customHeight="1">
      <c r="A105" s="38"/>
      <c r="B105" s="263" t="s">
        <v>310</v>
      </c>
      <c r="C105" s="255">
        <v>163</v>
      </c>
      <c r="D105" s="245">
        <v>274</v>
      </c>
      <c r="E105" s="247">
        <v>143</v>
      </c>
      <c r="F105" s="247">
        <v>131</v>
      </c>
    </row>
    <row r="106" spans="1:6" s="39" customFormat="1" ht="17.25" customHeight="1">
      <c r="A106" s="38"/>
      <c r="B106" s="264" t="s">
        <v>311</v>
      </c>
      <c r="C106" s="255">
        <v>70</v>
      </c>
      <c r="D106" s="245">
        <v>94</v>
      </c>
      <c r="E106" s="247">
        <v>61</v>
      </c>
      <c r="F106" s="247">
        <v>33</v>
      </c>
    </row>
    <row r="107" spans="1:6" s="38" customFormat="1" ht="17.25" customHeight="1">
      <c r="A107" s="38" t="s">
        <v>548</v>
      </c>
      <c r="B107" s="262" t="s">
        <v>660</v>
      </c>
      <c r="C107" s="254">
        <v>999</v>
      </c>
      <c r="D107" s="245">
        <v>1852</v>
      </c>
      <c r="E107" s="245">
        <v>984</v>
      </c>
      <c r="F107" s="245">
        <v>868</v>
      </c>
    </row>
    <row r="108" spans="1:6" s="39" customFormat="1" ht="17.25" customHeight="1">
      <c r="A108" s="38"/>
      <c r="B108" s="264" t="s">
        <v>312</v>
      </c>
      <c r="C108" s="255">
        <v>242</v>
      </c>
      <c r="D108" s="245">
        <v>474</v>
      </c>
      <c r="E108" s="247">
        <v>257</v>
      </c>
      <c r="F108" s="247">
        <v>217</v>
      </c>
    </row>
    <row r="109" spans="1:6" s="39" customFormat="1" ht="17.25" customHeight="1">
      <c r="A109" s="38"/>
      <c r="B109" s="264" t="s">
        <v>313</v>
      </c>
      <c r="C109" s="255">
        <v>196</v>
      </c>
      <c r="D109" s="245">
        <v>338</v>
      </c>
      <c r="E109" s="247">
        <v>182</v>
      </c>
      <c r="F109" s="247">
        <v>156</v>
      </c>
    </row>
    <row r="110" spans="1:6" s="39" customFormat="1" ht="17.25" customHeight="1">
      <c r="A110" s="38"/>
      <c r="B110" s="264" t="s">
        <v>314</v>
      </c>
      <c r="C110" s="255">
        <v>248</v>
      </c>
      <c r="D110" s="245">
        <v>461</v>
      </c>
      <c r="E110" s="247">
        <v>241</v>
      </c>
      <c r="F110" s="247">
        <v>220</v>
      </c>
    </row>
    <row r="111" spans="1:6" s="38" customFormat="1" ht="17.25" customHeight="1">
      <c r="B111" s="530" t="s">
        <v>315</v>
      </c>
      <c r="C111" s="255">
        <v>313</v>
      </c>
      <c r="D111" s="245">
        <v>579</v>
      </c>
      <c r="E111" s="247">
        <v>304</v>
      </c>
      <c r="F111" s="247">
        <v>275</v>
      </c>
    </row>
    <row r="112" spans="1:6" s="39" customFormat="1" ht="17.25" customHeight="1">
      <c r="A112" s="38" t="s">
        <v>549</v>
      </c>
      <c r="B112" s="268" t="s">
        <v>0</v>
      </c>
      <c r="C112" s="257">
        <v>1623</v>
      </c>
      <c r="D112" s="245">
        <v>2884</v>
      </c>
      <c r="E112" s="250">
        <v>1517</v>
      </c>
      <c r="F112" s="250">
        <v>1367</v>
      </c>
    </row>
    <row r="113" spans="1:6" s="39" customFormat="1" ht="17.25" customHeight="1">
      <c r="A113" s="38" t="s">
        <v>549</v>
      </c>
      <c r="B113" s="268" t="s">
        <v>1</v>
      </c>
      <c r="C113" s="257">
        <v>13187</v>
      </c>
      <c r="D113" s="245">
        <v>34388</v>
      </c>
      <c r="E113" s="250">
        <v>16893</v>
      </c>
      <c r="F113" s="250">
        <v>17495</v>
      </c>
    </row>
    <row r="114" spans="1:6" s="39" customFormat="1" ht="17.25" customHeight="1">
      <c r="A114" s="38" t="s">
        <v>549</v>
      </c>
      <c r="B114" s="268" t="s">
        <v>2</v>
      </c>
      <c r="C114" s="257">
        <v>3677</v>
      </c>
      <c r="D114" s="245">
        <v>7851</v>
      </c>
      <c r="E114" s="250">
        <v>3884</v>
      </c>
      <c r="F114" s="250">
        <v>3967</v>
      </c>
    </row>
    <row r="115" spans="1:6" s="39" customFormat="1" ht="17.25" customHeight="1">
      <c r="A115" s="38" t="s">
        <v>549</v>
      </c>
      <c r="B115" s="268" t="s">
        <v>3</v>
      </c>
      <c r="C115" s="254">
        <f>C116+C117</f>
        <v>19526</v>
      </c>
      <c r="D115" s="245">
        <f>D116+D117</f>
        <v>49456</v>
      </c>
      <c r="E115" s="245">
        <f>E116+E117</f>
        <v>24256</v>
      </c>
      <c r="F115" s="245">
        <f>F116+F117</f>
        <v>25200</v>
      </c>
    </row>
    <row r="116" spans="1:6" s="39" customFormat="1" ht="17.25" customHeight="1">
      <c r="A116" s="38"/>
      <c r="B116" s="269" t="s">
        <v>3</v>
      </c>
      <c r="C116" s="255">
        <v>13586</v>
      </c>
      <c r="D116" s="245">
        <v>33498</v>
      </c>
      <c r="E116" s="247">
        <v>16431</v>
      </c>
      <c r="F116" s="247">
        <v>17067</v>
      </c>
    </row>
    <row r="117" spans="1:6" s="39" customFormat="1" ht="17.25" customHeight="1">
      <c r="A117" s="38"/>
      <c r="B117" s="269" t="s">
        <v>4</v>
      </c>
      <c r="C117" s="255">
        <v>5940</v>
      </c>
      <c r="D117" s="245">
        <v>15958</v>
      </c>
      <c r="E117" s="247">
        <v>7825</v>
      </c>
      <c r="F117" s="247">
        <v>8133</v>
      </c>
    </row>
    <row r="118" spans="1:6" s="39" customFormat="1" ht="17.25" customHeight="1">
      <c r="A118" s="38" t="s">
        <v>549</v>
      </c>
      <c r="B118" s="268" t="s">
        <v>5</v>
      </c>
      <c r="C118" s="257">
        <v>5952</v>
      </c>
      <c r="D118" s="245">
        <v>14190</v>
      </c>
      <c r="E118" s="250">
        <v>6951</v>
      </c>
      <c r="F118" s="250">
        <v>7239</v>
      </c>
    </row>
    <row r="119" spans="1:6" s="39" customFormat="1" ht="17.25" customHeight="1">
      <c r="A119" s="38" t="s">
        <v>549</v>
      </c>
      <c r="B119" s="268" t="s">
        <v>6</v>
      </c>
      <c r="C119" s="257">
        <v>4161</v>
      </c>
      <c r="D119" s="245">
        <v>8397</v>
      </c>
      <c r="E119" s="250">
        <v>4374</v>
      </c>
      <c r="F119" s="250">
        <v>4023</v>
      </c>
    </row>
    <row r="120" spans="1:6" s="39" customFormat="1" ht="17.25" customHeight="1">
      <c r="A120" s="38" t="s">
        <v>549</v>
      </c>
      <c r="B120" s="268" t="s">
        <v>7</v>
      </c>
      <c r="C120" s="257">
        <v>3543</v>
      </c>
      <c r="D120" s="245">
        <v>7527</v>
      </c>
      <c r="E120" s="250">
        <v>3880</v>
      </c>
      <c r="F120" s="250">
        <v>3647</v>
      </c>
    </row>
    <row r="121" spans="1:6" s="39" customFormat="1" ht="17.25" customHeight="1">
      <c r="A121" s="38" t="s">
        <v>549</v>
      </c>
      <c r="B121" s="268" t="s">
        <v>8</v>
      </c>
      <c r="C121" s="257">
        <f>C122+C123</f>
        <v>6456</v>
      </c>
      <c r="D121" s="245">
        <f>D122+D123</f>
        <v>15426</v>
      </c>
      <c r="E121" s="250">
        <f>E122+E123</f>
        <v>7820</v>
      </c>
      <c r="F121" s="250">
        <f>F122+F123</f>
        <v>7606</v>
      </c>
    </row>
    <row r="122" spans="1:6" s="39" customFormat="1" ht="17.25" customHeight="1">
      <c r="A122" s="38"/>
      <c r="B122" s="269" t="s">
        <v>8</v>
      </c>
      <c r="C122" s="255">
        <v>5452</v>
      </c>
      <c r="D122" s="245">
        <v>12937</v>
      </c>
      <c r="E122" s="247">
        <v>6573</v>
      </c>
      <c r="F122" s="247">
        <v>6364</v>
      </c>
    </row>
    <row r="123" spans="1:6" s="39" customFormat="1" ht="17.25" customHeight="1">
      <c r="A123" s="38"/>
      <c r="B123" s="269" t="s">
        <v>9</v>
      </c>
      <c r="C123" s="255">
        <v>1004</v>
      </c>
      <c r="D123" s="245">
        <v>2489</v>
      </c>
      <c r="E123" s="247">
        <v>1247</v>
      </c>
      <c r="F123" s="247">
        <v>1242</v>
      </c>
    </row>
    <row r="124" spans="1:6" s="39" customFormat="1" ht="17.25" customHeight="1">
      <c r="A124" s="38" t="s">
        <v>549</v>
      </c>
      <c r="B124" s="268" t="s">
        <v>10</v>
      </c>
      <c r="C124" s="257">
        <v>4235</v>
      </c>
      <c r="D124" s="245">
        <v>9610</v>
      </c>
      <c r="E124" s="250">
        <v>4951</v>
      </c>
      <c r="F124" s="250">
        <v>4659</v>
      </c>
    </row>
    <row r="125" spans="1:6" s="39" customFormat="1" ht="17.25" customHeight="1">
      <c r="A125" s="38" t="s">
        <v>549</v>
      </c>
      <c r="B125" s="268" t="s">
        <v>11</v>
      </c>
      <c r="C125" s="254">
        <v>9542</v>
      </c>
      <c r="D125" s="245">
        <v>24985</v>
      </c>
      <c r="E125" s="245">
        <v>12458</v>
      </c>
      <c r="F125" s="245">
        <v>12527</v>
      </c>
    </row>
    <row r="126" spans="1:6" s="39" customFormat="1" ht="17.25" customHeight="1">
      <c r="A126" s="38"/>
      <c r="B126" s="269" t="s">
        <v>12</v>
      </c>
      <c r="C126" s="255">
        <v>7144</v>
      </c>
      <c r="D126" s="245">
        <v>18298</v>
      </c>
      <c r="E126" s="247">
        <v>9061</v>
      </c>
      <c r="F126" s="247">
        <v>9237</v>
      </c>
    </row>
    <row r="127" spans="1:6" s="39" customFormat="1" ht="17.25" customHeight="1">
      <c r="A127" s="38"/>
      <c r="B127" s="269" t="s">
        <v>13</v>
      </c>
      <c r="C127" s="255">
        <v>2398</v>
      </c>
      <c r="D127" s="245">
        <v>6687</v>
      </c>
      <c r="E127" s="247">
        <v>3397</v>
      </c>
      <c r="F127" s="247">
        <v>3290</v>
      </c>
    </row>
    <row r="128" spans="1:6" s="39" customFormat="1" ht="17.25" customHeight="1">
      <c r="A128" s="38" t="s">
        <v>549</v>
      </c>
      <c r="B128" s="268" t="s">
        <v>14</v>
      </c>
      <c r="C128" s="254">
        <v>9273</v>
      </c>
      <c r="D128" s="245">
        <v>24897</v>
      </c>
      <c r="E128" s="245">
        <v>12511</v>
      </c>
      <c r="F128" s="245">
        <v>12386</v>
      </c>
    </row>
    <row r="129" spans="1:6" s="39" customFormat="1" ht="17.25" customHeight="1">
      <c r="A129" s="38"/>
      <c r="B129" s="269" t="s">
        <v>15</v>
      </c>
      <c r="C129" s="255">
        <v>1385</v>
      </c>
      <c r="D129" s="245">
        <v>3172</v>
      </c>
      <c r="E129" s="246">
        <v>1670</v>
      </c>
      <c r="F129" s="246">
        <v>1502</v>
      </c>
    </row>
    <row r="130" spans="1:6" s="39" customFormat="1" ht="17.25" customHeight="1">
      <c r="A130" s="38"/>
      <c r="B130" s="269" t="s">
        <v>16</v>
      </c>
      <c r="C130" s="255">
        <v>3446</v>
      </c>
      <c r="D130" s="245">
        <v>9368</v>
      </c>
      <c r="E130" s="246">
        <v>4701</v>
      </c>
      <c r="F130" s="246">
        <v>4667</v>
      </c>
    </row>
    <row r="131" spans="1:6" s="39" customFormat="1" ht="17.25" customHeight="1">
      <c r="A131" s="38"/>
      <c r="B131" s="269" t="s">
        <v>17</v>
      </c>
      <c r="C131" s="255">
        <v>157</v>
      </c>
      <c r="D131" s="245">
        <v>373</v>
      </c>
      <c r="E131" s="246">
        <v>204</v>
      </c>
      <c r="F131" s="246">
        <v>169</v>
      </c>
    </row>
    <row r="132" spans="1:6" s="39" customFormat="1" ht="17.25" customHeight="1">
      <c r="A132" s="38"/>
      <c r="B132" s="269" t="s">
        <v>18</v>
      </c>
      <c r="C132" s="255">
        <v>2819</v>
      </c>
      <c r="D132" s="245">
        <v>8117</v>
      </c>
      <c r="E132" s="246">
        <v>4075</v>
      </c>
      <c r="F132" s="246">
        <v>4042</v>
      </c>
    </row>
    <row r="133" spans="1:6" s="39" customFormat="1" ht="17.25" customHeight="1">
      <c r="A133" s="38"/>
      <c r="B133" s="269" t="s">
        <v>19</v>
      </c>
      <c r="C133" s="255">
        <v>1466</v>
      </c>
      <c r="D133" s="245">
        <v>3867</v>
      </c>
      <c r="E133" s="246">
        <v>1861</v>
      </c>
      <c r="F133" s="246">
        <v>2006</v>
      </c>
    </row>
    <row r="134" spans="1:6" s="38" customFormat="1" ht="17.25" customHeight="1">
      <c r="A134" s="38" t="s">
        <v>549</v>
      </c>
      <c r="B134" s="261" t="s">
        <v>20</v>
      </c>
      <c r="C134" s="254">
        <v>2094</v>
      </c>
      <c r="D134" s="245">
        <v>4842</v>
      </c>
      <c r="E134" s="245">
        <v>2538</v>
      </c>
      <c r="F134" s="245">
        <v>2304</v>
      </c>
    </row>
    <row r="135" spans="1:6" s="39" customFormat="1" ht="17.25" customHeight="1">
      <c r="A135" s="38"/>
      <c r="B135" s="269" t="s">
        <v>20</v>
      </c>
      <c r="C135" s="258">
        <v>1584</v>
      </c>
      <c r="D135" s="245">
        <v>3688</v>
      </c>
      <c r="E135" s="246">
        <v>1896</v>
      </c>
      <c r="F135" s="246">
        <v>1792</v>
      </c>
    </row>
    <row r="136" spans="1:6" s="39" customFormat="1" ht="17.25" customHeight="1">
      <c r="A136" s="38"/>
      <c r="B136" s="269" t="s">
        <v>21</v>
      </c>
      <c r="C136" s="258">
        <v>345</v>
      </c>
      <c r="D136" s="245">
        <v>777</v>
      </c>
      <c r="E136" s="246">
        <v>434</v>
      </c>
      <c r="F136" s="246">
        <v>343</v>
      </c>
    </row>
    <row r="137" spans="1:6" s="39" customFormat="1" ht="17.25" customHeight="1">
      <c r="A137" s="38"/>
      <c r="B137" s="269" t="s">
        <v>22</v>
      </c>
      <c r="C137" s="258">
        <v>165</v>
      </c>
      <c r="D137" s="245">
        <v>377</v>
      </c>
      <c r="E137" s="246">
        <v>208</v>
      </c>
      <c r="F137" s="246">
        <v>169</v>
      </c>
    </row>
    <row r="138" spans="1:6" s="38" customFormat="1" ht="17.25" customHeight="1">
      <c r="A138" s="38" t="s">
        <v>549</v>
      </c>
      <c r="B138" s="268" t="s">
        <v>23</v>
      </c>
      <c r="C138" s="254">
        <v>13337</v>
      </c>
      <c r="D138" s="245">
        <v>33099</v>
      </c>
      <c r="E138" s="245">
        <v>16475</v>
      </c>
      <c r="F138" s="245">
        <v>16624</v>
      </c>
    </row>
    <row r="139" spans="1:6" s="39" customFormat="1" ht="17.25" customHeight="1">
      <c r="A139" s="38"/>
      <c r="B139" s="269" t="s">
        <v>24</v>
      </c>
      <c r="C139" s="259">
        <v>7705</v>
      </c>
      <c r="D139" s="245">
        <v>18143</v>
      </c>
      <c r="E139" s="251">
        <v>8983</v>
      </c>
      <c r="F139" s="251">
        <v>9160</v>
      </c>
    </row>
    <row r="140" spans="1:6" s="39" customFormat="1" ht="17.25" customHeight="1">
      <c r="A140" s="38"/>
      <c r="B140" s="269" t="s">
        <v>25</v>
      </c>
      <c r="C140" s="259">
        <v>2282</v>
      </c>
      <c r="D140" s="245">
        <v>6320</v>
      </c>
      <c r="E140" s="251">
        <v>3085</v>
      </c>
      <c r="F140" s="251">
        <v>3235</v>
      </c>
    </row>
    <row r="141" spans="1:6" s="39" customFormat="1" ht="17.25" customHeight="1">
      <c r="A141" s="38"/>
      <c r="B141" s="269" t="s">
        <v>26</v>
      </c>
      <c r="C141" s="259">
        <v>1036</v>
      </c>
      <c r="D141" s="245">
        <v>2619</v>
      </c>
      <c r="E141" s="251">
        <v>1330</v>
      </c>
      <c r="F141" s="251">
        <v>1289</v>
      </c>
    </row>
    <row r="142" spans="1:6" s="39" customFormat="1" ht="17.25" customHeight="1">
      <c r="A142" s="38"/>
      <c r="B142" s="269" t="s">
        <v>27</v>
      </c>
      <c r="C142" s="259">
        <v>1174</v>
      </c>
      <c r="D142" s="245">
        <v>3150</v>
      </c>
      <c r="E142" s="251">
        <v>1601</v>
      </c>
      <c r="F142" s="251">
        <v>1549</v>
      </c>
    </row>
    <row r="143" spans="1:6" s="39" customFormat="1" ht="17.25" customHeight="1">
      <c r="A143" s="38"/>
      <c r="B143" s="269" t="s">
        <v>28</v>
      </c>
      <c r="C143" s="259">
        <v>1140</v>
      </c>
      <c r="D143" s="245">
        <v>2867</v>
      </c>
      <c r="E143" s="251">
        <v>1476</v>
      </c>
      <c r="F143" s="251">
        <v>1391</v>
      </c>
    </row>
    <row r="144" spans="1:6" s="38" customFormat="1" ht="17.25" customHeight="1">
      <c r="A144" s="38" t="s">
        <v>549</v>
      </c>
      <c r="B144" s="268" t="s">
        <v>29</v>
      </c>
      <c r="C144" s="254">
        <v>5565</v>
      </c>
      <c r="D144" s="245">
        <v>14673</v>
      </c>
      <c r="E144" s="245">
        <v>7426</v>
      </c>
      <c r="F144" s="245">
        <v>7247</v>
      </c>
    </row>
    <row r="145" spans="1:6" s="39" customFormat="1" ht="17.25" customHeight="1">
      <c r="A145" s="38"/>
      <c r="B145" s="269" t="s">
        <v>30</v>
      </c>
      <c r="C145" s="255">
        <v>901</v>
      </c>
      <c r="D145" s="245">
        <v>2131</v>
      </c>
      <c r="E145" s="247">
        <v>1122</v>
      </c>
      <c r="F145" s="247">
        <v>1009</v>
      </c>
    </row>
    <row r="146" spans="1:6" s="39" customFormat="1" ht="17.25" customHeight="1">
      <c r="A146" s="38"/>
      <c r="B146" s="269" t="s">
        <v>31</v>
      </c>
      <c r="C146" s="255">
        <v>3458</v>
      </c>
      <c r="D146" s="245">
        <v>9400</v>
      </c>
      <c r="E146" s="247">
        <v>4719</v>
      </c>
      <c r="F146" s="247">
        <v>4681</v>
      </c>
    </row>
    <row r="147" spans="1:6" s="39" customFormat="1" ht="17.25" customHeight="1">
      <c r="A147" s="38"/>
      <c r="B147" s="269" t="s">
        <v>32</v>
      </c>
      <c r="C147" s="255">
        <v>1206</v>
      </c>
      <c r="D147" s="245">
        <v>3142</v>
      </c>
      <c r="E147" s="247">
        <v>1585</v>
      </c>
      <c r="F147" s="247">
        <v>1557</v>
      </c>
    </row>
    <row r="148" spans="1:6" s="38" customFormat="1" ht="17.25" customHeight="1">
      <c r="A148" s="38" t="s">
        <v>549</v>
      </c>
      <c r="B148" s="268" t="s">
        <v>316</v>
      </c>
      <c r="C148" s="257">
        <v>19336</v>
      </c>
      <c r="D148" s="245">
        <v>41397</v>
      </c>
      <c r="E148" s="250">
        <v>20352</v>
      </c>
      <c r="F148" s="250">
        <v>21045</v>
      </c>
    </row>
    <row r="149" spans="1:6" s="38" customFormat="1" ht="17.25" customHeight="1">
      <c r="A149" s="38" t="s">
        <v>549</v>
      </c>
      <c r="B149" s="268" t="s">
        <v>317</v>
      </c>
      <c r="C149" s="254">
        <v>21026</v>
      </c>
      <c r="D149" s="245">
        <v>54002</v>
      </c>
      <c r="E149" s="245">
        <v>26551</v>
      </c>
      <c r="F149" s="245">
        <v>27451</v>
      </c>
    </row>
    <row r="150" spans="1:6" s="39" customFormat="1" ht="17.25" customHeight="1">
      <c r="A150" s="38"/>
      <c r="B150" s="269" t="s">
        <v>33</v>
      </c>
      <c r="C150" s="256">
        <v>20076</v>
      </c>
      <c r="D150" s="245">
        <v>51668</v>
      </c>
      <c r="E150" s="249">
        <v>25378</v>
      </c>
      <c r="F150" s="249">
        <v>26290</v>
      </c>
    </row>
    <row r="151" spans="1:6" s="39" customFormat="1" ht="17.25" customHeight="1">
      <c r="A151" s="38"/>
      <c r="B151" s="269" t="s">
        <v>34</v>
      </c>
      <c r="C151" s="256">
        <v>950</v>
      </c>
      <c r="D151" s="245">
        <v>2334</v>
      </c>
      <c r="E151" s="249">
        <v>1173</v>
      </c>
      <c r="F151" s="249">
        <v>1161</v>
      </c>
    </row>
    <row r="152" spans="1:6" s="38" customFormat="1" ht="17.25" customHeight="1">
      <c r="A152" s="38" t="s">
        <v>549</v>
      </c>
      <c r="B152" s="268" t="s">
        <v>35</v>
      </c>
      <c r="C152" s="254">
        <v>8167</v>
      </c>
      <c r="D152" s="245">
        <v>21445</v>
      </c>
      <c r="E152" s="245">
        <v>10825</v>
      </c>
      <c r="F152" s="245">
        <v>10620</v>
      </c>
    </row>
    <row r="153" spans="1:6" s="39" customFormat="1" ht="17.25" customHeight="1">
      <c r="A153" s="38"/>
      <c r="B153" s="269" t="s">
        <v>36</v>
      </c>
      <c r="C153" s="259">
        <v>5933</v>
      </c>
      <c r="D153" s="245">
        <v>16046</v>
      </c>
      <c r="E153" s="251">
        <v>7993</v>
      </c>
      <c r="F153" s="251">
        <v>8053</v>
      </c>
    </row>
    <row r="154" spans="1:6" s="39" customFormat="1" ht="17.25" customHeight="1">
      <c r="A154" s="38"/>
      <c r="B154" s="269" t="s">
        <v>37</v>
      </c>
      <c r="C154" s="259">
        <v>446</v>
      </c>
      <c r="D154" s="245">
        <v>960</v>
      </c>
      <c r="E154" s="251">
        <v>524</v>
      </c>
      <c r="F154" s="251">
        <v>436</v>
      </c>
    </row>
    <row r="155" spans="1:6" s="39" customFormat="1" ht="17.25" customHeight="1">
      <c r="A155" s="38"/>
      <c r="B155" s="269" t="s">
        <v>38</v>
      </c>
      <c r="C155" s="259">
        <v>746</v>
      </c>
      <c r="D155" s="245">
        <v>1751</v>
      </c>
      <c r="E155" s="251">
        <v>933</v>
      </c>
      <c r="F155" s="251">
        <v>818</v>
      </c>
    </row>
    <row r="156" spans="1:6" s="39" customFormat="1" ht="17.25" customHeight="1">
      <c r="A156" s="38"/>
      <c r="B156" s="270" t="s">
        <v>39</v>
      </c>
      <c r="C156" s="259">
        <v>1042</v>
      </c>
      <c r="D156" s="245">
        <v>2688</v>
      </c>
      <c r="E156" s="251">
        <v>1375</v>
      </c>
      <c r="F156" s="251">
        <v>1313</v>
      </c>
    </row>
    <row r="157" spans="1:6" s="38" customFormat="1" ht="17.25" customHeight="1">
      <c r="A157" s="38" t="s">
        <v>549</v>
      </c>
      <c r="B157" s="268" t="s">
        <v>40</v>
      </c>
      <c r="C157" s="254">
        <v>1829</v>
      </c>
      <c r="D157" s="245">
        <v>4495</v>
      </c>
      <c r="E157" s="245">
        <v>2324</v>
      </c>
      <c r="F157" s="245">
        <v>2171</v>
      </c>
    </row>
    <row r="158" spans="1:6" s="39" customFormat="1" ht="17.25" customHeight="1">
      <c r="A158" s="38"/>
      <c r="B158" s="269" t="s">
        <v>41</v>
      </c>
      <c r="C158" s="255">
        <v>663</v>
      </c>
      <c r="D158" s="245">
        <v>1495</v>
      </c>
      <c r="E158" s="252">
        <v>792</v>
      </c>
      <c r="F158" s="252">
        <v>703</v>
      </c>
    </row>
    <row r="159" spans="1:6" s="39" customFormat="1" ht="17.25" customHeight="1">
      <c r="A159" s="38"/>
      <c r="B159" s="269" t="s">
        <v>42</v>
      </c>
      <c r="C159" s="255">
        <v>1166</v>
      </c>
      <c r="D159" s="245">
        <v>3000</v>
      </c>
      <c r="E159" s="252">
        <v>1532</v>
      </c>
      <c r="F159" s="252">
        <v>1468</v>
      </c>
    </row>
    <row r="160" spans="1:6" s="38" customFormat="1" ht="17.25" customHeight="1">
      <c r="A160" s="38" t="s">
        <v>549</v>
      </c>
      <c r="B160" s="268" t="s">
        <v>43</v>
      </c>
      <c r="C160" s="254">
        <v>1412</v>
      </c>
      <c r="D160" s="245">
        <v>3101</v>
      </c>
      <c r="E160" s="245">
        <v>1642</v>
      </c>
      <c r="F160" s="245">
        <v>1459</v>
      </c>
    </row>
    <row r="161" spans="1:6" s="39" customFormat="1" ht="17.25" customHeight="1">
      <c r="A161" s="38"/>
      <c r="B161" s="269" t="s">
        <v>44</v>
      </c>
      <c r="C161" s="255">
        <v>975</v>
      </c>
      <c r="D161" s="245">
        <v>2013</v>
      </c>
      <c r="E161" s="246">
        <v>1089</v>
      </c>
      <c r="F161" s="246">
        <v>924</v>
      </c>
    </row>
    <row r="162" spans="1:6" s="39" customFormat="1" ht="17.25" customHeight="1">
      <c r="A162" s="38"/>
      <c r="B162" s="270" t="s">
        <v>45</v>
      </c>
      <c r="C162" s="260">
        <v>437</v>
      </c>
      <c r="D162" s="245">
        <v>1088</v>
      </c>
      <c r="E162" s="253">
        <v>553</v>
      </c>
      <c r="F162" s="253">
        <v>535</v>
      </c>
    </row>
    <row r="163" spans="1:6" s="38" customFormat="1" ht="17.25" customHeight="1">
      <c r="A163" s="38" t="s">
        <v>546</v>
      </c>
      <c r="B163" s="355" t="s">
        <v>46</v>
      </c>
      <c r="C163" s="436">
        <f>SUM(C164,C188,C206,C221,C234,C245,C250,C252,C254,C257,C260,C263:C265,C269,C274,C279)</f>
        <v>82483</v>
      </c>
      <c r="D163" s="436">
        <f>SUM(D164,D188,D206,D221,D234,D245,D250,D252,D254,D257,D260,D263:D265,D269,D274,D279)</f>
        <v>181245</v>
      </c>
      <c r="E163" s="436">
        <f>SUM(E164,E188,E206,E221,E234,E245,E250,E252,E254,E257,E260,E263:E265,E269,E274,E279)</f>
        <v>91745</v>
      </c>
      <c r="F163" s="436">
        <f>SUM(F164,F188,F206,F221,F234,F245,F250,F252,F254,F257,F260,F263:F265,F269,F274,F279)</f>
        <v>89500</v>
      </c>
    </row>
    <row r="164" spans="1:6" s="38" customFormat="1" ht="17.25" customHeight="1">
      <c r="A164" s="38" t="s">
        <v>547</v>
      </c>
      <c r="B164" s="272" t="s">
        <v>318</v>
      </c>
      <c r="C164" s="437">
        <f>SUM(C165:C187)</f>
        <v>9924</v>
      </c>
      <c r="D164" s="437">
        <f>SUM(D165:D187)</f>
        <v>21364</v>
      </c>
      <c r="E164" s="437">
        <f t="shared" ref="E164:F164" si="3">SUM(E165:E187)</f>
        <v>10468</v>
      </c>
      <c r="F164" s="437">
        <f t="shared" si="3"/>
        <v>10896</v>
      </c>
    </row>
    <row r="165" spans="1:6" s="39" customFormat="1" ht="17.25" customHeight="1">
      <c r="A165" s="38"/>
      <c r="B165" s="273" t="s">
        <v>319</v>
      </c>
      <c r="C165" s="438">
        <v>374</v>
      </c>
      <c r="D165" s="439">
        <f>SUM(E165:F165)</f>
        <v>765</v>
      </c>
      <c r="E165" s="438">
        <v>391</v>
      </c>
      <c r="F165" s="438">
        <v>374</v>
      </c>
    </row>
    <row r="166" spans="1:6" s="39" customFormat="1" ht="17.25" customHeight="1">
      <c r="A166" s="38"/>
      <c r="B166" s="273" t="s">
        <v>320</v>
      </c>
      <c r="C166" s="438">
        <v>904</v>
      </c>
      <c r="D166" s="439">
        <f t="shared" ref="D166:D187" si="4">SUM(E166:F166)</f>
        <v>2029</v>
      </c>
      <c r="E166" s="440">
        <v>1024</v>
      </c>
      <c r="F166" s="440">
        <v>1005</v>
      </c>
    </row>
    <row r="167" spans="1:6" s="39" customFormat="1" ht="17.25" customHeight="1">
      <c r="A167" s="38"/>
      <c r="B167" s="273" t="s">
        <v>321</v>
      </c>
      <c r="C167" s="438">
        <v>487</v>
      </c>
      <c r="D167" s="439">
        <f t="shared" si="4"/>
        <v>1152</v>
      </c>
      <c r="E167" s="438">
        <v>570</v>
      </c>
      <c r="F167" s="438">
        <v>582</v>
      </c>
    </row>
    <row r="168" spans="1:6" s="39" customFormat="1" ht="17.25" customHeight="1">
      <c r="A168" s="38"/>
      <c r="B168" s="273" t="s">
        <v>322</v>
      </c>
      <c r="C168" s="438">
        <v>295</v>
      </c>
      <c r="D168" s="439">
        <f t="shared" si="4"/>
        <v>613</v>
      </c>
      <c r="E168" s="438">
        <v>315</v>
      </c>
      <c r="F168" s="438">
        <v>298</v>
      </c>
    </row>
    <row r="169" spans="1:6" s="39" customFormat="1" ht="17.25" customHeight="1">
      <c r="A169" s="38"/>
      <c r="B169" s="273" t="s">
        <v>323</v>
      </c>
      <c r="C169" s="440">
        <v>1036</v>
      </c>
      <c r="D169" s="439">
        <f t="shared" si="4"/>
        <v>2285</v>
      </c>
      <c r="E169" s="440">
        <v>1168</v>
      </c>
      <c r="F169" s="440">
        <v>1117</v>
      </c>
    </row>
    <row r="170" spans="1:6" s="39" customFormat="1" ht="17.25" customHeight="1">
      <c r="A170" s="38"/>
      <c r="B170" s="273" t="s">
        <v>324</v>
      </c>
      <c r="C170" s="440">
        <v>1506</v>
      </c>
      <c r="D170" s="439">
        <f t="shared" si="4"/>
        <v>3144</v>
      </c>
      <c r="E170" s="440">
        <v>1528</v>
      </c>
      <c r="F170" s="440">
        <v>1616</v>
      </c>
    </row>
    <row r="171" spans="1:6" s="39" customFormat="1" ht="17.25" customHeight="1">
      <c r="A171" s="38"/>
      <c r="B171" s="273" t="s">
        <v>325</v>
      </c>
      <c r="C171" s="438">
        <v>296</v>
      </c>
      <c r="D171" s="439">
        <f t="shared" si="4"/>
        <v>643</v>
      </c>
      <c r="E171" s="438">
        <v>339</v>
      </c>
      <c r="F171" s="438">
        <v>304</v>
      </c>
    </row>
    <row r="172" spans="1:6" s="39" customFormat="1" ht="17.25" customHeight="1">
      <c r="A172" s="38"/>
      <c r="B172" s="273" t="s">
        <v>326</v>
      </c>
      <c r="C172" s="438">
        <v>48</v>
      </c>
      <c r="D172" s="439">
        <f t="shared" si="4"/>
        <v>87</v>
      </c>
      <c r="E172" s="438">
        <v>45</v>
      </c>
      <c r="F172" s="438">
        <v>42</v>
      </c>
    </row>
    <row r="173" spans="1:6" s="39" customFormat="1" ht="17.25" customHeight="1">
      <c r="A173" s="38"/>
      <c r="B173" s="273" t="s">
        <v>327</v>
      </c>
      <c r="C173" s="438">
        <v>198</v>
      </c>
      <c r="D173" s="439">
        <f t="shared" si="4"/>
        <v>420</v>
      </c>
      <c r="E173" s="438">
        <v>220</v>
      </c>
      <c r="F173" s="438">
        <v>200</v>
      </c>
    </row>
    <row r="174" spans="1:6" s="39" customFormat="1" ht="17.25" customHeight="1">
      <c r="A174" s="38"/>
      <c r="B174" s="273" t="s">
        <v>328</v>
      </c>
      <c r="C174" s="438">
        <v>246</v>
      </c>
      <c r="D174" s="439">
        <f t="shared" si="4"/>
        <v>527</v>
      </c>
      <c r="E174" s="438">
        <v>273</v>
      </c>
      <c r="F174" s="438">
        <v>254</v>
      </c>
    </row>
    <row r="175" spans="1:6" s="39" customFormat="1" ht="17.25" customHeight="1">
      <c r="A175" s="38"/>
      <c r="B175" s="273" t="s">
        <v>329</v>
      </c>
      <c r="C175" s="438">
        <v>249</v>
      </c>
      <c r="D175" s="439">
        <f t="shared" si="4"/>
        <v>529</v>
      </c>
      <c r="E175" s="438">
        <v>267</v>
      </c>
      <c r="F175" s="438">
        <v>262</v>
      </c>
    </row>
    <row r="176" spans="1:6" s="39" customFormat="1" ht="17.25" customHeight="1">
      <c r="A176" s="38"/>
      <c r="B176" s="273" t="s">
        <v>330</v>
      </c>
      <c r="C176" s="438">
        <v>235</v>
      </c>
      <c r="D176" s="439">
        <f t="shared" si="4"/>
        <v>489</v>
      </c>
      <c r="E176" s="438">
        <v>260</v>
      </c>
      <c r="F176" s="438">
        <v>229</v>
      </c>
    </row>
    <row r="177" spans="1:6" s="39" customFormat="1" ht="17.25" customHeight="1">
      <c r="A177" s="38"/>
      <c r="B177" s="273" t="s">
        <v>331</v>
      </c>
      <c r="C177" s="440">
        <v>1688</v>
      </c>
      <c r="D177" s="439">
        <f t="shared" si="4"/>
        <v>3815</v>
      </c>
      <c r="E177" s="440">
        <v>1647</v>
      </c>
      <c r="F177" s="440">
        <v>2168</v>
      </c>
    </row>
    <row r="178" spans="1:6" s="39" customFormat="1" ht="17.25" customHeight="1">
      <c r="A178" s="38"/>
      <c r="B178" s="273" t="s">
        <v>332</v>
      </c>
      <c r="C178" s="438">
        <v>217</v>
      </c>
      <c r="D178" s="439">
        <f t="shared" si="4"/>
        <v>460</v>
      </c>
      <c r="E178" s="438">
        <v>241</v>
      </c>
      <c r="F178" s="438">
        <v>219</v>
      </c>
    </row>
    <row r="179" spans="1:6" s="38" customFormat="1" ht="17.25" customHeight="1">
      <c r="B179" s="273" t="s">
        <v>333</v>
      </c>
      <c r="C179" s="438">
        <v>577</v>
      </c>
      <c r="D179" s="439">
        <f t="shared" si="4"/>
        <v>1360</v>
      </c>
      <c r="E179" s="438">
        <v>596</v>
      </c>
      <c r="F179" s="438">
        <v>764</v>
      </c>
    </row>
    <row r="180" spans="1:6" s="39" customFormat="1" ht="17.25" customHeight="1">
      <c r="A180" s="38"/>
      <c r="B180" s="273" t="s">
        <v>334</v>
      </c>
      <c r="C180" s="441">
        <v>132</v>
      </c>
      <c r="D180" s="442">
        <f t="shared" si="4"/>
        <v>233</v>
      </c>
      <c r="E180" s="441">
        <v>112</v>
      </c>
      <c r="F180" s="441">
        <v>121</v>
      </c>
    </row>
    <row r="181" spans="1:6" s="39" customFormat="1" ht="17.25" customHeight="1">
      <c r="A181" s="38"/>
      <c r="B181" s="273" t="s">
        <v>335</v>
      </c>
      <c r="C181" s="441">
        <v>62</v>
      </c>
      <c r="D181" s="442">
        <f t="shared" si="4"/>
        <v>115</v>
      </c>
      <c r="E181" s="441">
        <v>64</v>
      </c>
      <c r="F181" s="441">
        <v>51</v>
      </c>
    </row>
    <row r="182" spans="1:6" s="39" customFormat="1" ht="17.25" customHeight="1">
      <c r="A182" s="38"/>
      <c r="B182" s="273" t="s">
        <v>336</v>
      </c>
      <c r="C182" s="438">
        <v>311</v>
      </c>
      <c r="D182" s="439">
        <f t="shared" si="4"/>
        <v>645</v>
      </c>
      <c r="E182" s="438">
        <v>341</v>
      </c>
      <c r="F182" s="438">
        <v>304</v>
      </c>
    </row>
    <row r="183" spans="1:6" s="40" customFormat="1" ht="17.25" customHeight="1">
      <c r="A183" s="38"/>
      <c r="B183" s="273" t="s">
        <v>337</v>
      </c>
      <c r="C183" s="438">
        <v>364</v>
      </c>
      <c r="D183" s="439">
        <f t="shared" si="4"/>
        <v>664</v>
      </c>
      <c r="E183" s="438">
        <v>347</v>
      </c>
      <c r="F183" s="438">
        <v>317</v>
      </c>
    </row>
    <row r="184" spans="1:6" s="40" customFormat="1" ht="17.25" customHeight="1">
      <c r="A184" s="38"/>
      <c r="B184" s="273" t="s">
        <v>338</v>
      </c>
      <c r="C184" s="438">
        <v>258</v>
      </c>
      <c r="D184" s="439">
        <f t="shared" si="4"/>
        <v>535</v>
      </c>
      <c r="E184" s="438">
        <v>286</v>
      </c>
      <c r="F184" s="438">
        <v>249</v>
      </c>
    </row>
    <row r="185" spans="1:6" s="40" customFormat="1" ht="17.25" customHeight="1">
      <c r="A185" s="38"/>
      <c r="B185" s="273" t="s">
        <v>339</v>
      </c>
      <c r="C185" s="438">
        <v>188</v>
      </c>
      <c r="D185" s="439">
        <f t="shared" si="4"/>
        <v>368</v>
      </c>
      <c r="E185" s="438">
        <v>185</v>
      </c>
      <c r="F185" s="438">
        <v>183</v>
      </c>
    </row>
    <row r="186" spans="1:6" s="40" customFormat="1" ht="17.25" customHeight="1">
      <c r="A186" s="38"/>
      <c r="B186" s="273" t="s">
        <v>340</v>
      </c>
      <c r="C186" s="438">
        <v>140</v>
      </c>
      <c r="D186" s="439">
        <f t="shared" si="4"/>
        <v>258</v>
      </c>
      <c r="E186" s="438">
        <v>129</v>
      </c>
      <c r="F186" s="438">
        <v>129</v>
      </c>
    </row>
    <row r="187" spans="1:6" s="40" customFormat="1" ht="17.25" customHeight="1">
      <c r="A187" s="38"/>
      <c r="B187" s="273" t="s">
        <v>341</v>
      </c>
      <c r="C187" s="438">
        <v>113</v>
      </c>
      <c r="D187" s="439">
        <f t="shared" si="4"/>
        <v>228</v>
      </c>
      <c r="E187" s="438">
        <v>120</v>
      </c>
      <c r="F187" s="438">
        <v>108</v>
      </c>
    </row>
    <row r="188" spans="1:6" s="41" customFormat="1" ht="17.25" customHeight="1">
      <c r="A188" s="38" t="s">
        <v>547</v>
      </c>
      <c r="B188" s="274" t="s">
        <v>342</v>
      </c>
      <c r="C188" s="443">
        <v>8438</v>
      </c>
      <c r="D188" s="361">
        <v>19038</v>
      </c>
      <c r="E188" s="444">
        <v>9751</v>
      </c>
      <c r="F188" s="444">
        <v>9287</v>
      </c>
    </row>
    <row r="189" spans="1:6" s="40" customFormat="1" ht="17.25" customHeight="1">
      <c r="A189" s="38"/>
      <c r="B189" s="273" t="s">
        <v>343</v>
      </c>
      <c r="C189" s="368">
        <v>379</v>
      </c>
      <c r="D189" s="361">
        <v>806</v>
      </c>
      <c r="E189" s="367">
        <v>423</v>
      </c>
      <c r="F189" s="367">
        <v>383</v>
      </c>
    </row>
    <row r="190" spans="1:6" s="40" customFormat="1" ht="17.25" customHeight="1">
      <c r="A190" s="38"/>
      <c r="B190" s="273" t="s">
        <v>344</v>
      </c>
      <c r="C190" s="368">
        <v>247</v>
      </c>
      <c r="D190" s="361">
        <v>538</v>
      </c>
      <c r="E190" s="367">
        <v>273</v>
      </c>
      <c r="F190" s="367">
        <v>265</v>
      </c>
    </row>
    <row r="191" spans="1:6" s="40" customFormat="1" ht="17.25" customHeight="1">
      <c r="A191" s="38"/>
      <c r="B191" s="273" t="s">
        <v>345</v>
      </c>
      <c r="C191" s="368">
        <v>345</v>
      </c>
      <c r="D191" s="361">
        <v>807</v>
      </c>
      <c r="E191" s="367">
        <v>423</v>
      </c>
      <c r="F191" s="367">
        <v>384</v>
      </c>
    </row>
    <row r="192" spans="1:6" s="40" customFormat="1" ht="17.25" customHeight="1">
      <c r="A192" s="38"/>
      <c r="B192" s="273" t="s">
        <v>346</v>
      </c>
      <c r="C192" s="368">
        <v>522</v>
      </c>
      <c r="D192" s="361">
        <v>1122</v>
      </c>
      <c r="E192" s="367">
        <v>548</v>
      </c>
      <c r="F192" s="367">
        <v>574</v>
      </c>
    </row>
    <row r="193" spans="1:6" s="40" customFormat="1" ht="17.25" customHeight="1">
      <c r="A193" s="38"/>
      <c r="B193" s="273" t="s">
        <v>347</v>
      </c>
      <c r="C193" s="368">
        <v>192</v>
      </c>
      <c r="D193" s="361">
        <v>422</v>
      </c>
      <c r="E193" s="367">
        <v>219</v>
      </c>
      <c r="F193" s="367">
        <v>203</v>
      </c>
    </row>
    <row r="194" spans="1:6" s="39" customFormat="1" ht="17.25" customHeight="1">
      <c r="A194" s="38"/>
      <c r="B194" s="273" t="s">
        <v>348</v>
      </c>
      <c r="C194" s="368">
        <v>487</v>
      </c>
      <c r="D194" s="361">
        <v>1149</v>
      </c>
      <c r="E194" s="367">
        <v>583</v>
      </c>
      <c r="F194" s="367">
        <v>566</v>
      </c>
    </row>
    <row r="195" spans="1:6" s="39" customFormat="1" ht="17.25" customHeight="1">
      <c r="A195" s="38"/>
      <c r="B195" s="273" t="s">
        <v>349</v>
      </c>
      <c r="C195" s="368">
        <v>203</v>
      </c>
      <c r="D195" s="361">
        <v>440</v>
      </c>
      <c r="E195" s="367">
        <v>218</v>
      </c>
      <c r="F195" s="367">
        <v>222</v>
      </c>
    </row>
    <row r="196" spans="1:6" s="39" customFormat="1" ht="17.25" customHeight="1">
      <c r="A196" s="38"/>
      <c r="B196" s="273" t="s">
        <v>350</v>
      </c>
      <c r="C196" s="368">
        <v>219</v>
      </c>
      <c r="D196" s="361">
        <v>456</v>
      </c>
      <c r="E196" s="367">
        <v>235</v>
      </c>
      <c r="F196" s="367">
        <v>221</v>
      </c>
    </row>
    <row r="197" spans="1:6" s="39" customFormat="1" ht="17.25" customHeight="1">
      <c r="A197" s="38"/>
      <c r="B197" s="273" t="s">
        <v>351</v>
      </c>
      <c r="C197" s="368">
        <v>2061</v>
      </c>
      <c r="D197" s="361">
        <v>4583</v>
      </c>
      <c r="E197" s="367">
        <v>2337</v>
      </c>
      <c r="F197" s="367">
        <v>2246</v>
      </c>
    </row>
    <row r="198" spans="1:6" s="39" customFormat="1" ht="17.25" customHeight="1">
      <c r="A198" s="38"/>
      <c r="B198" s="273" t="s">
        <v>352</v>
      </c>
      <c r="C198" s="368">
        <v>268</v>
      </c>
      <c r="D198" s="361">
        <v>605</v>
      </c>
      <c r="E198" s="367">
        <v>326</v>
      </c>
      <c r="F198" s="367">
        <v>279</v>
      </c>
    </row>
    <row r="199" spans="1:6" s="39" customFormat="1" ht="17.25" customHeight="1">
      <c r="A199" s="38"/>
      <c r="B199" s="273" t="s">
        <v>353</v>
      </c>
      <c r="C199" s="368">
        <v>786</v>
      </c>
      <c r="D199" s="361">
        <v>1812</v>
      </c>
      <c r="E199" s="367">
        <v>921</v>
      </c>
      <c r="F199" s="367">
        <v>891</v>
      </c>
    </row>
    <row r="200" spans="1:6" s="39" customFormat="1" ht="17.25" customHeight="1">
      <c r="A200" s="38"/>
      <c r="B200" s="273" t="s">
        <v>354</v>
      </c>
      <c r="C200" s="368">
        <v>1007</v>
      </c>
      <c r="D200" s="361">
        <v>2285</v>
      </c>
      <c r="E200" s="367">
        <v>1169</v>
      </c>
      <c r="F200" s="367">
        <v>1116</v>
      </c>
    </row>
    <row r="201" spans="1:6" s="39" customFormat="1" ht="17.25" customHeight="1">
      <c r="A201" s="38"/>
      <c r="B201" s="273" t="s">
        <v>355</v>
      </c>
      <c r="C201" s="368">
        <v>179</v>
      </c>
      <c r="D201" s="361">
        <v>420</v>
      </c>
      <c r="E201" s="367">
        <v>222</v>
      </c>
      <c r="F201" s="367">
        <v>198</v>
      </c>
    </row>
    <row r="202" spans="1:6" s="39" customFormat="1" ht="17.25" customHeight="1">
      <c r="A202" s="38"/>
      <c r="B202" s="273" t="s">
        <v>356</v>
      </c>
      <c r="C202" s="368">
        <v>582</v>
      </c>
      <c r="D202" s="361">
        <v>1387</v>
      </c>
      <c r="E202" s="367">
        <v>735</v>
      </c>
      <c r="F202" s="367">
        <v>652</v>
      </c>
    </row>
    <row r="203" spans="1:6" s="39" customFormat="1" ht="17.25" customHeight="1">
      <c r="A203" s="38"/>
      <c r="B203" s="273" t="s">
        <v>357</v>
      </c>
      <c r="C203" s="368">
        <v>225</v>
      </c>
      <c r="D203" s="361">
        <v>505</v>
      </c>
      <c r="E203" s="367">
        <v>259</v>
      </c>
      <c r="F203" s="367">
        <v>246</v>
      </c>
    </row>
    <row r="204" spans="1:6" s="39" customFormat="1" ht="17.25" customHeight="1">
      <c r="A204" s="38"/>
      <c r="B204" s="273" t="s">
        <v>358</v>
      </c>
      <c r="C204" s="368">
        <v>495</v>
      </c>
      <c r="D204" s="361">
        <v>1133</v>
      </c>
      <c r="E204" s="367">
        <v>561</v>
      </c>
      <c r="F204" s="367">
        <v>572</v>
      </c>
    </row>
    <row r="205" spans="1:6" s="39" customFormat="1" ht="17.25" customHeight="1">
      <c r="A205" s="38"/>
      <c r="B205" s="273" t="s">
        <v>359</v>
      </c>
      <c r="C205" s="368">
        <v>241</v>
      </c>
      <c r="D205" s="361">
        <v>568</v>
      </c>
      <c r="E205" s="367">
        <v>299</v>
      </c>
      <c r="F205" s="367">
        <v>269</v>
      </c>
    </row>
    <row r="206" spans="1:6" s="38" customFormat="1" ht="17.25" customHeight="1">
      <c r="A206" s="38" t="s">
        <v>547</v>
      </c>
      <c r="B206" s="274" t="s">
        <v>360</v>
      </c>
      <c r="C206" s="443">
        <f>SUM(C207:C220)</f>
        <v>7753</v>
      </c>
      <c r="D206" s="443">
        <f t="shared" ref="D206:F206" si="5">SUM(D207:D220)</f>
        <v>15450</v>
      </c>
      <c r="E206" s="443">
        <f t="shared" si="5"/>
        <v>8083</v>
      </c>
      <c r="F206" s="443">
        <f t="shared" si="5"/>
        <v>7367</v>
      </c>
    </row>
    <row r="207" spans="1:6" s="39" customFormat="1" ht="17.25" customHeight="1">
      <c r="A207" s="38"/>
      <c r="B207" s="273" t="s">
        <v>361</v>
      </c>
      <c r="C207" s="368">
        <v>848</v>
      </c>
      <c r="D207" s="361">
        <v>1612</v>
      </c>
      <c r="E207" s="367">
        <v>859</v>
      </c>
      <c r="F207" s="367">
        <v>753</v>
      </c>
    </row>
    <row r="208" spans="1:6" s="39" customFormat="1" ht="17.25" customHeight="1">
      <c r="A208" s="38"/>
      <c r="B208" s="273" t="s">
        <v>362</v>
      </c>
      <c r="C208" s="368">
        <v>636</v>
      </c>
      <c r="D208" s="361">
        <v>1254</v>
      </c>
      <c r="E208" s="367">
        <v>674</v>
      </c>
      <c r="F208" s="367">
        <v>580</v>
      </c>
    </row>
    <row r="209" spans="1:6" s="39" customFormat="1" ht="17.25" customHeight="1">
      <c r="A209" s="38"/>
      <c r="B209" s="273" t="s">
        <v>363</v>
      </c>
      <c r="C209" s="368">
        <v>541</v>
      </c>
      <c r="D209" s="361">
        <v>1148</v>
      </c>
      <c r="E209" s="367">
        <v>624</v>
      </c>
      <c r="F209" s="367">
        <v>524</v>
      </c>
    </row>
    <row r="210" spans="1:6" s="39" customFormat="1" ht="17.25" customHeight="1">
      <c r="A210" s="38"/>
      <c r="B210" s="273" t="s">
        <v>364</v>
      </c>
      <c r="C210" s="368">
        <v>1870</v>
      </c>
      <c r="D210" s="361">
        <v>3709</v>
      </c>
      <c r="E210" s="367">
        <v>1922</v>
      </c>
      <c r="F210" s="367">
        <v>1787</v>
      </c>
    </row>
    <row r="211" spans="1:6" s="39" customFormat="1" ht="17.25" customHeight="1">
      <c r="A211" s="38"/>
      <c r="B211" s="273" t="s">
        <v>365</v>
      </c>
      <c r="C211" s="368">
        <v>505</v>
      </c>
      <c r="D211" s="361">
        <v>1012</v>
      </c>
      <c r="E211" s="367">
        <v>533</v>
      </c>
      <c r="F211" s="367">
        <v>479</v>
      </c>
    </row>
    <row r="212" spans="1:6" s="39" customFormat="1" ht="17.25" customHeight="1">
      <c r="A212" s="38"/>
      <c r="B212" s="273" t="s">
        <v>366</v>
      </c>
      <c r="C212" s="368">
        <v>226</v>
      </c>
      <c r="D212" s="361">
        <v>420</v>
      </c>
      <c r="E212" s="367">
        <v>223</v>
      </c>
      <c r="F212" s="367">
        <v>197</v>
      </c>
    </row>
    <row r="213" spans="1:6" s="39" customFormat="1" ht="17.25" customHeight="1">
      <c r="A213" s="38"/>
      <c r="B213" s="273" t="s">
        <v>367</v>
      </c>
      <c r="C213" s="368">
        <v>453</v>
      </c>
      <c r="D213" s="361">
        <v>910</v>
      </c>
      <c r="E213" s="367">
        <v>457</v>
      </c>
      <c r="F213" s="367">
        <v>453</v>
      </c>
    </row>
    <row r="214" spans="1:6" s="38" customFormat="1" ht="17.25" customHeight="1">
      <c r="B214" s="273" t="s">
        <v>368</v>
      </c>
      <c r="C214" s="368">
        <v>741</v>
      </c>
      <c r="D214" s="361">
        <v>1494</v>
      </c>
      <c r="E214" s="367">
        <v>793</v>
      </c>
      <c r="F214" s="367">
        <v>701</v>
      </c>
    </row>
    <row r="215" spans="1:6" s="39" customFormat="1" ht="17.25" customHeight="1">
      <c r="A215" s="38"/>
      <c r="B215" s="273" t="s">
        <v>369</v>
      </c>
      <c r="C215" s="368">
        <v>317</v>
      </c>
      <c r="D215" s="361">
        <v>577</v>
      </c>
      <c r="E215" s="367">
        <v>308</v>
      </c>
      <c r="F215" s="367">
        <v>269</v>
      </c>
    </row>
    <row r="216" spans="1:6" s="39" customFormat="1" ht="17.25" customHeight="1">
      <c r="A216" s="38"/>
      <c r="B216" s="273" t="s">
        <v>370</v>
      </c>
      <c r="C216" s="368">
        <v>572</v>
      </c>
      <c r="D216" s="361">
        <v>1212</v>
      </c>
      <c r="E216" s="367">
        <v>612</v>
      </c>
      <c r="F216" s="367">
        <v>600</v>
      </c>
    </row>
    <row r="217" spans="1:6" s="39" customFormat="1" ht="17.25" customHeight="1">
      <c r="A217" s="38"/>
      <c r="B217" s="273" t="s">
        <v>371</v>
      </c>
      <c r="C217" s="368">
        <v>244</v>
      </c>
      <c r="D217" s="361">
        <v>458</v>
      </c>
      <c r="E217" s="367">
        <v>230</v>
      </c>
      <c r="F217" s="367">
        <v>228</v>
      </c>
    </row>
    <row r="218" spans="1:6" s="40" customFormat="1" ht="17.25" customHeight="1">
      <c r="A218" s="38"/>
      <c r="B218" s="273" t="s">
        <v>372</v>
      </c>
      <c r="C218" s="368">
        <v>124</v>
      </c>
      <c r="D218" s="361">
        <v>248</v>
      </c>
      <c r="E218" s="367">
        <v>113</v>
      </c>
      <c r="F218" s="367">
        <v>135</v>
      </c>
    </row>
    <row r="219" spans="1:6" s="40" customFormat="1" ht="17.25" customHeight="1">
      <c r="A219" s="38"/>
      <c r="B219" s="273" t="s">
        <v>373</v>
      </c>
      <c r="C219" s="368">
        <v>337</v>
      </c>
      <c r="D219" s="361">
        <v>731</v>
      </c>
      <c r="E219" s="367">
        <v>378</v>
      </c>
      <c r="F219" s="367">
        <v>353</v>
      </c>
    </row>
    <row r="220" spans="1:6" s="40" customFormat="1" ht="17.25" customHeight="1">
      <c r="A220" s="38"/>
      <c r="B220" s="273" t="s">
        <v>374</v>
      </c>
      <c r="C220" s="368">
        <v>339</v>
      </c>
      <c r="D220" s="361">
        <v>665</v>
      </c>
      <c r="E220" s="367">
        <v>357</v>
      </c>
      <c r="F220" s="367">
        <v>308</v>
      </c>
    </row>
    <row r="221" spans="1:6" s="41" customFormat="1" ht="17.25" customHeight="1">
      <c r="A221" s="38" t="s">
        <v>548</v>
      </c>
      <c r="B221" s="274" t="s">
        <v>375</v>
      </c>
      <c r="C221" s="443">
        <v>6033</v>
      </c>
      <c r="D221" s="361">
        <v>11867</v>
      </c>
      <c r="E221" s="444">
        <v>6138</v>
      </c>
      <c r="F221" s="444">
        <v>5729</v>
      </c>
    </row>
    <row r="222" spans="1:6" s="40" customFormat="1" ht="17.25" customHeight="1">
      <c r="A222" s="38"/>
      <c r="B222" s="273" t="s">
        <v>376</v>
      </c>
      <c r="C222" s="368">
        <v>1389</v>
      </c>
      <c r="D222" s="361">
        <v>2838</v>
      </c>
      <c r="E222" s="367">
        <v>1506</v>
      </c>
      <c r="F222" s="367">
        <v>1332</v>
      </c>
    </row>
    <row r="223" spans="1:6" s="40" customFormat="1" ht="17.25" customHeight="1">
      <c r="A223" s="38"/>
      <c r="B223" s="273" t="s">
        <v>377</v>
      </c>
      <c r="C223" s="368">
        <v>1140</v>
      </c>
      <c r="D223" s="361">
        <v>2345</v>
      </c>
      <c r="E223" s="367">
        <v>1195</v>
      </c>
      <c r="F223" s="367">
        <v>1150</v>
      </c>
    </row>
    <row r="224" spans="1:6" s="40" customFormat="1" ht="17.25" customHeight="1">
      <c r="A224" s="38"/>
      <c r="B224" s="273" t="s">
        <v>378</v>
      </c>
      <c r="C224" s="368">
        <v>571</v>
      </c>
      <c r="D224" s="361">
        <v>1245</v>
      </c>
      <c r="E224" s="367">
        <v>628</v>
      </c>
      <c r="F224" s="367">
        <v>617</v>
      </c>
    </row>
    <row r="225" spans="1:6" s="40" customFormat="1" ht="17.25" customHeight="1">
      <c r="A225" s="38"/>
      <c r="B225" s="273" t="s">
        <v>379</v>
      </c>
      <c r="C225" s="368">
        <v>819</v>
      </c>
      <c r="D225" s="361">
        <v>1277</v>
      </c>
      <c r="E225" s="367">
        <v>659</v>
      </c>
      <c r="F225" s="367">
        <v>618</v>
      </c>
    </row>
    <row r="226" spans="1:6" s="40" customFormat="1" ht="17.25" customHeight="1">
      <c r="A226" s="38"/>
      <c r="B226" s="273" t="s">
        <v>380</v>
      </c>
      <c r="C226" s="368">
        <v>391</v>
      </c>
      <c r="D226" s="361">
        <v>634</v>
      </c>
      <c r="E226" s="367">
        <v>314</v>
      </c>
      <c r="F226" s="367">
        <v>320</v>
      </c>
    </row>
    <row r="227" spans="1:6" s="40" customFormat="1" ht="17.25" customHeight="1">
      <c r="A227" s="38"/>
      <c r="B227" s="273" t="s">
        <v>381</v>
      </c>
      <c r="C227" s="368">
        <v>301</v>
      </c>
      <c r="D227" s="361">
        <v>624</v>
      </c>
      <c r="E227" s="367">
        <v>328</v>
      </c>
      <c r="F227" s="367">
        <v>296</v>
      </c>
    </row>
    <row r="228" spans="1:6" s="40" customFormat="1" ht="17.25" customHeight="1">
      <c r="A228" s="38"/>
      <c r="B228" s="273" t="s">
        <v>382</v>
      </c>
      <c r="C228" s="368">
        <v>50</v>
      </c>
      <c r="D228" s="361">
        <v>81</v>
      </c>
      <c r="E228" s="367">
        <v>43</v>
      </c>
      <c r="F228" s="367">
        <v>38</v>
      </c>
    </row>
    <row r="229" spans="1:6" s="39" customFormat="1" ht="17.25" customHeight="1">
      <c r="A229" s="38"/>
      <c r="B229" s="273" t="s">
        <v>383</v>
      </c>
      <c r="C229" s="368">
        <v>84</v>
      </c>
      <c r="D229" s="361">
        <v>163</v>
      </c>
      <c r="E229" s="367">
        <v>71</v>
      </c>
      <c r="F229" s="367">
        <v>92</v>
      </c>
    </row>
    <row r="230" spans="1:6" s="39" customFormat="1" ht="17.25" customHeight="1">
      <c r="A230" s="38"/>
      <c r="B230" s="273" t="s">
        <v>384</v>
      </c>
      <c r="C230" s="368">
        <v>253</v>
      </c>
      <c r="D230" s="361">
        <v>521</v>
      </c>
      <c r="E230" s="367">
        <v>278</v>
      </c>
      <c r="F230" s="367">
        <v>243</v>
      </c>
    </row>
    <row r="231" spans="1:6" s="39" customFormat="1" ht="17.25" customHeight="1">
      <c r="A231" s="38"/>
      <c r="B231" s="273" t="s">
        <v>385</v>
      </c>
      <c r="C231" s="368">
        <v>279</v>
      </c>
      <c r="D231" s="361">
        <v>646</v>
      </c>
      <c r="E231" s="367">
        <v>331</v>
      </c>
      <c r="F231" s="367">
        <v>315</v>
      </c>
    </row>
    <row r="232" spans="1:6" s="39" customFormat="1" ht="17.25" customHeight="1">
      <c r="A232" s="38"/>
      <c r="B232" s="273" t="s">
        <v>386</v>
      </c>
      <c r="C232" s="368">
        <v>350</v>
      </c>
      <c r="D232" s="361">
        <v>611</v>
      </c>
      <c r="E232" s="367">
        <v>321</v>
      </c>
      <c r="F232" s="367">
        <v>290</v>
      </c>
    </row>
    <row r="233" spans="1:6" s="39" customFormat="1" ht="17.25" customHeight="1">
      <c r="A233" s="38"/>
      <c r="B233" s="273" t="s">
        <v>387</v>
      </c>
      <c r="C233" s="368">
        <v>406</v>
      </c>
      <c r="D233" s="361">
        <v>882</v>
      </c>
      <c r="E233" s="367">
        <v>464</v>
      </c>
      <c r="F233" s="367">
        <v>418</v>
      </c>
    </row>
    <row r="234" spans="1:6" s="38" customFormat="1" ht="17.25" customHeight="1">
      <c r="A234" s="38" t="s">
        <v>548</v>
      </c>
      <c r="B234" s="274" t="s">
        <v>388</v>
      </c>
      <c r="C234" s="443">
        <v>5922</v>
      </c>
      <c r="D234" s="361">
        <v>12374</v>
      </c>
      <c r="E234" s="444">
        <v>6360</v>
      </c>
      <c r="F234" s="444">
        <v>6014</v>
      </c>
    </row>
    <row r="235" spans="1:6" s="39" customFormat="1" ht="17.25" customHeight="1">
      <c r="A235" s="38"/>
      <c r="B235" s="273" t="s">
        <v>389</v>
      </c>
      <c r="C235" s="368">
        <v>2839</v>
      </c>
      <c r="D235" s="361">
        <v>5643</v>
      </c>
      <c r="E235" s="367">
        <v>2797</v>
      </c>
      <c r="F235" s="367">
        <v>2846</v>
      </c>
    </row>
    <row r="236" spans="1:6" s="39" customFormat="1" ht="17.25" customHeight="1">
      <c r="A236" s="38"/>
      <c r="B236" s="273" t="s">
        <v>390</v>
      </c>
      <c r="C236" s="368">
        <v>543</v>
      </c>
      <c r="D236" s="361">
        <v>1161</v>
      </c>
      <c r="E236" s="367">
        <v>613</v>
      </c>
      <c r="F236" s="367">
        <v>548</v>
      </c>
    </row>
    <row r="237" spans="1:6" s="39" customFormat="1" ht="17.25" customHeight="1">
      <c r="A237" s="38"/>
      <c r="B237" s="273" t="s">
        <v>391</v>
      </c>
      <c r="C237" s="368">
        <v>592</v>
      </c>
      <c r="D237" s="361">
        <v>1332</v>
      </c>
      <c r="E237" s="367">
        <v>704</v>
      </c>
      <c r="F237" s="367">
        <v>628</v>
      </c>
    </row>
    <row r="238" spans="1:6" s="39" customFormat="1" ht="17.25" customHeight="1">
      <c r="A238" s="38"/>
      <c r="B238" s="273" t="s">
        <v>392</v>
      </c>
      <c r="C238" s="368">
        <v>120</v>
      </c>
      <c r="D238" s="361">
        <v>241</v>
      </c>
      <c r="E238" s="367">
        <v>120</v>
      </c>
      <c r="F238" s="367">
        <v>121</v>
      </c>
    </row>
    <row r="239" spans="1:6" s="39" customFormat="1" ht="17.25" customHeight="1">
      <c r="A239" s="38"/>
      <c r="B239" s="273" t="s">
        <v>393</v>
      </c>
      <c r="C239" s="368">
        <v>596</v>
      </c>
      <c r="D239" s="361">
        <v>1269</v>
      </c>
      <c r="E239" s="367">
        <v>693</v>
      </c>
      <c r="F239" s="367">
        <v>576</v>
      </c>
    </row>
    <row r="240" spans="1:6" s="39" customFormat="1" ht="17.25" customHeight="1">
      <c r="A240" s="38"/>
      <c r="B240" s="273" t="s">
        <v>394</v>
      </c>
      <c r="C240" s="368">
        <v>342</v>
      </c>
      <c r="D240" s="361">
        <v>729</v>
      </c>
      <c r="E240" s="367">
        <v>378</v>
      </c>
      <c r="F240" s="367">
        <v>351</v>
      </c>
    </row>
    <row r="241" spans="1:6" s="39" customFormat="1" ht="17.25" customHeight="1">
      <c r="A241" s="38"/>
      <c r="B241" s="273" t="s">
        <v>395</v>
      </c>
      <c r="C241" s="368">
        <v>327</v>
      </c>
      <c r="D241" s="361">
        <v>747</v>
      </c>
      <c r="E241" s="367">
        <v>383</v>
      </c>
      <c r="F241" s="367">
        <v>364</v>
      </c>
    </row>
    <row r="242" spans="1:6" s="39" customFormat="1" ht="17.25" customHeight="1">
      <c r="A242" s="38"/>
      <c r="B242" s="273" t="s">
        <v>396</v>
      </c>
      <c r="C242" s="368">
        <v>68</v>
      </c>
      <c r="D242" s="361">
        <v>158</v>
      </c>
      <c r="E242" s="367">
        <v>81</v>
      </c>
      <c r="F242" s="367">
        <v>77</v>
      </c>
    </row>
    <row r="243" spans="1:6" s="39" customFormat="1" ht="17.25" customHeight="1">
      <c r="A243" s="38"/>
      <c r="B243" s="273" t="s">
        <v>397</v>
      </c>
      <c r="C243" s="368">
        <v>195</v>
      </c>
      <c r="D243" s="361">
        <v>459</v>
      </c>
      <c r="E243" s="367">
        <v>243</v>
      </c>
      <c r="F243" s="367">
        <v>216</v>
      </c>
    </row>
    <row r="244" spans="1:6" s="39" customFormat="1" ht="17.25" customHeight="1">
      <c r="A244" s="38"/>
      <c r="B244" s="273" t="s">
        <v>398</v>
      </c>
      <c r="C244" s="368">
        <v>310</v>
      </c>
      <c r="D244" s="361">
        <v>635</v>
      </c>
      <c r="E244" s="367">
        <v>348</v>
      </c>
      <c r="F244" s="367">
        <v>287</v>
      </c>
    </row>
    <row r="245" spans="1:6" s="39" customFormat="1" ht="17.25" customHeight="1">
      <c r="A245" s="38" t="s">
        <v>549</v>
      </c>
      <c r="B245" s="271" t="s">
        <v>47</v>
      </c>
      <c r="C245" s="445">
        <f>SUM(C246:C249)</f>
        <v>2088</v>
      </c>
      <c r="D245" s="361">
        <f>SUM(D246:D249)</f>
        <v>4417</v>
      </c>
      <c r="E245" s="446">
        <f>SUM(E246:E249)</f>
        <v>2330</v>
      </c>
      <c r="F245" s="446">
        <f>SUM(F246:F249)</f>
        <v>2087</v>
      </c>
    </row>
    <row r="246" spans="1:6" s="39" customFormat="1" ht="17.25" customHeight="1">
      <c r="A246" s="38"/>
      <c r="B246" s="275" t="s">
        <v>48</v>
      </c>
      <c r="C246" s="368">
        <v>1072</v>
      </c>
      <c r="D246" s="361">
        <f>SUM(E246:F246)</f>
        <v>2115</v>
      </c>
      <c r="E246" s="367">
        <v>1130</v>
      </c>
      <c r="F246" s="367">
        <v>985</v>
      </c>
    </row>
    <row r="247" spans="1:6" s="39" customFormat="1" ht="17.25" customHeight="1">
      <c r="A247" s="38"/>
      <c r="B247" s="273" t="s">
        <v>49</v>
      </c>
      <c r="C247" s="368">
        <v>967</v>
      </c>
      <c r="D247" s="361">
        <f t="shared" ref="D247:D249" si="6">SUM(E247:F247)</f>
        <v>2226</v>
      </c>
      <c r="E247" s="367">
        <v>1159</v>
      </c>
      <c r="F247" s="367">
        <v>1067</v>
      </c>
    </row>
    <row r="248" spans="1:6" s="39" customFormat="1" ht="17.25" customHeight="1">
      <c r="A248" s="38"/>
      <c r="B248" s="273" t="s">
        <v>50</v>
      </c>
      <c r="C248" s="368">
        <v>46</v>
      </c>
      <c r="D248" s="361">
        <f t="shared" si="6"/>
        <v>70</v>
      </c>
      <c r="E248" s="367">
        <v>38</v>
      </c>
      <c r="F248" s="367">
        <v>32</v>
      </c>
    </row>
    <row r="249" spans="1:6" s="39" customFormat="1" ht="17.25" customHeight="1">
      <c r="A249" s="38"/>
      <c r="B249" s="273" t="s">
        <v>51</v>
      </c>
      <c r="C249" s="368">
        <v>3</v>
      </c>
      <c r="D249" s="361">
        <f t="shared" si="6"/>
        <v>6</v>
      </c>
      <c r="E249" s="367">
        <v>3</v>
      </c>
      <c r="F249" s="367">
        <v>3</v>
      </c>
    </row>
    <row r="250" spans="1:6" s="39" customFormat="1" ht="17.25" customHeight="1">
      <c r="A250" s="38" t="s">
        <v>549</v>
      </c>
      <c r="B250" s="271" t="s">
        <v>52</v>
      </c>
      <c r="C250" s="445">
        <v>1342</v>
      </c>
      <c r="D250" s="361">
        <v>2333</v>
      </c>
      <c r="E250" s="446">
        <v>1189</v>
      </c>
      <c r="F250" s="446">
        <v>1144</v>
      </c>
    </row>
    <row r="251" spans="1:6" s="39" customFormat="1" ht="17.25" customHeight="1">
      <c r="A251" s="38"/>
      <c r="B251" s="273" t="s">
        <v>48</v>
      </c>
      <c r="C251" s="363">
        <v>1342</v>
      </c>
      <c r="D251" s="361">
        <v>2333</v>
      </c>
      <c r="E251" s="364">
        <v>1189</v>
      </c>
      <c r="F251" s="364">
        <v>1144</v>
      </c>
    </row>
    <row r="252" spans="1:6" s="39" customFormat="1" ht="17.25" customHeight="1">
      <c r="A252" s="38" t="s">
        <v>549</v>
      </c>
      <c r="B252" s="274" t="s">
        <v>53</v>
      </c>
      <c r="C252" s="445">
        <v>2124</v>
      </c>
      <c r="D252" s="361">
        <v>3879</v>
      </c>
      <c r="E252" s="446">
        <v>1855</v>
      </c>
      <c r="F252" s="446">
        <v>2024</v>
      </c>
    </row>
    <row r="253" spans="1:6" s="39" customFormat="1" ht="17.25" customHeight="1">
      <c r="A253" s="38"/>
      <c r="B253" s="273" t="s">
        <v>48</v>
      </c>
      <c r="C253" s="368">
        <v>2124</v>
      </c>
      <c r="D253" s="361">
        <v>3879</v>
      </c>
      <c r="E253" s="367">
        <v>1855</v>
      </c>
      <c r="F253" s="367">
        <v>2024</v>
      </c>
    </row>
    <row r="254" spans="1:6" s="39" customFormat="1" ht="17.25" customHeight="1">
      <c r="A254" s="38" t="s">
        <v>549</v>
      </c>
      <c r="B254" s="274" t="s">
        <v>54</v>
      </c>
      <c r="C254" s="443">
        <f>SUM(C255:C256)</f>
        <v>1921</v>
      </c>
      <c r="D254" s="443">
        <f t="shared" ref="D254:F254" si="7">SUM(D255:D256)</f>
        <v>3570</v>
      </c>
      <c r="E254" s="443">
        <f t="shared" si="7"/>
        <v>1816</v>
      </c>
      <c r="F254" s="443">
        <f t="shared" si="7"/>
        <v>1754</v>
      </c>
    </row>
    <row r="255" spans="1:6" s="39" customFormat="1" ht="17.25" customHeight="1">
      <c r="A255" s="38"/>
      <c r="B255" s="273" t="s">
        <v>48</v>
      </c>
      <c r="C255" s="368">
        <v>1794</v>
      </c>
      <c r="D255" s="361">
        <f>E255+F255</f>
        <v>3290</v>
      </c>
      <c r="E255" s="367">
        <v>1683</v>
      </c>
      <c r="F255" s="367">
        <v>1607</v>
      </c>
    </row>
    <row r="256" spans="1:6" s="39" customFormat="1" ht="17.25" customHeight="1">
      <c r="A256" s="38"/>
      <c r="B256" s="273" t="s">
        <v>55</v>
      </c>
      <c r="C256" s="368">
        <v>127</v>
      </c>
      <c r="D256" s="361">
        <f>E256+F256</f>
        <v>280</v>
      </c>
      <c r="E256" s="367">
        <v>133</v>
      </c>
      <c r="F256" s="367">
        <v>147</v>
      </c>
    </row>
    <row r="257" spans="1:6" s="39" customFormat="1" ht="17.25" customHeight="1">
      <c r="A257" s="38" t="s">
        <v>549</v>
      </c>
      <c r="B257" s="274" t="s">
        <v>56</v>
      </c>
      <c r="C257" s="443">
        <v>2262</v>
      </c>
      <c r="D257" s="361">
        <f>E257+F257</f>
        <v>5278</v>
      </c>
      <c r="E257" s="444">
        <v>2683</v>
      </c>
      <c r="F257" s="444">
        <v>2595</v>
      </c>
    </row>
    <row r="258" spans="1:6" s="39" customFormat="1" ht="17.25" customHeight="1">
      <c r="A258" s="38"/>
      <c r="B258" s="273" t="s">
        <v>57</v>
      </c>
      <c r="C258" s="368">
        <v>977</v>
      </c>
      <c r="D258" s="361">
        <v>2297</v>
      </c>
      <c r="E258" s="367">
        <v>1159</v>
      </c>
      <c r="F258" s="367">
        <v>1138</v>
      </c>
    </row>
    <row r="259" spans="1:6" s="39" customFormat="1" ht="17.25" customHeight="1">
      <c r="A259" s="38"/>
      <c r="B259" s="273" t="s">
        <v>58</v>
      </c>
      <c r="C259" s="368">
        <v>1285</v>
      </c>
      <c r="D259" s="361">
        <v>2981</v>
      </c>
      <c r="E259" s="367">
        <v>1524</v>
      </c>
      <c r="F259" s="367">
        <v>1457</v>
      </c>
    </row>
    <row r="260" spans="1:6" s="39" customFormat="1" ht="17.25" customHeight="1">
      <c r="A260" s="38" t="s">
        <v>549</v>
      </c>
      <c r="B260" s="274" t="s">
        <v>59</v>
      </c>
      <c r="C260" s="443">
        <f>SUM(C261:C262)</f>
        <v>2430</v>
      </c>
      <c r="D260" s="443">
        <f>SUM(D261:D262)</f>
        <v>5292</v>
      </c>
      <c r="E260" s="444">
        <f>SUM(E261:E262)</f>
        <v>2687</v>
      </c>
      <c r="F260" s="444">
        <f>SUM(F261:F262)</f>
        <v>2605</v>
      </c>
    </row>
    <row r="261" spans="1:6" s="39" customFormat="1" ht="17.25" customHeight="1">
      <c r="A261" s="38"/>
      <c r="B261" s="273" t="s">
        <v>50</v>
      </c>
      <c r="C261" s="368">
        <v>1770</v>
      </c>
      <c r="D261" s="361">
        <f>SUM(E261:F261)</f>
        <v>3890</v>
      </c>
      <c r="E261" s="367">
        <v>1972</v>
      </c>
      <c r="F261" s="367">
        <v>1918</v>
      </c>
    </row>
    <row r="262" spans="1:6" s="39" customFormat="1" ht="17.25" customHeight="1">
      <c r="A262" s="38"/>
      <c r="B262" s="273" t="s">
        <v>60</v>
      </c>
      <c r="C262" s="368">
        <v>660</v>
      </c>
      <c r="D262" s="361">
        <f>SUM(E262:F262)</f>
        <v>1402</v>
      </c>
      <c r="E262" s="367">
        <v>715</v>
      </c>
      <c r="F262" s="367">
        <v>687</v>
      </c>
    </row>
    <row r="263" spans="1:6" s="39" customFormat="1" ht="17.25" customHeight="1">
      <c r="A263" s="38" t="s">
        <v>549</v>
      </c>
      <c r="B263" s="274" t="s">
        <v>51</v>
      </c>
      <c r="C263" s="445">
        <v>8933</v>
      </c>
      <c r="D263" s="361">
        <v>22885</v>
      </c>
      <c r="E263" s="446">
        <v>11246</v>
      </c>
      <c r="F263" s="446">
        <v>11639</v>
      </c>
    </row>
    <row r="264" spans="1:6" s="39" customFormat="1" ht="17.25" customHeight="1">
      <c r="A264" s="38" t="s">
        <v>549</v>
      </c>
      <c r="B264" s="274" t="s">
        <v>55</v>
      </c>
      <c r="C264" s="445">
        <v>4240</v>
      </c>
      <c r="D264" s="361">
        <v>10570</v>
      </c>
      <c r="E264" s="446">
        <v>5261</v>
      </c>
      <c r="F264" s="446">
        <v>5309</v>
      </c>
    </row>
    <row r="265" spans="1:6" s="39" customFormat="1" ht="17.25" customHeight="1">
      <c r="A265" s="38" t="s">
        <v>549</v>
      </c>
      <c r="B265" s="274" t="s">
        <v>61</v>
      </c>
      <c r="C265" s="443">
        <v>5844</v>
      </c>
      <c r="D265" s="361">
        <f>SUM(E265,F265)</f>
        <v>13958</v>
      </c>
      <c r="E265" s="444">
        <v>7022</v>
      </c>
      <c r="F265" s="444">
        <v>6936</v>
      </c>
    </row>
    <row r="266" spans="1:6" s="39" customFormat="1" ht="17.25" customHeight="1">
      <c r="A266" s="38"/>
      <c r="B266" s="275" t="s">
        <v>62</v>
      </c>
      <c r="C266" s="368">
        <v>1984</v>
      </c>
      <c r="D266" s="361">
        <f t="shared" ref="D266:D268" si="8">SUM(E266,F266)</f>
        <v>4521</v>
      </c>
      <c r="E266" s="367">
        <v>2272</v>
      </c>
      <c r="F266" s="367">
        <v>2249</v>
      </c>
    </row>
    <row r="267" spans="1:6" s="38" customFormat="1" ht="17.25" customHeight="1">
      <c r="B267" s="275" t="s">
        <v>63</v>
      </c>
      <c r="C267" s="368">
        <v>2886</v>
      </c>
      <c r="D267" s="361">
        <f t="shared" si="8"/>
        <v>7191</v>
      </c>
      <c r="E267" s="367">
        <v>3572</v>
      </c>
      <c r="F267" s="367">
        <v>3619</v>
      </c>
    </row>
    <row r="268" spans="1:6" s="39" customFormat="1" ht="17.25" customHeight="1">
      <c r="A268" s="38"/>
      <c r="B268" s="275" t="s">
        <v>64</v>
      </c>
      <c r="C268" s="368">
        <v>974</v>
      </c>
      <c r="D268" s="361">
        <f t="shared" si="8"/>
        <v>2246</v>
      </c>
      <c r="E268" s="367">
        <v>1178</v>
      </c>
      <c r="F268" s="367">
        <v>1068</v>
      </c>
    </row>
    <row r="269" spans="1:6" s="39" customFormat="1" ht="17.25" customHeight="1">
      <c r="A269" s="38" t="s">
        <v>549</v>
      </c>
      <c r="B269" s="271" t="s">
        <v>399</v>
      </c>
      <c r="C269" s="443">
        <v>6089</v>
      </c>
      <c r="D269" s="361">
        <v>13675</v>
      </c>
      <c r="E269" s="444">
        <v>6984</v>
      </c>
      <c r="F269" s="444">
        <v>6691</v>
      </c>
    </row>
    <row r="270" spans="1:6" s="39" customFormat="1" ht="17.25" customHeight="1">
      <c r="A270" s="38"/>
      <c r="B270" s="275" t="s">
        <v>400</v>
      </c>
      <c r="C270" s="368">
        <v>257</v>
      </c>
      <c r="D270" s="361">
        <v>548</v>
      </c>
      <c r="E270" s="367">
        <v>281</v>
      </c>
      <c r="F270" s="367">
        <v>267</v>
      </c>
    </row>
    <row r="271" spans="1:6" s="40" customFormat="1" ht="17.25" customHeight="1">
      <c r="A271" s="38"/>
      <c r="B271" s="275" t="s">
        <v>401</v>
      </c>
      <c r="C271" s="368">
        <v>5398</v>
      </c>
      <c r="D271" s="361">
        <v>12160</v>
      </c>
      <c r="E271" s="367">
        <v>6207</v>
      </c>
      <c r="F271" s="367">
        <v>5953</v>
      </c>
    </row>
    <row r="272" spans="1:6" s="40" customFormat="1" ht="17.25" customHeight="1">
      <c r="A272" s="38"/>
      <c r="B272" s="275" t="s">
        <v>402</v>
      </c>
      <c r="C272" s="368">
        <v>422</v>
      </c>
      <c r="D272" s="361">
        <v>950</v>
      </c>
      <c r="E272" s="367">
        <v>484</v>
      </c>
      <c r="F272" s="367">
        <v>466</v>
      </c>
    </row>
    <row r="273" spans="1:6" s="40" customFormat="1" ht="17.25" customHeight="1">
      <c r="A273" s="38"/>
      <c r="B273" s="275" t="s">
        <v>403</v>
      </c>
      <c r="C273" s="368">
        <v>12</v>
      </c>
      <c r="D273" s="361">
        <v>17</v>
      </c>
      <c r="E273" s="367">
        <v>12</v>
      </c>
      <c r="F273" s="367">
        <v>5</v>
      </c>
    </row>
    <row r="274" spans="1:6" s="40" customFormat="1" ht="17.25" customHeight="1">
      <c r="A274" s="38" t="s">
        <v>549</v>
      </c>
      <c r="B274" s="274" t="s">
        <v>404</v>
      </c>
      <c r="C274" s="443">
        <v>5155</v>
      </c>
      <c r="D274" s="361">
        <v>11159</v>
      </c>
      <c r="E274" s="444">
        <v>5758</v>
      </c>
      <c r="F274" s="444">
        <v>5401</v>
      </c>
    </row>
    <row r="275" spans="1:6" s="40" customFormat="1" ht="17.25" customHeight="1">
      <c r="A275" s="38"/>
      <c r="B275" s="273" t="s">
        <v>404</v>
      </c>
      <c r="C275" s="368">
        <v>3234</v>
      </c>
      <c r="D275" s="361">
        <v>6918</v>
      </c>
      <c r="E275" s="367">
        <v>3578</v>
      </c>
      <c r="F275" s="367">
        <v>3340</v>
      </c>
    </row>
    <row r="276" spans="1:6" s="40" customFormat="1" ht="17.25" customHeight="1">
      <c r="A276" s="38"/>
      <c r="B276" s="273" t="s">
        <v>405</v>
      </c>
      <c r="C276" s="368">
        <v>966</v>
      </c>
      <c r="D276" s="361">
        <v>2088</v>
      </c>
      <c r="E276" s="367">
        <v>1073</v>
      </c>
      <c r="F276" s="367">
        <v>1015</v>
      </c>
    </row>
    <row r="277" spans="1:6" s="40" customFormat="1" ht="17.25" customHeight="1">
      <c r="A277" s="38"/>
      <c r="B277" s="273" t="s">
        <v>406</v>
      </c>
      <c r="C277" s="368">
        <v>631</v>
      </c>
      <c r="D277" s="361">
        <v>1476</v>
      </c>
      <c r="E277" s="367">
        <v>757</v>
      </c>
      <c r="F277" s="367">
        <v>719</v>
      </c>
    </row>
    <row r="278" spans="1:6" s="40" customFormat="1" ht="17.25" customHeight="1">
      <c r="A278" s="38"/>
      <c r="B278" s="273" t="s">
        <v>407</v>
      </c>
      <c r="C278" s="368">
        <v>324</v>
      </c>
      <c r="D278" s="361">
        <v>677</v>
      </c>
      <c r="E278" s="367">
        <v>350</v>
      </c>
      <c r="F278" s="367">
        <v>327</v>
      </c>
    </row>
    <row r="279" spans="1:6" s="40" customFormat="1" ht="17.25" customHeight="1">
      <c r="A279" s="38" t="s">
        <v>549</v>
      </c>
      <c r="B279" s="274" t="s">
        <v>408</v>
      </c>
      <c r="C279" s="443">
        <v>1985</v>
      </c>
      <c r="D279" s="361">
        <v>4136</v>
      </c>
      <c r="E279" s="444">
        <v>2114</v>
      </c>
      <c r="F279" s="444">
        <v>2022</v>
      </c>
    </row>
    <row r="280" spans="1:6" s="40" customFormat="1" ht="17.25" customHeight="1">
      <c r="A280" s="38"/>
      <c r="B280" s="273" t="s">
        <v>409</v>
      </c>
      <c r="C280" s="368">
        <v>643</v>
      </c>
      <c r="D280" s="361">
        <v>1306</v>
      </c>
      <c r="E280" s="367">
        <v>714</v>
      </c>
      <c r="F280" s="367">
        <v>592</v>
      </c>
    </row>
    <row r="281" spans="1:6" s="40" customFormat="1" ht="17.25" customHeight="1">
      <c r="A281" s="38"/>
      <c r="B281" s="273" t="s">
        <v>410</v>
      </c>
      <c r="C281" s="368">
        <v>778</v>
      </c>
      <c r="D281" s="361">
        <v>1591</v>
      </c>
      <c r="E281" s="367">
        <v>790</v>
      </c>
      <c r="F281" s="367">
        <v>801</v>
      </c>
    </row>
    <row r="282" spans="1:6" s="40" customFormat="1" ht="17.25" customHeight="1">
      <c r="A282" s="38"/>
      <c r="B282" s="276" t="s">
        <v>411</v>
      </c>
      <c r="C282" s="447">
        <v>564</v>
      </c>
      <c r="D282" s="361">
        <v>1239</v>
      </c>
      <c r="E282" s="448">
        <v>610</v>
      </c>
      <c r="F282" s="448">
        <v>629</v>
      </c>
    </row>
  </sheetData>
  <mergeCells count="5">
    <mergeCell ref="B2:D2"/>
    <mergeCell ref="B4:B6"/>
    <mergeCell ref="C4:F4"/>
    <mergeCell ref="C5:C6"/>
    <mergeCell ref="D5:F5"/>
  </mergeCells>
  <phoneticPr fontId="13" type="noConversion"/>
  <printOptions horizontalCentered="1"/>
  <pageMargins left="0.6692913385826772" right="0.6692913385826772" top="0.98425196850393704" bottom="0.98425196850393704" header="0.51181102362204722" footer="0.51181102362204722"/>
  <pageSetup paperSize="9" scale="8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view="pageBreakPreview" zoomScale="115" zoomScaleNormal="100" zoomScaleSheetLayoutView="115" workbookViewId="0">
      <selection activeCell="A2" sqref="A2"/>
    </sheetView>
  </sheetViews>
  <sheetFormatPr defaultRowHeight="22.5" customHeight="1"/>
  <cols>
    <col min="1" max="1" width="8.33203125" style="17" customWidth="1"/>
    <col min="2" max="8" width="6.33203125" style="17" customWidth="1"/>
    <col min="9" max="9" width="6.21875" style="17" customWidth="1"/>
    <col min="10" max="13" width="6.88671875" style="17" customWidth="1"/>
    <col min="14" max="16384" width="8.88671875" style="17"/>
  </cols>
  <sheetData>
    <row r="2" spans="1:13" ht="22.5" customHeight="1">
      <c r="A2" s="536" t="s">
        <v>622</v>
      </c>
      <c r="B2" s="16"/>
      <c r="C2" s="16"/>
      <c r="D2" s="16"/>
      <c r="E2" s="16"/>
      <c r="F2" s="16"/>
      <c r="G2" s="16"/>
    </row>
    <row r="3" spans="1:13" ht="22.5" customHeight="1" thickBot="1">
      <c r="L3" s="18"/>
      <c r="M3" s="42" t="s">
        <v>520</v>
      </c>
    </row>
    <row r="4" spans="1:13" s="114" customFormat="1" ht="22.5" customHeight="1">
      <c r="A4" s="929" t="s">
        <v>505</v>
      </c>
      <c r="B4" s="933" t="s">
        <v>506</v>
      </c>
      <c r="C4" s="933"/>
      <c r="D4" s="933"/>
      <c r="E4" s="944"/>
      <c r="F4" s="932" t="s">
        <v>507</v>
      </c>
      <c r="G4" s="933"/>
      <c r="H4" s="933"/>
      <c r="I4" s="934"/>
      <c r="J4" s="939" t="s">
        <v>418</v>
      </c>
      <c r="K4" s="933"/>
      <c r="L4" s="933"/>
      <c r="M4" s="940"/>
    </row>
    <row r="5" spans="1:13" s="114" customFormat="1" ht="22.5" customHeight="1">
      <c r="A5" s="930"/>
      <c r="B5" s="937" t="s">
        <v>508</v>
      </c>
      <c r="C5" s="937" t="s">
        <v>509</v>
      </c>
      <c r="D5" s="937"/>
      <c r="E5" s="945"/>
      <c r="F5" s="935" t="s">
        <v>508</v>
      </c>
      <c r="G5" s="937" t="s">
        <v>509</v>
      </c>
      <c r="H5" s="937"/>
      <c r="I5" s="938"/>
      <c r="J5" s="941" t="s">
        <v>508</v>
      </c>
      <c r="K5" s="937" t="s">
        <v>509</v>
      </c>
      <c r="L5" s="937"/>
      <c r="M5" s="943"/>
    </row>
    <row r="6" spans="1:13" s="114" customFormat="1" ht="22.5" customHeight="1" thickBot="1">
      <c r="A6" s="931"/>
      <c r="B6" s="946"/>
      <c r="C6" s="721" t="s">
        <v>207</v>
      </c>
      <c r="D6" s="721" t="s">
        <v>510</v>
      </c>
      <c r="E6" s="722" t="s">
        <v>209</v>
      </c>
      <c r="F6" s="936"/>
      <c r="G6" s="721" t="s">
        <v>207</v>
      </c>
      <c r="H6" s="721" t="s">
        <v>510</v>
      </c>
      <c r="I6" s="723" t="s">
        <v>209</v>
      </c>
      <c r="J6" s="942"/>
      <c r="K6" s="721" t="s">
        <v>207</v>
      </c>
      <c r="L6" s="721" t="s">
        <v>510</v>
      </c>
      <c r="M6" s="724" t="s">
        <v>209</v>
      </c>
    </row>
    <row r="7" spans="1:13" s="115" customFormat="1" ht="22.5" customHeight="1" thickTop="1">
      <c r="A7" s="725" t="s">
        <v>511</v>
      </c>
      <c r="B7" s="305">
        <f>F7+J7</f>
        <v>2324</v>
      </c>
      <c r="C7" s="305">
        <f t="shared" ref="C7:E15" si="0">G7+K7</f>
        <v>4170</v>
      </c>
      <c r="D7" s="305">
        <f t="shared" si="0"/>
        <v>2222</v>
      </c>
      <c r="E7" s="305">
        <f t="shared" si="0"/>
        <v>1948</v>
      </c>
      <c r="F7" s="305">
        <f>SUM(F8:F15)</f>
        <v>2130</v>
      </c>
      <c r="G7" s="305">
        <f t="shared" ref="G7:M7" si="1">SUM(G8:G15)</f>
        <v>3822</v>
      </c>
      <c r="H7" s="305">
        <f t="shared" si="1"/>
        <v>2046</v>
      </c>
      <c r="I7" s="305">
        <f t="shared" si="1"/>
        <v>1776</v>
      </c>
      <c r="J7" s="305">
        <f t="shared" si="1"/>
        <v>194</v>
      </c>
      <c r="K7" s="305">
        <f t="shared" si="1"/>
        <v>348</v>
      </c>
      <c r="L7" s="305">
        <f t="shared" si="1"/>
        <v>176</v>
      </c>
      <c r="M7" s="726">
        <f t="shared" si="1"/>
        <v>172</v>
      </c>
    </row>
    <row r="8" spans="1:13" s="115" customFormat="1" ht="22.5" customHeight="1">
      <c r="A8" s="727" t="s">
        <v>512</v>
      </c>
      <c r="B8" s="728">
        <f>F8+J8</f>
        <v>82</v>
      </c>
      <c r="C8" s="728">
        <f t="shared" si="0"/>
        <v>166</v>
      </c>
      <c r="D8" s="728">
        <f t="shared" si="0"/>
        <v>83</v>
      </c>
      <c r="E8" s="728">
        <f t="shared" si="0"/>
        <v>83</v>
      </c>
      <c r="F8" s="729">
        <v>82</v>
      </c>
      <c r="G8" s="730">
        <v>166</v>
      </c>
      <c r="H8" s="730">
        <v>83</v>
      </c>
      <c r="I8" s="306">
        <v>83</v>
      </c>
      <c r="J8" s="731">
        <v>0</v>
      </c>
      <c r="K8" s="732">
        <v>0</v>
      </c>
      <c r="L8" s="732">
        <v>0</v>
      </c>
      <c r="M8" s="733">
        <v>0</v>
      </c>
    </row>
    <row r="9" spans="1:13" s="115" customFormat="1" ht="22.5" customHeight="1">
      <c r="A9" s="734" t="s">
        <v>513</v>
      </c>
      <c r="B9" s="728">
        <f>F9+J9</f>
        <v>999</v>
      </c>
      <c r="C9" s="728">
        <f t="shared" si="0"/>
        <v>1852</v>
      </c>
      <c r="D9" s="728">
        <f t="shared" si="0"/>
        <v>984</v>
      </c>
      <c r="E9" s="728">
        <f t="shared" si="0"/>
        <v>868</v>
      </c>
      <c r="F9" s="735">
        <v>999</v>
      </c>
      <c r="G9" s="730">
        <v>1852</v>
      </c>
      <c r="H9" s="736">
        <v>984</v>
      </c>
      <c r="I9" s="737">
        <v>868</v>
      </c>
      <c r="J9" s="738">
        <v>0</v>
      </c>
      <c r="K9" s="362">
        <v>0</v>
      </c>
      <c r="L9" s="362">
        <v>0</v>
      </c>
      <c r="M9" s="739">
        <v>0</v>
      </c>
    </row>
    <row r="10" spans="1:13" s="115" customFormat="1" ht="22.5" customHeight="1">
      <c r="A10" s="734" t="s">
        <v>514</v>
      </c>
      <c r="B10" s="728">
        <f t="shared" ref="B10:B14" si="2">F10+J10</f>
        <v>611</v>
      </c>
      <c r="C10" s="728">
        <f t="shared" si="0"/>
        <v>1108</v>
      </c>
      <c r="D10" s="728">
        <f t="shared" si="0"/>
        <v>611</v>
      </c>
      <c r="E10" s="728">
        <f t="shared" si="0"/>
        <v>497</v>
      </c>
      <c r="F10" s="740">
        <v>611</v>
      </c>
      <c r="G10" s="730">
        <v>1108</v>
      </c>
      <c r="H10" s="741">
        <v>611</v>
      </c>
      <c r="I10" s="742">
        <v>497</v>
      </c>
      <c r="J10" s="738">
        <v>0</v>
      </c>
      <c r="K10" s="362">
        <v>0</v>
      </c>
      <c r="L10" s="362">
        <v>0</v>
      </c>
      <c r="M10" s="739">
        <v>0</v>
      </c>
    </row>
    <row r="11" spans="1:13" s="115" customFormat="1" ht="22.5" customHeight="1">
      <c r="A11" s="734" t="s">
        <v>515</v>
      </c>
      <c r="B11" s="728">
        <f t="shared" si="2"/>
        <v>428</v>
      </c>
      <c r="C11" s="728">
        <f t="shared" si="0"/>
        <v>677</v>
      </c>
      <c r="D11" s="728">
        <f t="shared" si="0"/>
        <v>359</v>
      </c>
      <c r="E11" s="728">
        <f t="shared" si="0"/>
        <v>318</v>
      </c>
      <c r="F11" s="740">
        <v>428</v>
      </c>
      <c r="G11" s="730">
        <v>677</v>
      </c>
      <c r="H11" s="741">
        <v>359</v>
      </c>
      <c r="I11" s="742">
        <v>318</v>
      </c>
      <c r="J11" s="738">
        <v>0</v>
      </c>
      <c r="K11" s="362">
        <v>0</v>
      </c>
      <c r="L11" s="362">
        <v>0</v>
      </c>
      <c r="M11" s="739">
        <v>0</v>
      </c>
    </row>
    <row r="12" spans="1:13" s="115" customFormat="1" ht="22.5" customHeight="1">
      <c r="A12" s="734" t="s">
        <v>516</v>
      </c>
      <c r="B12" s="728">
        <f t="shared" si="2"/>
        <v>8</v>
      </c>
      <c r="C12" s="728">
        <f t="shared" si="0"/>
        <v>13</v>
      </c>
      <c r="D12" s="728">
        <f t="shared" si="0"/>
        <v>7</v>
      </c>
      <c r="E12" s="728">
        <f t="shared" si="0"/>
        <v>6</v>
      </c>
      <c r="F12" s="740">
        <v>8</v>
      </c>
      <c r="G12" s="730">
        <v>13</v>
      </c>
      <c r="H12" s="741">
        <v>7</v>
      </c>
      <c r="I12" s="742">
        <v>6</v>
      </c>
      <c r="J12" s="738">
        <v>0</v>
      </c>
      <c r="K12" s="362">
        <v>0</v>
      </c>
      <c r="L12" s="362">
        <v>0</v>
      </c>
      <c r="M12" s="739">
        <v>0</v>
      </c>
    </row>
    <row r="13" spans="1:13" s="115" customFormat="1" ht="22.5" customHeight="1">
      <c r="A13" s="734" t="s">
        <v>517</v>
      </c>
      <c r="B13" s="728">
        <f t="shared" si="2"/>
        <v>2</v>
      </c>
      <c r="C13" s="728">
        <f t="shared" si="0"/>
        <v>6</v>
      </c>
      <c r="D13" s="728">
        <f t="shared" si="0"/>
        <v>2</v>
      </c>
      <c r="E13" s="728">
        <f t="shared" si="0"/>
        <v>4</v>
      </c>
      <c r="F13" s="740">
        <v>2</v>
      </c>
      <c r="G13" s="730">
        <v>6</v>
      </c>
      <c r="H13" s="741">
        <v>2</v>
      </c>
      <c r="I13" s="742">
        <v>4</v>
      </c>
      <c r="J13" s="738">
        <v>0</v>
      </c>
      <c r="K13" s="362">
        <v>0</v>
      </c>
      <c r="L13" s="362">
        <v>0</v>
      </c>
      <c r="M13" s="739">
        <v>0</v>
      </c>
    </row>
    <row r="14" spans="1:13" s="115" customFormat="1" ht="22.5" customHeight="1">
      <c r="A14" s="734" t="s">
        <v>518</v>
      </c>
      <c r="B14" s="728">
        <f t="shared" si="2"/>
        <v>132</v>
      </c>
      <c r="C14" s="728">
        <f t="shared" si="0"/>
        <v>233</v>
      </c>
      <c r="D14" s="728">
        <f t="shared" si="0"/>
        <v>112</v>
      </c>
      <c r="E14" s="728">
        <f t="shared" si="0"/>
        <v>121</v>
      </c>
      <c r="F14" s="738">
        <v>0</v>
      </c>
      <c r="G14" s="362">
        <v>0</v>
      </c>
      <c r="H14" s="362">
        <v>0</v>
      </c>
      <c r="I14" s="743">
        <v>0</v>
      </c>
      <c r="J14" s="449">
        <v>132</v>
      </c>
      <c r="K14" s="450">
        <v>233</v>
      </c>
      <c r="L14" s="450">
        <v>112</v>
      </c>
      <c r="M14" s="744">
        <v>121</v>
      </c>
    </row>
    <row r="15" spans="1:13" s="115" customFormat="1" ht="22.5" customHeight="1" thickBot="1">
      <c r="A15" s="745" t="s">
        <v>519</v>
      </c>
      <c r="B15" s="307">
        <f>F15+J15</f>
        <v>62</v>
      </c>
      <c r="C15" s="307">
        <f t="shared" si="0"/>
        <v>115</v>
      </c>
      <c r="D15" s="307">
        <f t="shared" si="0"/>
        <v>64</v>
      </c>
      <c r="E15" s="307">
        <f t="shared" si="0"/>
        <v>51</v>
      </c>
      <c r="F15" s="746">
        <v>0</v>
      </c>
      <c r="G15" s="747">
        <v>0</v>
      </c>
      <c r="H15" s="747">
        <v>0</v>
      </c>
      <c r="I15" s="748">
        <v>0</v>
      </c>
      <c r="J15" s="451">
        <v>62</v>
      </c>
      <c r="K15" s="452">
        <v>115</v>
      </c>
      <c r="L15" s="452">
        <v>64</v>
      </c>
      <c r="M15" s="749">
        <v>51</v>
      </c>
    </row>
    <row r="16" spans="1:13" ht="22.5" customHeight="1" thickBot="1">
      <c r="A16" s="750" t="s">
        <v>632</v>
      </c>
      <c r="B16" s="751"/>
      <c r="C16" s="751"/>
      <c r="D16" s="751"/>
      <c r="E16" s="751"/>
      <c r="F16" s="752"/>
      <c r="G16" s="752"/>
      <c r="H16" s="752"/>
      <c r="I16" s="752"/>
      <c r="J16" s="752"/>
      <c r="K16" s="752"/>
      <c r="L16" s="752"/>
      <c r="M16" s="753"/>
    </row>
    <row r="17" spans="2:5" ht="22.5" customHeight="1">
      <c r="B17" s="20"/>
      <c r="C17" s="20"/>
      <c r="D17" s="20"/>
      <c r="E17" s="20"/>
    </row>
    <row r="18" spans="2:5" ht="22.5" customHeight="1">
      <c r="B18" s="20"/>
      <c r="C18" s="20"/>
      <c r="D18" s="20"/>
      <c r="E18" s="20"/>
    </row>
    <row r="19" spans="2:5" ht="22.5" customHeight="1">
      <c r="B19" s="20"/>
      <c r="C19" s="20"/>
      <c r="D19" s="20"/>
      <c r="E19" s="20"/>
    </row>
    <row r="20" spans="2:5" ht="22.5" customHeight="1">
      <c r="B20" s="20"/>
      <c r="C20" s="20"/>
      <c r="D20" s="20"/>
      <c r="E20" s="20"/>
    </row>
    <row r="21" spans="2:5" ht="22.5" customHeight="1">
      <c r="B21" s="20"/>
      <c r="C21" s="20"/>
      <c r="D21" s="20"/>
      <c r="E21" s="20"/>
    </row>
    <row r="22" spans="2:5" ht="22.5" customHeight="1">
      <c r="B22" s="20"/>
      <c r="C22" s="20"/>
      <c r="D22" s="20"/>
      <c r="E22" s="20"/>
    </row>
    <row r="23" spans="2:5" ht="22.5" customHeight="1">
      <c r="B23" s="20"/>
      <c r="C23" s="20"/>
      <c r="D23" s="20"/>
      <c r="E23" s="20"/>
    </row>
  </sheetData>
  <mergeCells count="10">
    <mergeCell ref="A4:A6"/>
    <mergeCell ref="F4:I4"/>
    <mergeCell ref="F5:F6"/>
    <mergeCell ref="G5:I5"/>
    <mergeCell ref="J4:M4"/>
    <mergeCell ref="J5:J6"/>
    <mergeCell ref="K5:M5"/>
    <mergeCell ref="B4:E4"/>
    <mergeCell ref="C5:E5"/>
    <mergeCell ref="B5:B6"/>
  </mergeCells>
  <phoneticPr fontId="13" type="noConversion"/>
  <printOptions horizontalCentered="1"/>
  <pageMargins left="0.59055118110236227" right="0.59055118110236227" top="0.98425196850393704" bottom="0.98425196850393704" header="0.51181102362204722" footer="0.51181102362204722"/>
  <pageSetup paperSize="9" scale="9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E86"/>
  <sheetViews>
    <sheetView view="pageBreakPreview" zoomScale="115" zoomScaleNormal="100" zoomScaleSheetLayoutView="115" workbookViewId="0">
      <selection activeCell="A2" sqref="A2:D2"/>
    </sheetView>
  </sheetViews>
  <sheetFormatPr defaultRowHeight="13.5"/>
  <cols>
    <col min="1" max="1" width="12.109375" style="13" customWidth="1"/>
    <col min="2" max="2" width="7.33203125" style="13" customWidth="1"/>
    <col min="3" max="3" width="9.77734375" style="13" customWidth="1"/>
    <col min="4" max="4" width="13.77734375" style="13" customWidth="1"/>
    <col min="5" max="5" width="14.6640625" style="13" customWidth="1"/>
    <col min="6" max="16384" width="8.88671875" style="13"/>
  </cols>
  <sheetData>
    <row r="2" spans="1:5" ht="22.5" customHeight="1">
      <c r="A2" s="947" t="s">
        <v>623</v>
      </c>
      <c r="B2" s="947"/>
      <c r="C2" s="947"/>
      <c r="D2" s="947"/>
      <c r="E2" s="98"/>
    </row>
    <row r="3" spans="1:5" ht="18.75" customHeight="1" thickBot="1">
      <c r="A3" s="14"/>
      <c r="B3" s="14"/>
      <c r="C3" s="14"/>
      <c r="D3" s="14"/>
      <c r="E3" s="42" t="s">
        <v>454</v>
      </c>
    </row>
    <row r="4" spans="1:5" s="95" customFormat="1" ht="24.75" customHeight="1" thickBot="1">
      <c r="A4" s="948" t="s">
        <v>480</v>
      </c>
      <c r="B4" s="949"/>
      <c r="C4" s="755" t="s">
        <v>416</v>
      </c>
      <c r="D4" s="755" t="s">
        <v>210</v>
      </c>
      <c r="E4" s="756" t="s">
        <v>211</v>
      </c>
    </row>
    <row r="5" spans="1:5" s="97" customFormat="1" ht="18.75" customHeight="1" thickTop="1">
      <c r="A5" s="950" t="s">
        <v>419</v>
      </c>
      <c r="B5" s="237" t="s">
        <v>207</v>
      </c>
      <c r="C5" s="301">
        <f>C8+C11+C14+C17+C20+C23+C26+C29+C32+C35+C38+C41+C44+C47+C50+C53+C56+C59+C62+C65+C68</f>
        <v>24841</v>
      </c>
      <c r="D5" s="301">
        <v>15845</v>
      </c>
      <c r="E5" s="757">
        <f t="shared" ref="E5:E6" si="0">E8+E11+E14+E17+E20+E23+E26+E29+E32+E35+E38+E41+E44+E47+E50+E53+E56+E59+E62+E65+E68</f>
        <v>8996</v>
      </c>
    </row>
    <row r="6" spans="1:5" s="97" customFormat="1" ht="18.75" customHeight="1">
      <c r="A6" s="951"/>
      <c r="B6" s="758" t="s">
        <v>208</v>
      </c>
      <c r="C6" s="453">
        <f t="shared" ref="C6:C7" si="1">C9+C12+C15+C18+C21+C24+C27+C30+C33+C36+C39+C42+C45+C48+C51+C54+C57+C60+C63+C66+C69</f>
        <v>13907</v>
      </c>
      <c r="D6" s="453">
        <v>8723</v>
      </c>
      <c r="E6" s="759">
        <f t="shared" si="0"/>
        <v>5184</v>
      </c>
    </row>
    <row r="7" spans="1:5" s="97" customFormat="1" ht="18.75" customHeight="1">
      <c r="A7" s="951"/>
      <c r="B7" s="758" t="s">
        <v>209</v>
      </c>
      <c r="C7" s="453">
        <f t="shared" si="1"/>
        <v>10934</v>
      </c>
      <c r="D7" s="453">
        <v>7122</v>
      </c>
      <c r="E7" s="759">
        <f>E10+E13+E16+E19+E22+E25+E28+E31+E34+E37+E40+E43+E46+E49+E52+E55+E58+E61+E64+E67+E70</f>
        <v>3812</v>
      </c>
    </row>
    <row r="8" spans="1:5" s="97" customFormat="1" ht="18.75" customHeight="1">
      <c r="A8" s="952" t="s">
        <v>481</v>
      </c>
      <c r="B8" s="754" t="s">
        <v>207</v>
      </c>
      <c r="C8" s="760">
        <f>D8+E8</f>
        <v>614</v>
      </c>
      <c r="D8" s="760">
        <v>355</v>
      </c>
      <c r="E8" s="761">
        <v>259</v>
      </c>
    </row>
    <row r="9" spans="1:5" s="96" customFormat="1" ht="18.75" customHeight="1">
      <c r="A9" s="953"/>
      <c r="B9" s="762" t="s">
        <v>208</v>
      </c>
      <c r="C9" s="760">
        <f t="shared" ref="C9:C70" si="2">D9+E9</f>
        <v>316</v>
      </c>
      <c r="D9" s="736">
        <v>186</v>
      </c>
      <c r="E9" s="763">
        <v>130</v>
      </c>
    </row>
    <row r="10" spans="1:5" s="96" customFormat="1" ht="18.75" customHeight="1">
      <c r="A10" s="953"/>
      <c r="B10" s="762" t="s">
        <v>209</v>
      </c>
      <c r="C10" s="760">
        <f t="shared" si="2"/>
        <v>298</v>
      </c>
      <c r="D10" s="736">
        <v>169</v>
      </c>
      <c r="E10" s="763">
        <v>129</v>
      </c>
    </row>
    <row r="11" spans="1:5" s="97" customFormat="1" ht="18.75" customHeight="1">
      <c r="A11" s="953" t="s">
        <v>482</v>
      </c>
      <c r="B11" s="764" t="s">
        <v>207</v>
      </c>
      <c r="C11" s="760">
        <f t="shared" si="2"/>
        <v>683</v>
      </c>
      <c r="D11" s="760">
        <v>363</v>
      </c>
      <c r="E11" s="761">
        <v>320</v>
      </c>
    </row>
    <row r="12" spans="1:5" s="96" customFormat="1" ht="18.75" customHeight="1">
      <c r="A12" s="953"/>
      <c r="B12" s="762" t="s">
        <v>208</v>
      </c>
      <c r="C12" s="760">
        <f t="shared" si="2"/>
        <v>353</v>
      </c>
      <c r="D12" s="736">
        <v>202</v>
      </c>
      <c r="E12" s="763">
        <v>151</v>
      </c>
    </row>
    <row r="13" spans="1:5" s="96" customFormat="1" ht="18.75" customHeight="1">
      <c r="A13" s="953"/>
      <c r="B13" s="762" t="s">
        <v>209</v>
      </c>
      <c r="C13" s="760">
        <f t="shared" si="2"/>
        <v>330</v>
      </c>
      <c r="D13" s="736">
        <v>161</v>
      </c>
      <c r="E13" s="763">
        <v>169</v>
      </c>
    </row>
    <row r="14" spans="1:5" s="97" customFormat="1" ht="18.75" customHeight="1">
      <c r="A14" s="953" t="s">
        <v>483</v>
      </c>
      <c r="B14" s="764" t="s">
        <v>207</v>
      </c>
      <c r="C14" s="760">
        <f t="shared" si="2"/>
        <v>625</v>
      </c>
      <c r="D14" s="760">
        <v>330</v>
      </c>
      <c r="E14" s="761">
        <v>295</v>
      </c>
    </row>
    <row r="15" spans="1:5" s="96" customFormat="1" ht="18.75" customHeight="1">
      <c r="A15" s="953"/>
      <c r="B15" s="762" t="s">
        <v>208</v>
      </c>
      <c r="C15" s="760">
        <f t="shared" si="2"/>
        <v>308</v>
      </c>
      <c r="D15" s="736">
        <v>167</v>
      </c>
      <c r="E15" s="763">
        <v>141</v>
      </c>
    </row>
    <row r="16" spans="1:5" s="96" customFormat="1" ht="18.75" customHeight="1">
      <c r="A16" s="953"/>
      <c r="B16" s="762" t="s">
        <v>209</v>
      </c>
      <c r="C16" s="760">
        <f t="shared" si="2"/>
        <v>317</v>
      </c>
      <c r="D16" s="736">
        <v>163</v>
      </c>
      <c r="E16" s="763">
        <v>154</v>
      </c>
    </row>
    <row r="17" spans="1:5" s="97" customFormat="1" ht="18.75" customHeight="1">
      <c r="A17" s="953" t="s">
        <v>484</v>
      </c>
      <c r="B17" s="764" t="s">
        <v>207</v>
      </c>
      <c r="C17" s="760">
        <f t="shared" si="2"/>
        <v>914</v>
      </c>
      <c r="D17" s="760">
        <v>667</v>
      </c>
      <c r="E17" s="761">
        <v>247</v>
      </c>
    </row>
    <row r="18" spans="1:5" s="96" customFormat="1" ht="18.75" customHeight="1">
      <c r="A18" s="953"/>
      <c r="B18" s="762" t="s">
        <v>208</v>
      </c>
      <c r="C18" s="760">
        <f t="shared" si="2"/>
        <v>424</v>
      </c>
      <c r="D18" s="736">
        <v>312</v>
      </c>
      <c r="E18" s="763">
        <v>112</v>
      </c>
    </row>
    <row r="19" spans="1:5" s="96" customFormat="1" ht="18.75" customHeight="1">
      <c r="A19" s="953"/>
      <c r="B19" s="762" t="s">
        <v>209</v>
      </c>
      <c r="C19" s="760">
        <f t="shared" si="2"/>
        <v>490</v>
      </c>
      <c r="D19" s="736">
        <v>355</v>
      </c>
      <c r="E19" s="763">
        <v>135</v>
      </c>
    </row>
    <row r="20" spans="1:5" s="97" customFormat="1" ht="18.75" customHeight="1">
      <c r="A20" s="953" t="s">
        <v>485</v>
      </c>
      <c r="B20" s="764" t="s">
        <v>207</v>
      </c>
      <c r="C20" s="760">
        <f t="shared" si="2"/>
        <v>3636</v>
      </c>
      <c r="D20" s="760">
        <v>2714</v>
      </c>
      <c r="E20" s="761">
        <v>922</v>
      </c>
    </row>
    <row r="21" spans="1:5" s="96" customFormat="1" ht="18.75" customHeight="1">
      <c r="A21" s="953"/>
      <c r="B21" s="762" t="s">
        <v>208</v>
      </c>
      <c r="C21" s="760">
        <f t="shared" si="2"/>
        <v>2298</v>
      </c>
      <c r="D21" s="736">
        <v>1701</v>
      </c>
      <c r="E21" s="763">
        <v>597</v>
      </c>
    </row>
    <row r="22" spans="1:5" s="96" customFormat="1" ht="18.75" customHeight="1">
      <c r="A22" s="953"/>
      <c r="B22" s="762" t="s">
        <v>209</v>
      </c>
      <c r="C22" s="760">
        <f t="shared" si="2"/>
        <v>1338</v>
      </c>
      <c r="D22" s="736">
        <v>1013</v>
      </c>
      <c r="E22" s="763">
        <v>325</v>
      </c>
    </row>
    <row r="23" spans="1:5" s="97" customFormat="1" ht="18.75" customHeight="1">
      <c r="A23" s="953" t="s">
        <v>486</v>
      </c>
      <c r="B23" s="764" t="s">
        <v>207</v>
      </c>
      <c r="C23" s="760">
        <f t="shared" si="2"/>
        <v>4435</v>
      </c>
      <c r="D23" s="760">
        <v>2961</v>
      </c>
      <c r="E23" s="761">
        <v>1474</v>
      </c>
    </row>
    <row r="24" spans="1:5" s="96" customFormat="1" ht="18.75" customHeight="1">
      <c r="A24" s="953"/>
      <c r="B24" s="762" t="s">
        <v>208</v>
      </c>
      <c r="C24" s="760">
        <f t="shared" si="2"/>
        <v>2902</v>
      </c>
      <c r="D24" s="736">
        <v>1867</v>
      </c>
      <c r="E24" s="763">
        <v>1035</v>
      </c>
    </row>
    <row r="25" spans="1:5" s="96" customFormat="1" ht="18.75" customHeight="1">
      <c r="A25" s="953"/>
      <c r="B25" s="762" t="s">
        <v>209</v>
      </c>
      <c r="C25" s="760">
        <f t="shared" si="2"/>
        <v>1533</v>
      </c>
      <c r="D25" s="736">
        <v>1094</v>
      </c>
      <c r="E25" s="763">
        <v>439</v>
      </c>
    </row>
    <row r="26" spans="1:5" s="97" customFormat="1" ht="18.75" customHeight="1">
      <c r="A26" s="953" t="s">
        <v>487</v>
      </c>
      <c r="B26" s="764" t="s">
        <v>207</v>
      </c>
      <c r="C26" s="760">
        <f t="shared" si="2"/>
        <v>4011</v>
      </c>
      <c r="D26" s="760">
        <v>2466</v>
      </c>
      <c r="E26" s="761">
        <v>1545</v>
      </c>
    </row>
    <row r="27" spans="1:5" s="96" customFormat="1" ht="18.75" customHeight="1">
      <c r="A27" s="953"/>
      <c r="B27" s="762" t="s">
        <v>208</v>
      </c>
      <c r="C27" s="760">
        <f t="shared" si="2"/>
        <v>2296</v>
      </c>
      <c r="D27" s="736">
        <v>1370</v>
      </c>
      <c r="E27" s="763">
        <v>926</v>
      </c>
    </row>
    <row r="28" spans="1:5" s="96" customFormat="1" ht="18.75" customHeight="1">
      <c r="A28" s="953"/>
      <c r="B28" s="762" t="s">
        <v>209</v>
      </c>
      <c r="C28" s="760">
        <f t="shared" si="2"/>
        <v>1715</v>
      </c>
      <c r="D28" s="736">
        <v>1096</v>
      </c>
      <c r="E28" s="763">
        <v>619</v>
      </c>
    </row>
    <row r="29" spans="1:5" s="97" customFormat="1" ht="18.75" customHeight="1">
      <c r="A29" s="953" t="s">
        <v>488</v>
      </c>
      <c r="B29" s="764" t="s">
        <v>207</v>
      </c>
      <c r="C29" s="760">
        <f t="shared" si="2"/>
        <v>3181</v>
      </c>
      <c r="D29" s="760">
        <v>1943</v>
      </c>
      <c r="E29" s="761">
        <v>1238</v>
      </c>
    </row>
    <row r="30" spans="1:5" s="96" customFormat="1" ht="18.75" customHeight="1">
      <c r="A30" s="953"/>
      <c r="B30" s="762" t="s">
        <v>208</v>
      </c>
      <c r="C30" s="760">
        <f t="shared" si="2"/>
        <v>1680</v>
      </c>
      <c r="D30" s="736">
        <v>981</v>
      </c>
      <c r="E30" s="763">
        <v>699</v>
      </c>
    </row>
    <row r="31" spans="1:5" s="96" customFormat="1" ht="18.75" customHeight="1">
      <c r="A31" s="953"/>
      <c r="B31" s="762" t="s">
        <v>209</v>
      </c>
      <c r="C31" s="760">
        <f t="shared" si="2"/>
        <v>1501</v>
      </c>
      <c r="D31" s="736">
        <v>962</v>
      </c>
      <c r="E31" s="763">
        <v>539</v>
      </c>
    </row>
    <row r="32" spans="1:5" s="97" customFormat="1" ht="18.75" customHeight="1">
      <c r="A32" s="953" t="s">
        <v>489</v>
      </c>
      <c r="B32" s="764" t="s">
        <v>207</v>
      </c>
      <c r="C32" s="760">
        <f t="shared" si="2"/>
        <v>2145</v>
      </c>
      <c r="D32" s="760">
        <v>1285</v>
      </c>
      <c r="E32" s="761">
        <v>860</v>
      </c>
    </row>
    <row r="33" spans="1:5" s="96" customFormat="1" ht="18.75" customHeight="1">
      <c r="A33" s="953"/>
      <c r="B33" s="762" t="s">
        <v>208</v>
      </c>
      <c r="C33" s="760">
        <f t="shared" si="2"/>
        <v>996</v>
      </c>
      <c r="D33" s="736">
        <v>556</v>
      </c>
      <c r="E33" s="763">
        <v>440</v>
      </c>
    </row>
    <row r="34" spans="1:5" s="96" customFormat="1" ht="18.75" customHeight="1">
      <c r="A34" s="953"/>
      <c r="B34" s="762" t="s">
        <v>209</v>
      </c>
      <c r="C34" s="760">
        <f t="shared" si="2"/>
        <v>1149</v>
      </c>
      <c r="D34" s="736">
        <v>729</v>
      </c>
      <c r="E34" s="763">
        <v>420</v>
      </c>
    </row>
    <row r="35" spans="1:5" s="97" customFormat="1" ht="18.75" customHeight="1" thickBot="1">
      <c r="A35" s="954" t="s">
        <v>490</v>
      </c>
      <c r="B35" s="764" t="s">
        <v>207</v>
      </c>
      <c r="C35" s="760">
        <f t="shared" si="2"/>
        <v>1669</v>
      </c>
      <c r="D35" s="760">
        <v>960</v>
      </c>
      <c r="E35" s="761">
        <v>709</v>
      </c>
    </row>
    <row r="36" spans="1:5" s="96" customFormat="1" ht="18.75" customHeight="1" thickBot="1">
      <c r="A36" s="955"/>
      <c r="B36" s="762" t="s">
        <v>208</v>
      </c>
      <c r="C36" s="760">
        <f t="shared" si="2"/>
        <v>850</v>
      </c>
      <c r="D36" s="736">
        <v>476</v>
      </c>
      <c r="E36" s="763">
        <v>374</v>
      </c>
    </row>
    <row r="37" spans="1:5" s="96" customFormat="1" ht="18.75" customHeight="1" thickBot="1">
      <c r="A37" s="956"/>
      <c r="B37" s="765" t="s">
        <v>209</v>
      </c>
      <c r="C37" s="766">
        <f t="shared" si="2"/>
        <v>819</v>
      </c>
      <c r="D37" s="767">
        <v>484</v>
      </c>
      <c r="E37" s="768">
        <v>335</v>
      </c>
    </row>
    <row r="38" spans="1:5" s="97" customFormat="1" ht="18.75" customHeight="1" thickBot="1">
      <c r="A38" s="957" t="s">
        <v>491</v>
      </c>
      <c r="B38" s="769" t="s">
        <v>207</v>
      </c>
      <c r="C38" s="770">
        <f t="shared" si="2"/>
        <v>1202</v>
      </c>
      <c r="D38" s="770">
        <v>698</v>
      </c>
      <c r="E38" s="771">
        <v>504</v>
      </c>
    </row>
    <row r="39" spans="1:5" s="96" customFormat="1" ht="18.75" customHeight="1" thickBot="1">
      <c r="A39" s="955"/>
      <c r="B39" s="762" t="s">
        <v>208</v>
      </c>
      <c r="C39" s="760">
        <f t="shared" si="2"/>
        <v>585</v>
      </c>
      <c r="D39" s="736">
        <v>347</v>
      </c>
      <c r="E39" s="763">
        <v>238</v>
      </c>
    </row>
    <row r="40" spans="1:5" s="96" customFormat="1" ht="18.75" customHeight="1">
      <c r="A40" s="958"/>
      <c r="B40" s="762" t="s">
        <v>209</v>
      </c>
      <c r="C40" s="760">
        <f t="shared" si="2"/>
        <v>617</v>
      </c>
      <c r="D40" s="736">
        <v>351</v>
      </c>
      <c r="E40" s="763">
        <v>266</v>
      </c>
    </row>
    <row r="41" spans="1:5" s="97" customFormat="1" ht="18.75" customHeight="1">
      <c r="A41" s="953" t="s">
        <v>492</v>
      </c>
      <c r="B41" s="764" t="s">
        <v>207</v>
      </c>
      <c r="C41" s="760">
        <f t="shared" si="2"/>
        <v>961</v>
      </c>
      <c r="D41" s="760">
        <v>606</v>
      </c>
      <c r="E41" s="761">
        <v>355</v>
      </c>
    </row>
    <row r="42" spans="1:5" s="96" customFormat="1" ht="18.75" customHeight="1">
      <c r="A42" s="953"/>
      <c r="B42" s="762" t="s">
        <v>208</v>
      </c>
      <c r="C42" s="760">
        <f t="shared" si="2"/>
        <v>489</v>
      </c>
      <c r="D42" s="736">
        <v>296</v>
      </c>
      <c r="E42" s="763">
        <v>193</v>
      </c>
    </row>
    <row r="43" spans="1:5" s="96" customFormat="1" ht="18.75" customHeight="1">
      <c r="A43" s="953"/>
      <c r="B43" s="762" t="s">
        <v>209</v>
      </c>
      <c r="C43" s="760">
        <f t="shared" si="2"/>
        <v>472</v>
      </c>
      <c r="D43" s="736">
        <v>310</v>
      </c>
      <c r="E43" s="763">
        <v>162</v>
      </c>
    </row>
    <row r="44" spans="1:5" s="97" customFormat="1" ht="18.75" customHeight="1">
      <c r="A44" s="953" t="s">
        <v>493</v>
      </c>
      <c r="B44" s="764" t="s">
        <v>207</v>
      </c>
      <c r="C44" s="760">
        <f t="shared" si="2"/>
        <v>481</v>
      </c>
      <c r="D44" s="760">
        <v>314</v>
      </c>
      <c r="E44" s="761">
        <v>167</v>
      </c>
    </row>
    <row r="45" spans="1:5" s="96" customFormat="1" ht="18.75" customHeight="1">
      <c r="A45" s="953"/>
      <c r="B45" s="762" t="s">
        <v>208</v>
      </c>
      <c r="C45" s="760">
        <f t="shared" si="2"/>
        <v>242</v>
      </c>
      <c r="D45" s="736">
        <v>154</v>
      </c>
      <c r="E45" s="763">
        <v>88</v>
      </c>
    </row>
    <row r="46" spans="1:5" s="96" customFormat="1" ht="18.75" customHeight="1">
      <c r="A46" s="953"/>
      <c r="B46" s="762" t="s">
        <v>209</v>
      </c>
      <c r="C46" s="760">
        <f t="shared" si="2"/>
        <v>239</v>
      </c>
      <c r="D46" s="736">
        <v>160</v>
      </c>
      <c r="E46" s="763">
        <v>79</v>
      </c>
    </row>
    <row r="47" spans="1:5" s="97" customFormat="1" ht="18.75" customHeight="1">
      <c r="A47" s="953" t="s">
        <v>494</v>
      </c>
      <c r="B47" s="764" t="s">
        <v>207</v>
      </c>
      <c r="C47" s="760">
        <f t="shared" si="2"/>
        <v>147</v>
      </c>
      <c r="D47" s="760">
        <v>90</v>
      </c>
      <c r="E47" s="761">
        <v>57</v>
      </c>
    </row>
    <row r="48" spans="1:5" s="96" customFormat="1" ht="18.75" customHeight="1">
      <c r="A48" s="953"/>
      <c r="B48" s="762" t="s">
        <v>208</v>
      </c>
      <c r="C48" s="760">
        <f t="shared" si="2"/>
        <v>83</v>
      </c>
      <c r="D48" s="736">
        <v>51</v>
      </c>
      <c r="E48" s="761">
        <v>32</v>
      </c>
    </row>
    <row r="49" spans="1:5" s="96" customFormat="1" ht="18.75" customHeight="1">
      <c r="A49" s="953"/>
      <c r="B49" s="762" t="s">
        <v>209</v>
      </c>
      <c r="C49" s="760">
        <f t="shared" si="2"/>
        <v>64</v>
      </c>
      <c r="D49" s="736">
        <v>39</v>
      </c>
      <c r="E49" s="761">
        <v>25</v>
      </c>
    </row>
    <row r="50" spans="1:5" s="97" customFormat="1" ht="18.75" customHeight="1">
      <c r="A50" s="953" t="s">
        <v>495</v>
      </c>
      <c r="B50" s="764" t="s">
        <v>207</v>
      </c>
      <c r="C50" s="760">
        <f t="shared" si="2"/>
        <v>83</v>
      </c>
      <c r="D50" s="760">
        <v>55</v>
      </c>
      <c r="E50" s="761">
        <v>28</v>
      </c>
    </row>
    <row r="51" spans="1:5" s="96" customFormat="1" ht="18.75" customHeight="1">
      <c r="A51" s="953"/>
      <c r="B51" s="762" t="s">
        <v>208</v>
      </c>
      <c r="C51" s="760">
        <f t="shared" si="2"/>
        <v>55</v>
      </c>
      <c r="D51" s="736">
        <v>36</v>
      </c>
      <c r="E51" s="763">
        <v>19</v>
      </c>
    </row>
    <row r="52" spans="1:5" s="96" customFormat="1" ht="18.75" customHeight="1">
      <c r="A52" s="953"/>
      <c r="B52" s="762" t="s">
        <v>209</v>
      </c>
      <c r="C52" s="760">
        <f t="shared" si="2"/>
        <v>28</v>
      </c>
      <c r="D52" s="736">
        <v>19</v>
      </c>
      <c r="E52" s="763">
        <v>9</v>
      </c>
    </row>
    <row r="53" spans="1:5" s="97" customFormat="1" ht="18.75" customHeight="1">
      <c r="A53" s="953" t="s">
        <v>496</v>
      </c>
      <c r="B53" s="764" t="s">
        <v>207</v>
      </c>
      <c r="C53" s="760">
        <f t="shared" si="2"/>
        <v>28</v>
      </c>
      <c r="D53" s="760">
        <v>20</v>
      </c>
      <c r="E53" s="761">
        <v>8</v>
      </c>
    </row>
    <row r="54" spans="1:5" s="96" customFormat="1" ht="18.75" customHeight="1">
      <c r="A54" s="953"/>
      <c r="B54" s="762" t="s">
        <v>208</v>
      </c>
      <c r="C54" s="760">
        <f t="shared" si="2"/>
        <v>15</v>
      </c>
      <c r="D54" s="736">
        <v>11</v>
      </c>
      <c r="E54" s="763">
        <v>4</v>
      </c>
    </row>
    <row r="55" spans="1:5" s="96" customFormat="1" ht="18.75" customHeight="1">
      <c r="A55" s="953"/>
      <c r="B55" s="762" t="s">
        <v>209</v>
      </c>
      <c r="C55" s="760">
        <f t="shared" si="2"/>
        <v>13</v>
      </c>
      <c r="D55" s="736">
        <v>9</v>
      </c>
      <c r="E55" s="763">
        <v>4</v>
      </c>
    </row>
    <row r="56" spans="1:5" s="97" customFormat="1" ht="18.75" customHeight="1">
      <c r="A56" s="953" t="s">
        <v>497</v>
      </c>
      <c r="B56" s="764" t="s">
        <v>207</v>
      </c>
      <c r="C56" s="760">
        <f t="shared" si="2"/>
        <v>13</v>
      </c>
      <c r="D56" s="760">
        <v>7</v>
      </c>
      <c r="E56" s="761">
        <v>6</v>
      </c>
    </row>
    <row r="57" spans="1:5" s="96" customFormat="1" ht="18.75" customHeight="1">
      <c r="A57" s="953"/>
      <c r="B57" s="762" t="s">
        <v>208</v>
      </c>
      <c r="C57" s="760">
        <f t="shared" si="2"/>
        <v>8</v>
      </c>
      <c r="D57" s="736">
        <v>4</v>
      </c>
      <c r="E57" s="763">
        <v>4</v>
      </c>
    </row>
    <row r="58" spans="1:5" s="96" customFormat="1" ht="18.75" customHeight="1">
      <c r="A58" s="953"/>
      <c r="B58" s="762" t="s">
        <v>209</v>
      </c>
      <c r="C58" s="760">
        <f t="shared" si="2"/>
        <v>5</v>
      </c>
      <c r="D58" s="736">
        <v>3</v>
      </c>
      <c r="E58" s="763">
        <v>2</v>
      </c>
    </row>
    <row r="59" spans="1:5" s="97" customFormat="1" ht="18.75" customHeight="1">
      <c r="A59" s="953" t="s">
        <v>498</v>
      </c>
      <c r="B59" s="764" t="s">
        <v>207</v>
      </c>
      <c r="C59" s="760">
        <f t="shared" si="2"/>
        <v>9</v>
      </c>
      <c r="D59" s="760">
        <v>8</v>
      </c>
      <c r="E59" s="761">
        <v>1</v>
      </c>
    </row>
    <row r="60" spans="1:5" s="96" customFormat="1" ht="18.75" customHeight="1">
      <c r="A60" s="953"/>
      <c r="B60" s="762" t="s">
        <v>208</v>
      </c>
      <c r="C60" s="760">
        <f t="shared" si="2"/>
        <v>6</v>
      </c>
      <c r="D60" s="736">
        <v>5</v>
      </c>
      <c r="E60" s="763">
        <v>1</v>
      </c>
    </row>
    <row r="61" spans="1:5" s="96" customFormat="1" ht="18.75" customHeight="1">
      <c r="A61" s="953"/>
      <c r="B61" s="762" t="s">
        <v>209</v>
      </c>
      <c r="C61" s="760">
        <f t="shared" si="2"/>
        <v>3</v>
      </c>
      <c r="D61" s="736">
        <v>3</v>
      </c>
      <c r="E61" s="763">
        <v>0</v>
      </c>
    </row>
    <row r="62" spans="1:5" s="97" customFormat="1" ht="18.75" customHeight="1">
      <c r="A62" s="953" t="s">
        <v>499</v>
      </c>
      <c r="B62" s="764" t="s">
        <v>207</v>
      </c>
      <c r="C62" s="760">
        <f t="shared" si="2"/>
        <v>2</v>
      </c>
      <c r="D62" s="760">
        <v>1</v>
      </c>
      <c r="E62" s="761">
        <v>1</v>
      </c>
    </row>
    <row r="63" spans="1:5" s="96" customFormat="1" ht="18.75" customHeight="1">
      <c r="A63" s="953"/>
      <c r="B63" s="762" t="s">
        <v>208</v>
      </c>
      <c r="C63" s="760">
        <f t="shared" si="2"/>
        <v>0</v>
      </c>
      <c r="D63" s="736">
        <v>0</v>
      </c>
      <c r="E63" s="763">
        <v>0</v>
      </c>
    </row>
    <row r="64" spans="1:5" s="96" customFormat="1" ht="18.75" customHeight="1">
      <c r="A64" s="953"/>
      <c r="B64" s="762" t="s">
        <v>209</v>
      </c>
      <c r="C64" s="760">
        <f t="shared" si="2"/>
        <v>2</v>
      </c>
      <c r="D64" s="736">
        <v>1</v>
      </c>
      <c r="E64" s="763">
        <v>1</v>
      </c>
    </row>
    <row r="65" spans="1:5" s="97" customFormat="1" ht="18.75" customHeight="1">
      <c r="A65" s="953" t="s">
        <v>500</v>
      </c>
      <c r="B65" s="764" t="s">
        <v>207</v>
      </c>
      <c r="C65" s="760">
        <f t="shared" si="2"/>
        <v>2</v>
      </c>
      <c r="D65" s="760">
        <v>2</v>
      </c>
      <c r="E65" s="761">
        <v>0</v>
      </c>
    </row>
    <row r="66" spans="1:5" s="96" customFormat="1" ht="18.75" customHeight="1">
      <c r="A66" s="953"/>
      <c r="B66" s="762" t="s">
        <v>208</v>
      </c>
      <c r="C66" s="760">
        <f t="shared" si="2"/>
        <v>1</v>
      </c>
      <c r="D66" s="736">
        <v>1</v>
      </c>
      <c r="E66" s="763">
        <v>0</v>
      </c>
    </row>
    <row r="67" spans="1:5" s="96" customFormat="1" ht="18.75" customHeight="1">
      <c r="A67" s="953"/>
      <c r="B67" s="762" t="s">
        <v>209</v>
      </c>
      <c r="C67" s="760">
        <f t="shared" si="2"/>
        <v>1</v>
      </c>
      <c r="D67" s="736">
        <v>1</v>
      </c>
      <c r="E67" s="763">
        <v>0</v>
      </c>
    </row>
    <row r="68" spans="1:5" s="97" customFormat="1" ht="18.75" customHeight="1">
      <c r="A68" s="953" t="s">
        <v>501</v>
      </c>
      <c r="B68" s="764" t="s">
        <v>207</v>
      </c>
      <c r="C68" s="760">
        <f t="shared" si="2"/>
        <v>0</v>
      </c>
      <c r="D68" s="760">
        <v>0</v>
      </c>
      <c r="E68" s="761">
        <v>0</v>
      </c>
    </row>
    <row r="69" spans="1:5" s="96" customFormat="1" ht="18.75" customHeight="1">
      <c r="A69" s="953"/>
      <c r="B69" s="762" t="s">
        <v>208</v>
      </c>
      <c r="C69" s="760">
        <f t="shared" si="2"/>
        <v>0</v>
      </c>
      <c r="D69" s="736">
        <v>0</v>
      </c>
      <c r="E69" s="763">
        <v>0</v>
      </c>
    </row>
    <row r="70" spans="1:5" s="96" customFormat="1" ht="18.75" customHeight="1" thickBot="1">
      <c r="A70" s="959"/>
      <c r="B70" s="765" t="s">
        <v>209</v>
      </c>
      <c r="C70" s="766">
        <f t="shared" si="2"/>
        <v>0</v>
      </c>
      <c r="D70" s="767">
        <v>0</v>
      </c>
      <c r="E70" s="768">
        <v>0</v>
      </c>
    </row>
    <row r="71" spans="1:5" s="96" customFormat="1" ht="18.75" customHeight="1"/>
    <row r="72" spans="1:5" s="96" customFormat="1" ht="18.75" customHeight="1"/>
    <row r="73" spans="1:5" s="96" customFormat="1" ht="18.75" customHeight="1"/>
    <row r="74" spans="1:5" s="96" customFormat="1" ht="18.75" customHeight="1"/>
    <row r="75" spans="1:5" s="96" customFormat="1" ht="18.75" customHeight="1"/>
    <row r="76" spans="1:5" s="96" customFormat="1" ht="18.75" customHeight="1"/>
    <row r="77" spans="1:5" s="96" customFormat="1" ht="18.75" customHeight="1"/>
    <row r="78" spans="1:5" s="96" customFormat="1" ht="18.75" customHeight="1"/>
    <row r="79" spans="1:5" s="96" customFormat="1" ht="18.75" customHeight="1"/>
    <row r="80" spans="1:5" s="96" customFormat="1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</sheetData>
  <mergeCells count="24">
    <mergeCell ref="A68:A70"/>
    <mergeCell ref="A56:A58"/>
    <mergeCell ref="A59:A61"/>
    <mergeCell ref="A62:A64"/>
    <mergeCell ref="A65:A67"/>
    <mergeCell ref="A44:A46"/>
    <mergeCell ref="A47:A49"/>
    <mergeCell ref="A50:A52"/>
    <mergeCell ref="A53:A55"/>
    <mergeCell ref="A38:A40"/>
    <mergeCell ref="A41:A43"/>
    <mergeCell ref="A26:A28"/>
    <mergeCell ref="A29:A31"/>
    <mergeCell ref="A32:A34"/>
    <mergeCell ref="A35:A37"/>
    <mergeCell ref="A14:A16"/>
    <mergeCell ref="A17:A19"/>
    <mergeCell ref="A20:A22"/>
    <mergeCell ref="A23:A25"/>
    <mergeCell ref="A2:D2"/>
    <mergeCell ref="A4:B4"/>
    <mergeCell ref="A5:A7"/>
    <mergeCell ref="A8:A10"/>
    <mergeCell ref="A11:A1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horizontalDpi="300" verticalDpi="300" r:id="rId1"/>
  <headerFooter alignWithMargins="0"/>
  <rowBreaks count="1" manualBreakCount="1">
    <brk id="37" max="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view="pageBreakPreview" zoomScale="115" zoomScaleNormal="100" zoomScaleSheetLayoutView="115" workbookViewId="0">
      <selection activeCell="A2" sqref="A2:D2"/>
    </sheetView>
  </sheetViews>
  <sheetFormatPr defaultColWidth="11.88671875" defaultRowHeight="17.25" customHeight="1"/>
  <cols>
    <col min="1" max="1" width="15.21875" style="23" customWidth="1"/>
    <col min="2" max="7" width="8.5546875" style="23" customWidth="1"/>
    <col min="8" max="10" width="8" style="23" customWidth="1"/>
    <col min="11" max="16384" width="11.88671875" style="23"/>
  </cols>
  <sheetData>
    <row r="2" spans="1:17" s="19" customFormat="1" ht="21" customHeight="1">
      <c r="A2" s="962" t="s">
        <v>624</v>
      </c>
      <c r="B2" s="962"/>
      <c r="C2" s="962"/>
      <c r="D2" s="962"/>
      <c r="E2" s="236"/>
      <c r="F2" s="236"/>
      <c r="G2" s="288"/>
      <c r="H2" s="236"/>
      <c r="I2" s="236"/>
      <c r="J2" s="236"/>
    </row>
    <row r="3" spans="1:17" ht="17.25" customHeight="1" thickBot="1">
      <c r="A3" s="289"/>
      <c r="B3" s="290"/>
      <c r="C3" s="290"/>
      <c r="D3" s="291"/>
      <c r="E3" s="292"/>
      <c r="F3" s="291"/>
      <c r="G3" s="291"/>
      <c r="H3" s="291"/>
      <c r="I3" s="291"/>
      <c r="J3" s="293" t="s">
        <v>454</v>
      </c>
    </row>
    <row r="4" spans="1:17" s="19" customFormat="1" ht="21" customHeight="1">
      <c r="A4" s="960" t="s">
        <v>533</v>
      </c>
      <c r="B4" s="102" t="s">
        <v>503</v>
      </c>
      <c r="C4" s="105"/>
      <c r="D4" s="103"/>
      <c r="E4" s="104" t="s">
        <v>134</v>
      </c>
      <c r="F4" s="105"/>
      <c r="G4" s="106"/>
      <c r="H4" s="102" t="s">
        <v>46</v>
      </c>
      <c r="I4" s="105"/>
      <c r="J4" s="107"/>
    </row>
    <row r="5" spans="1:17" s="99" customFormat="1" ht="17.25" customHeight="1" thickBot="1">
      <c r="A5" s="961"/>
      <c r="B5" s="108" t="s">
        <v>135</v>
      </c>
      <c r="C5" s="109" t="s">
        <v>127</v>
      </c>
      <c r="D5" s="110" t="s">
        <v>126</v>
      </c>
      <c r="E5" s="111" t="s">
        <v>135</v>
      </c>
      <c r="F5" s="109" t="s">
        <v>127</v>
      </c>
      <c r="G5" s="112" t="s">
        <v>126</v>
      </c>
      <c r="H5" s="108" t="s">
        <v>135</v>
      </c>
      <c r="I5" s="109" t="s">
        <v>127</v>
      </c>
      <c r="J5" s="113" t="s">
        <v>126</v>
      </c>
    </row>
    <row r="6" spans="1:17" s="99" customFormat="1" ht="17.25" customHeight="1" thickTop="1">
      <c r="A6" s="454" t="s">
        <v>627</v>
      </c>
      <c r="B6" s="455">
        <f>E6+H6</f>
        <v>24841</v>
      </c>
      <c r="C6" s="455">
        <f t="shared" ref="C6:D8" si="0">F6+I6</f>
        <v>13907</v>
      </c>
      <c r="D6" s="455">
        <f t="shared" si="0"/>
        <v>10934</v>
      </c>
      <c r="E6" s="456">
        <v>15845</v>
      </c>
      <c r="F6" s="457">
        <v>8723</v>
      </c>
      <c r="G6" s="458">
        <v>7122</v>
      </c>
      <c r="H6" s="455">
        <f>I6+J6</f>
        <v>8996</v>
      </c>
      <c r="I6" s="457">
        <f>SUM(I7:I44)</f>
        <v>5184</v>
      </c>
      <c r="J6" s="459">
        <f>SUM(J7:J44)</f>
        <v>3812</v>
      </c>
    </row>
    <row r="7" spans="1:17" s="101" customFormat="1" ht="17.25" customHeight="1">
      <c r="A7" s="462" t="s">
        <v>136</v>
      </c>
      <c r="B7" s="460">
        <f>E7+H7</f>
        <v>10968</v>
      </c>
      <c r="C7" s="302">
        <f t="shared" si="0"/>
        <v>4717</v>
      </c>
      <c r="D7" s="461">
        <f t="shared" si="0"/>
        <v>6251</v>
      </c>
      <c r="E7" s="460">
        <v>6897</v>
      </c>
      <c r="F7" s="302">
        <v>2847</v>
      </c>
      <c r="G7" s="461">
        <v>4050</v>
      </c>
      <c r="H7" s="460">
        <f>SUM(I7:J7)</f>
        <v>4071</v>
      </c>
      <c r="I7" s="302">
        <v>1870</v>
      </c>
      <c r="J7" s="463">
        <v>2201</v>
      </c>
      <c r="K7" s="100"/>
      <c r="L7" s="100"/>
      <c r="M7" s="100"/>
      <c r="N7" s="100"/>
      <c r="O7" s="100"/>
      <c r="P7" s="100"/>
      <c r="Q7" s="100"/>
    </row>
    <row r="8" spans="1:17" s="101" customFormat="1" ht="17.25" customHeight="1">
      <c r="A8" s="462" t="s">
        <v>137</v>
      </c>
      <c r="B8" s="460">
        <f>E8+H8</f>
        <v>3364</v>
      </c>
      <c r="C8" s="302">
        <f t="shared" si="0"/>
        <v>1882</v>
      </c>
      <c r="D8" s="461">
        <f t="shared" si="0"/>
        <v>1482</v>
      </c>
      <c r="E8" s="460">
        <v>2182</v>
      </c>
      <c r="F8" s="302">
        <v>1127</v>
      </c>
      <c r="G8" s="461">
        <v>1055</v>
      </c>
      <c r="H8" s="460">
        <f t="shared" ref="H8:H44" si="1">SUM(I8:J8)</f>
        <v>1182</v>
      </c>
      <c r="I8" s="302">
        <v>755</v>
      </c>
      <c r="J8" s="463">
        <v>427</v>
      </c>
    </row>
    <row r="9" spans="1:17" s="101" customFormat="1" ht="17.25" customHeight="1">
      <c r="A9" s="462" t="s">
        <v>139</v>
      </c>
      <c r="B9" s="460">
        <f t="shared" ref="B9:B44" si="2">E9+H9</f>
        <v>1625</v>
      </c>
      <c r="C9" s="302">
        <f t="shared" ref="C9:C44" si="3">F9+I9</f>
        <v>871</v>
      </c>
      <c r="D9" s="461">
        <f t="shared" ref="D9:D44" si="4">G9+J9</f>
        <v>754</v>
      </c>
      <c r="E9" s="460">
        <v>1232</v>
      </c>
      <c r="F9" s="302">
        <v>670</v>
      </c>
      <c r="G9" s="461">
        <v>562</v>
      </c>
      <c r="H9" s="460">
        <f t="shared" si="1"/>
        <v>393</v>
      </c>
      <c r="I9" s="302">
        <v>201</v>
      </c>
      <c r="J9" s="463">
        <v>192</v>
      </c>
    </row>
    <row r="10" spans="1:17" s="101" customFormat="1" ht="17.25" customHeight="1">
      <c r="A10" s="462" t="s">
        <v>138</v>
      </c>
      <c r="B10" s="460">
        <f t="shared" si="2"/>
        <v>1626</v>
      </c>
      <c r="C10" s="302">
        <f t="shared" si="3"/>
        <v>1607</v>
      </c>
      <c r="D10" s="461">
        <f t="shared" si="4"/>
        <v>19</v>
      </c>
      <c r="E10" s="460">
        <v>1116</v>
      </c>
      <c r="F10" s="302">
        <v>1102</v>
      </c>
      <c r="G10" s="461">
        <v>14</v>
      </c>
      <c r="H10" s="460">
        <f t="shared" si="1"/>
        <v>510</v>
      </c>
      <c r="I10" s="302">
        <v>505</v>
      </c>
      <c r="J10" s="463">
        <v>5</v>
      </c>
    </row>
    <row r="11" spans="1:17" s="101" customFormat="1" ht="17.25" customHeight="1">
      <c r="A11" s="462" t="s">
        <v>143</v>
      </c>
      <c r="B11" s="460">
        <f t="shared" si="2"/>
        <v>889</v>
      </c>
      <c r="C11" s="302">
        <f t="shared" si="3"/>
        <v>869</v>
      </c>
      <c r="D11" s="461">
        <f t="shared" si="4"/>
        <v>20</v>
      </c>
      <c r="E11" s="460">
        <v>424</v>
      </c>
      <c r="F11" s="302">
        <v>404</v>
      </c>
      <c r="G11" s="461">
        <v>20</v>
      </c>
      <c r="H11" s="460">
        <f t="shared" si="1"/>
        <v>465</v>
      </c>
      <c r="I11" s="302">
        <v>465</v>
      </c>
      <c r="J11" s="463">
        <v>0</v>
      </c>
    </row>
    <row r="12" spans="1:17" s="101" customFormat="1" ht="17.25" customHeight="1">
      <c r="A12" s="462" t="s">
        <v>145</v>
      </c>
      <c r="B12" s="460">
        <f t="shared" si="2"/>
        <v>1118</v>
      </c>
      <c r="C12" s="302">
        <f t="shared" si="3"/>
        <v>871</v>
      </c>
      <c r="D12" s="461">
        <f t="shared" si="4"/>
        <v>247</v>
      </c>
      <c r="E12" s="460">
        <v>823</v>
      </c>
      <c r="F12" s="302">
        <v>600</v>
      </c>
      <c r="G12" s="461">
        <v>223</v>
      </c>
      <c r="H12" s="460">
        <f t="shared" si="1"/>
        <v>295</v>
      </c>
      <c r="I12" s="302">
        <v>271</v>
      </c>
      <c r="J12" s="463">
        <v>24</v>
      </c>
    </row>
    <row r="13" spans="1:17" s="101" customFormat="1" ht="17.25" customHeight="1">
      <c r="A13" s="462" t="s">
        <v>140</v>
      </c>
      <c r="B13" s="460">
        <f t="shared" si="2"/>
        <v>657</v>
      </c>
      <c r="C13" s="302">
        <f t="shared" si="3"/>
        <v>234</v>
      </c>
      <c r="D13" s="461">
        <f t="shared" si="4"/>
        <v>423</v>
      </c>
      <c r="E13" s="460">
        <v>473</v>
      </c>
      <c r="F13" s="302">
        <v>198</v>
      </c>
      <c r="G13" s="461">
        <v>275</v>
      </c>
      <c r="H13" s="460">
        <f t="shared" si="1"/>
        <v>184</v>
      </c>
      <c r="I13" s="302">
        <v>36</v>
      </c>
      <c r="J13" s="463">
        <v>148</v>
      </c>
    </row>
    <row r="14" spans="1:17" s="101" customFormat="1" ht="17.25" customHeight="1">
      <c r="A14" s="462" t="s">
        <v>142</v>
      </c>
      <c r="B14" s="460">
        <f t="shared" si="2"/>
        <v>548</v>
      </c>
      <c r="C14" s="302">
        <f t="shared" si="3"/>
        <v>373</v>
      </c>
      <c r="D14" s="461">
        <f t="shared" si="4"/>
        <v>175</v>
      </c>
      <c r="E14" s="460">
        <v>388</v>
      </c>
      <c r="F14" s="302">
        <v>277</v>
      </c>
      <c r="G14" s="461">
        <v>111</v>
      </c>
      <c r="H14" s="460">
        <f t="shared" si="1"/>
        <v>160</v>
      </c>
      <c r="I14" s="302">
        <v>96</v>
      </c>
      <c r="J14" s="463">
        <v>64</v>
      </c>
    </row>
    <row r="15" spans="1:17" s="101" customFormat="1" ht="17.25" customHeight="1">
      <c r="A15" s="462" t="s">
        <v>141</v>
      </c>
      <c r="B15" s="460">
        <f t="shared" si="2"/>
        <v>607</v>
      </c>
      <c r="C15" s="302">
        <f t="shared" si="3"/>
        <v>309</v>
      </c>
      <c r="D15" s="461">
        <f t="shared" si="4"/>
        <v>298</v>
      </c>
      <c r="E15" s="460">
        <v>219</v>
      </c>
      <c r="F15" s="302">
        <v>126</v>
      </c>
      <c r="G15" s="461">
        <v>93</v>
      </c>
      <c r="H15" s="460">
        <f t="shared" si="1"/>
        <v>388</v>
      </c>
      <c r="I15" s="302">
        <v>183</v>
      </c>
      <c r="J15" s="463">
        <v>205</v>
      </c>
    </row>
    <row r="16" spans="1:17" s="101" customFormat="1" ht="17.25" customHeight="1">
      <c r="A16" s="462" t="s">
        <v>144</v>
      </c>
      <c r="B16" s="460">
        <f t="shared" si="2"/>
        <v>402</v>
      </c>
      <c r="C16" s="302">
        <f t="shared" si="3"/>
        <v>205</v>
      </c>
      <c r="D16" s="461">
        <f t="shared" si="4"/>
        <v>197</v>
      </c>
      <c r="E16" s="460">
        <v>298</v>
      </c>
      <c r="F16" s="302">
        <v>171</v>
      </c>
      <c r="G16" s="461">
        <v>127</v>
      </c>
      <c r="H16" s="460">
        <f t="shared" si="1"/>
        <v>104</v>
      </c>
      <c r="I16" s="302">
        <v>34</v>
      </c>
      <c r="J16" s="463">
        <v>70</v>
      </c>
    </row>
    <row r="17" spans="1:10" s="101" customFormat="1" ht="17.25" customHeight="1">
      <c r="A17" s="462" t="s">
        <v>148</v>
      </c>
      <c r="B17" s="460">
        <f t="shared" si="2"/>
        <v>303</v>
      </c>
      <c r="C17" s="302">
        <f t="shared" si="3"/>
        <v>178</v>
      </c>
      <c r="D17" s="461">
        <f t="shared" si="4"/>
        <v>125</v>
      </c>
      <c r="E17" s="460">
        <v>43</v>
      </c>
      <c r="F17" s="302">
        <v>29</v>
      </c>
      <c r="G17" s="461">
        <v>14</v>
      </c>
      <c r="H17" s="460">
        <f t="shared" si="1"/>
        <v>260</v>
      </c>
      <c r="I17" s="302">
        <v>149</v>
      </c>
      <c r="J17" s="463">
        <v>111</v>
      </c>
    </row>
    <row r="18" spans="1:10" s="101" customFormat="1" ht="17.25" customHeight="1">
      <c r="A18" s="462" t="s">
        <v>146</v>
      </c>
      <c r="B18" s="460">
        <f t="shared" si="2"/>
        <v>282</v>
      </c>
      <c r="C18" s="302">
        <f t="shared" si="3"/>
        <v>223</v>
      </c>
      <c r="D18" s="461">
        <f t="shared" si="4"/>
        <v>59</v>
      </c>
      <c r="E18" s="460">
        <v>211</v>
      </c>
      <c r="F18" s="302">
        <v>166</v>
      </c>
      <c r="G18" s="461">
        <v>45</v>
      </c>
      <c r="H18" s="460">
        <f t="shared" si="1"/>
        <v>71</v>
      </c>
      <c r="I18" s="302">
        <v>57</v>
      </c>
      <c r="J18" s="463">
        <v>14</v>
      </c>
    </row>
    <row r="19" spans="1:10" s="101" customFormat="1" ht="17.25" customHeight="1">
      <c r="A19" s="462" t="s">
        <v>151</v>
      </c>
      <c r="B19" s="460">
        <f t="shared" si="2"/>
        <v>329</v>
      </c>
      <c r="C19" s="302">
        <f t="shared" si="3"/>
        <v>321</v>
      </c>
      <c r="D19" s="461">
        <f t="shared" si="4"/>
        <v>8</v>
      </c>
      <c r="E19" s="460">
        <v>221</v>
      </c>
      <c r="F19" s="302">
        <v>213</v>
      </c>
      <c r="G19" s="461">
        <v>8</v>
      </c>
      <c r="H19" s="460">
        <f t="shared" si="1"/>
        <v>108</v>
      </c>
      <c r="I19" s="302">
        <v>108</v>
      </c>
      <c r="J19" s="463">
        <v>0</v>
      </c>
    </row>
    <row r="20" spans="1:10" s="101" customFormat="1" ht="17.25" customHeight="1">
      <c r="A20" s="462" t="s">
        <v>149</v>
      </c>
      <c r="B20" s="460">
        <f t="shared" si="2"/>
        <v>291</v>
      </c>
      <c r="C20" s="302">
        <f t="shared" si="3"/>
        <v>163</v>
      </c>
      <c r="D20" s="461">
        <f t="shared" si="4"/>
        <v>128</v>
      </c>
      <c r="E20" s="460">
        <v>253</v>
      </c>
      <c r="F20" s="302">
        <v>146</v>
      </c>
      <c r="G20" s="461">
        <v>107</v>
      </c>
      <c r="H20" s="460">
        <f t="shared" si="1"/>
        <v>38</v>
      </c>
      <c r="I20" s="302">
        <v>17</v>
      </c>
      <c r="J20" s="463">
        <v>21</v>
      </c>
    </row>
    <row r="21" spans="1:10" s="101" customFormat="1" ht="17.25" customHeight="1">
      <c r="A21" s="462" t="s">
        <v>147</v>
      </c>
      <c r="B21" s="460">
        <f t="shared" si="2"/>
        <v>266</v>
      </c>
      <c r="C21" s="302">
        <f t="shared" si="3"/>
        <v>86</v>
      </c>
      <c r="D21" s="461">
        <f t="shared" si="4"/>
        <v>180</v>
      </c>
      <c r="E21" s="460">
        <v>204</v>
      </c>
      <c r="F21" s="302">
        <v>67</v>
      </c>
      <c r="G21" s="461">
        <v>137</v>
      </c>
      <c r="H21" s="460">
        <f t="shared" si="1"/>
        <v>62</v>
      </c>
      <c r="I21" s="302">
        <v>19</v>
      </c>
      <c r="J21" s="463">
        <v>43</v>
      </c>
    </row>
    <row r="22" spans="1:10" s="101" customFormat="1" ht="17.25" customHeight="1">
      <c r="A22" s="462" t="s">
        <v>150</v>
      </c>
      <c r="B22" s="460">
        <f t="shared" si="2"/>
        <v>171</v>
      </c>
      <c r="C22" s="302">
        <f t="shared" si="3"/>
        <v>103</v>
      </c>
      <c r="D22" s="461">
        <f t="shared" si="4"/>
        <v>68</v>
      </c>
      <c r="E22" s="460">
        <v>55</v>
      </c>
      <c r="F22" s="302">
        <v>40</v>
      </c>
      <c r="G22" s="461">
        <v>15</v>
      </c>
      <c r="H22" s="460">
        <f t="shared" si="1"/>
        <v>116</v>
      </c>
      <c r="I22" s="302">
        <v>63</v>
      </c>
      <c r="J22" s="463">
        <v>53</v>
      </c>
    </row>
    <row r="23" spans="1:10" s="101" customFormat="1" ht="17.25" customHeight="1">
      <c r="A23" s="462" t="s">
        <v>153</v>
      </c>
      <c r="B23" s="460">
        <f t="shared" si="2"/>
        <v>117</v>
      </c>
      <c r="C23" s="302">
        <f t="shared" si="3"/>
        <v>60</v>
      </c>
      <c r="D23" s="461">
        <f t="shared" si="4"/>
        <v>57</v>
      </c>
      <c r="E23" s="460">
        <v>85</v>
      </c>
      <c r="F23" s="302">
        <v>42</v>
      </c>
      <c r="G23" s="461">
        <v>43</v>
      </c>
      <c r="H23" s="460">
        <f t="shared" si="1"/>
        <v>32</v>
      </c>
      <c r="I23" s="302">
        <v>18</v>
      </c>
      <c r="J23" s="463">
        <v>14</v>
      </c>
    </row>
    <row r="24" spans="1:10" s="101" customFormat="1" ht="17.25" customHeight="1">
      <c r="A24" s="462" t="s">
        <v>154</v>
      </c>
      <c r="B24" s="460">
        <f t="shared" si="2"/>
        <v>106</v>
      </c>
      <c r="C24" s="302">
        <f t="shared" si="3"/>
        <v>53</v>
      </c>
      <c r="D24" s="461">
        <f t="shared" si="4"/>
        <v>53</v>
      </c>
      <c r="E24" s="460">
        <v>56</v>
      </c>
      <c r="F24" s="302">
        <v>27</v>
      </c>
      <c r="G24" s="461">
        <v>29</v>
      </c>
      <c r="H24" s="460">
        <f t="shared" si="1"/>
        <v>50</v>
      </c>
      <c r="I24" s="302">
        <v>26</v>
      </c>
      <c r="J24" s="463">
        <v>24</v>
      </c>
    </row>
    <row r="25" spans="1:10" s="101" customFormat="1" ht="17.25" customHeight="1">
      <c r="A25" s="462" t="s">
        <v>164</v>
      </c>
      <c r="B25" s="460">
        <f t="shared" si="2"/>
        <v>67</v>
      </c>
      <c r="C25" s="302">
        <f t="shared" si="3"/>
        <v>35</v>
      </c>
      <c r="D25" s="461">
        <f t="shared" si="4"/>
        <v>32</v>
      </c>
      <c r="E25" s="460">
        <v>22</v>
      </c>
      <c r="F25" s="302">
        <v>9</v>
      </c>
      <c r="G25" s="461">
        <v>13</v>
      </c>
      <c r="H25" s="460">
        <f t="shared" si="1"/>
        <v>45</v>
      </c>
      <c r="I25" s="302">
        <v>26</v>
      </c>
      <c r="J25" s="463">
        <v>19</v>
      </c>
    </row>
    <row r="26" spans="1:10" s="101" customFormat="1" ht="17.25" customHeight="1">
      <c r="A26" s="462" t="s">
        <v>160</v>
      </c>
      <c r="B26" s="460">
        <f t="shared" si="2"/>
        <v>119</v>
      </c>
      <c r="C26" s="302">
        <f t="shared" si="3"/>
        <v>86</v>
      </c>
      <c r="D26" s="461">
        <f t="shared" si="4"/>
        <v>33</v>
      </c>
      <c r="E26" s="460">
        <v>100</v>
      </c>
      <c r="F26" s="302">
        <v>75</v>
      </c>
      <c r="G26" s="461">
        <v>25</v>
      </c>
      <c r="H26" s="460">
        <f t="shared" si="1"/>
        <v>19</v>
      </c>
      <c r="I26" s="302">
        <v>11</v>
      </c>
      <c r="J26" s="463">
        <v>8</v>
      </c>
    </row>
    <row r="27" spans="1:10" s="101" customFormat="1" ht="17.25" customHeight="1">
      <c r="A27" s="462" t="s">
        <v>152</v>
      </c>
      <c r="B27" s="460">
        <f t="shared" si="2"/>
        <v>87</v>
      </c>
      <c r="C27" s="302">
        <f t="shared" si="3"/>
        <v>72</v>
      </c>
      <c r="D27" s="461">
        <f t="shared" si="4"/>
        <v>15</v>
      </c>
      <c r="E27" s="460">
        <v>69</v>
      </c>
      <c r="F27" s="302">
        <v>55</v>
      </c>
      <c r="G27" s="461">
        <v>14</v>
      </c>
      <c r="H27" s="460">
        <f t="shared" si="1"/>
        <v>18</v>
      </c>
      <c r="I27" s="302">
        <v>17</v>
      </c>
      <c r="J27" s="463">
        <v>1</v>
      </c>
    </row>
    <row r="28" spans="1:10" s="101" customFormat="1" ht="17.25" customHeight="1">
      <c r="A28" s="462" t="s">
        <v>158</v>
      </c>
      <c r="B28" s="460">
        <f t="shared" si="2"/>
        <v>71</v>
      </c>
      <c r="C28" s="302">
        <f t="shared" si="3"/>
        <v>39</v>
      </c>
      <c r="D28" s="461">
        <f t="shared" si="4"/>
        <v>32</v>
      </c>
      <c r="E28" s="460">
        <v>11</v>
      </c>
      <c r="F28" s="302">
        <v>9</v>
      </c>
      <c r="G28" s="461">
        <v>2</v>
      </c>
      <c r="H28" s="460">
        <f t="shared" si="1"/>
        <v>60</v>
      </c>
      <c r="I28" s="302">
        <v>30</v>
      </c>
      <c r="J28" s="463">
        <v>30</v>
      </c>
    </row>
    <row r="29" spans="1:10" s="101" customFormat="1" ht="17.25" customHeight="1">
      <c r="A29" s="462" t="s">
        <v>155</v>
      </c>
      <c r="B29" s="460">
        <f t="shared" si="2"/>
        <v>55</v>
      </c>
      <c r="C29" s="302">
        <f t="shared" si="3"/>
        <v>55</v>
      </c>
      <c r="D29" s="461">
        <f t="shared" si="4"/>
        <v>0</v>
      </c>
      <c r="E29" s="460">
        <v>36</v>
      </c>
      <c r="F29" s="302">
        <v>36</v>
      </c>
      <c r="G29" s="461">
        <v>0</v>
      </c>
      <c r="H29" s="460">
        <f t="shared" si="1"/>
        <v>19</v>
      </c>
      <c r="I29" s="302">
        <v>19</v>
      </c>
      <c r="J29" s="463">
        <v>0</v>
      </c>
    </row>
    <row r="30" spans="1:10" s="101" customFormat="1" ht="17.25" customHeight="1">
      <c r="A30" s="462" t="s">
        <v>159</v>
      </c>
      <c r="B30" s="460">
        <f t="shared" si="2"/>
        <v>69</v>
      </c>
      <c r="C30" s="302">
        <f t="shared" si="3"/>
        <v>38</v>
      </c>
      <c r="D30" s="461">
        <f t="shared" si="4"/>
        <v>31</v>
      </c>
      <c r="E30" s="460">
        <v>33</v>
      </c>
      <c r="F30" s="302">
        <v>21</v>
      </c>
      <c r="G30" s="461">
        <v>12</v>
      </c>
      <c r="H30" s="460">
        <f t="shared" si="1"/>
        <v>36</v>
      </c>
      <c r="I30" s="302">
        <v>17</v>
      </c>
      <c r="J30" s="463">
        <v>19</v>
      </c>
    </row>
    <row r="31" spans="1:10" s="101" customFormat="1" ht="17.25" customHeight="1">
      <c r="A31" s="462" t="s">
        <v>157</v>
      </c>
      <c r="B31" s="460">
        <f t="shared" si="2"/>
        <v>59</v>
      </c>
      <c r="C31" s="302">
        <f t="shared" si="3"/>
        <v>18</v>
      </c>
      <c r="D31" s="461">
        <f t="shared" si="4"/>
        <v>41</v>
      </c>
      <c r="E31" s="460">
        <v>46</v>
      </c>
      <c r="F31" s="302">
        <v>13</v>
      </c>
      <c r="G31" s="461">
        <v>33</v>
      </c>
      <c r="H31" s="460">
        <f t="shared" si="1"/>
        <v>13</v>
      </c>
      <c r="I31" s="302">
        <v>5</v>
      </c>
      <c r="J31" s="463">
        <v>8</v>
      </c>
    </row>
    <row r="32" spans="1:10" s="101" customFormat="1" ht="17.25" customHeight="1">
      <c r="A32" s="462" t="s">
        <v>156</v>
      </c>
      <c r="B32" s="460">
        <f t="shared" si="2"/>
        <v>35</v>
      </c>
      <c r="C32" s="302">
        <f t="shared" si="3"/>
        <v>13</v>
      </c>
      <c r="D32" s="461">
        <f t="shared" si="4"/>
        <v>22</v>
      </c>
      <c r="E32" s="460">
        <v>4</v>
      </c>
      <c r="F32" s="302">
        <v>2</v>
      </c>
      <c r="G32" s="461">
        <v>2</v>
      </c>
      <c r="H32" s="460">
        <f t="shared" si="1"/>
        <v>31</v>
      </c>
      <c r="I32" s="302">
        <v>11</v>
      </c>
      <c r="J32" s="463">
        <v>20</v>
      </c>
    </row>
    <row r="33" spans="1:10" s="101" customFormat="1" ht="17.25" customHeight="1">
      <c r="A33" s="462" t="s">
        <v>169</v>
      </c>
      <c r="B33" s="460">
        <f t="shared" si="2"/>
        <v>29</v>
      </c>
      <c r="C33" s="302">
        <f t="shared" si="3"/>
        <v>15</v>
      </c>
      <c r="D33" s="461">
        <f t="shared" si="4"/>
        <v>14</v>
      </c>
      <c r="E33" s="460">
        <v>5</v>
      </c>
      <c r="F33" s="302">
        <v>3</v>
      </c>
      <c r="G33" s="461">
        <v>2</v>
      </c>
      <c r="H33" s="460">
        <f t="shared" si="1"/>
        <v>24</v>
      </c>
      <c r="I33" s="302">
        <v>12</v>
      </c>
      <c r="J33" s="463">
        <v>12</v>
      </c>
    </row>
    <row r="34" spans="1:10" s="101" customFormat="1" ht="17.25" customHeight="1">
      <c r="A34" s="462" t="s">
        <v>162</v>
      </c>
      <c r="B34" s="460">
        <f t="shared" si="2"/>
        <v>30</v>
      </c>
      <c r="C34" s="302">
        <f t="shared" si="3"/>
        <v>14</v>
      </c>
      <c r="D34" s="461">
        <f t="shared" si="4"/>
        <v>16</v>
      </c>
      <c r="E34" s="460">
        <v>10</v>
      </c>
      <c r="F34" s="302">
        <v>6</v>
      </c>
      <c r="G34" s="461">
        <v>4</v>
      </c>
      <c r="H34" s="460">
        <f t="shared" si="1"/>
        <v>20</v>
      </c>
      <c r="I34" s="302">
        <v>8</v>
      </c>
      <c r="J34" s="463">
        <v>12</v>
      </c>
    </row>
    <row r="35" spans="1:10" s="101" customFormat="1" ht="17.25" customHeight="1">
      <c r="A35" s="462" t="s">
        <v>161</v>
      </c>
      <c r="B35" s="460">
        <f t="shared" si="2"/>
        <v>33</v>
      </c>
      <c r="C35" s="302">
        <f t="shared" si="3"/>
        <v>15</v>
      </c>
      <c r="D35" s="461">
        <f t="shared" si="4"/>
        <v>18</v>
      </c>
      <c r="E35" s="460">
        <v>16</v>
      </c>
      <c r="F35" s="302">
        <v>3</v>
      </c>
      <c r="G35" s="461">
        <v>13</v>
      </c>
      <c r="H35" s="460">
        <f t="shared" si="1"/>
        <v>17</v>
      </c>
      <c r="I35" s="302">
        <v>12</v>
      </c>
      <c r="J35" s="463">
        <v>5</v>
      </c>
    </row>
    <row r="36" spans="1:10" s="101" customFormat="1" ht="17.25" customHeight="1">
      <c r="A36" s="462" t="s">
        <v>165</v>
      </c>
      <c r="B36" s="460">
        <f t="shared" si="2"/>
        <v>36</v>
      </c>
      <c r="C36" s="302">
        <f t="shared" si="3"/>
        <v>28</v>
      </c>
      <c r="D36" s="461">
        <f t="shared" si="4"/>
        <v>8</v>
      </c>
      <c r="E36" s="460">
        <v>33</v>
      </c>
      <c r="F36" s="302">
        <v>26</v>
      </c>
      <c r="G36" s="461">
        <v>7</v>
      </c>
      <c r="H36" s="460">
        <f t="shared" si="1"/>
        <v>3</v>
      </c>
      <c r="I36" s="302">
        <v>2</v>
      </c>
      <c r="J36" s="463">
        <v>1</v>
      </c>
    </row>
    <row r="37" spans="1:10" s="101" customFormat="1" ht="17.25" customHeight="1">
      <c r="A37" s="462" t="s">
        <v>170</v>
      </c>
      <c r="B37" s="460">
        <f t="shared" si="2"/>
        <v>27</v>
      </c>
      <c r="C37" s="302">
        <f t="shared" si="3"/>
        <v>12</v>
      </c>
      <c r="D37" s="461">
        <f t="shared" si="4"/>
        <v>15</v>
      </c>
      <c r="E37" s="460">
        <v>15</v>
      </c>
      <c r="F37" s="302">
        <v>8</v>
      </c>
      <c r="G37" s="461">
        <v>7</v>
      </c>
      <c r="H37" s="460">
        <f t="shared" si="1"/>
        <v>12</v>
      </c>
      <c r="I37" s="302">
        <v>4</v>
      </c>
      <c r="J37" s="463">
        <v>8</v>
      </c>
    </row>
    <row r="38" spans="1:10" s="101" customFormat="1" ht="17.25" customHeight="1">
      <c r="A38" s="462" t="s">
        <v>625</v>
      </c>
      <c r="B38" s="460">
        <f t="shared" si="2"/>
        <v>208</v>
      </c>
      <c r="C38" s="302">
        <f t="shared" si="3"/>
        <v>193</v>
      </c>
      <c r="D38" s="461">
        <f t="shared" si="4"/>
        <v>15</v>
      </c>
      <c r="E38" s="460">
        <v>127</v>
      </c>
      <c r="F38" s="302">
        <v>116</v>
      </c>
      <c r="G38" s="461">
        <v>11</v>
      </c>
      <c r="H38" s="460">
        <f t="shared" si="1"/>
        <v>81</v>
      </c>
      <c r="I38" s="302">
        <v>77</v>
      </c>
      <c r="J38" s="463">
        <v>4</v>
      </c>
    </row>
    <row r="39" spans="1:10" s="101" customFormat="1" ht="17.25" customHeight="1">
      <c r="A39" s="462" t="s">
        <v>163</v>
      </c>
      <c r="B39" s="460">
        <f t="shared" si="2"/>
        <v>19</v>
      </c>
      <c r="C39" s="302">
        <f t="shared" si="3"/>
        <v>12</v>
      </c>
      <c r="D39" s="461">
        <f t="shared" si="4"/>
        <v>7</v>
      </c>
      <c r="E39" s="460">
        <v>8</v>
      </c>
      <c r="F39" s="302">
        <v>6</v>
      </c>
      <c r="G39" s="461">
        <v>2</v>
      </c>
      <c r="H39" s="460">
        <f t="shared" si="1"/>
        <v>11</v>
      </c>
      <c r="I39" s="302">
        <v>6</v>
      </c>
      <c r="J39" s="463">
        <v>5</v>
      </c>
    </row>
    <row r="40" spans="1:10" s="101" customFormat="1" ht="17.25" customHeight="1">
      <c r="A40" s="462" t="s">
        <v>168</v>
      </c>
      <c r="B40" s="460">
        <f t="shared" si="2"/>
        <v>31</v>
      </c>
      <c r="C40" s="302">
        <f t="shared" si="3"/>
        <v>21</v>
      </c>
      <c r="D40" s="461">
        <f t="shared" si="4"/>
        <v>10</v>
      </c>
      <c r="E40" s="460">
        <v>26</v>
      </c>
      <c r="F40" s="302">
        <v>18</v>
      </c>
      <c r="G40" s="461">
        <v>8</v>
      </c>
      <c r="H40" s="460">
        <f t="shared" si="1"/>
        <v>5</v>
      </c>
      <c r="I40" s="302">
        <v>3</v>
      </c>
      <c r="J40" s="463">
        <v>2</v>
      </c>
    </row>
    <row r="41" spans="1:10" s="101" customFormat="1" ht="17.25" customHeight="1">
      <c r="A41" s="462" t="s">
        <v>171</v>
      </c>
      <c r="B41" s="460">
        <f t="shared" si="2"/>
        <v>19</v>
      </c>
      <c r="C41" s="302">
        <f t="shared" si="3"/>
        <v>11</v>
      </c>
      <c r="D41" s="461">
        <f t="shared" si="4"/>
        <v>8</v>
      </c>
      <c r="E41" s="460">
        <v>6</v>
      </c>
      <c r="F41" s="302">
        <v>4</v>
      </c>
      <c r="G41" s="461">
        <v>2</v>
      </c>
      <c r="H41" s="460">
        <f t="shared" si="1"/>
        <v>13</v>
      </c>
      <c r="I41" s="302">
        <v>7</v>
      </c>
      <c r="J41" s="463">
        <v>6</v>
      </c>
    </row>
    <row r="42" spans="1:10" s="101" customFormat="1" ht="17.25" customHeight="1">
      <c r="A42" s="462" t="s">
        <v>166</v>
      </c>
      <c r="B42" s="460">
        <f t="shared" si="2"/>
        <v>11</v>
      </c>
      <c r="C42" s="302">
        <f t="shared" si="3"/>
        <v>8</v>
      </c>
      <c r="D42" s="461">
        <f t="shared" si="4"/>
        <v>3</v>
      </c>
      <c r="E42" s="460">
        <v>6</v>
      </c>
      <c r="F42" s="302">
        <v>5</v>
      </c>
      <c r="G42" s="461">
        <v>1</v>
      </c>
      <c r="H42" s="460">
        <f t="shared" si="1"/>
        <v>5</v>
      </c>
      <c r="I42" s="302">
        <v>3</v>
      </c>
      <c r="J42" s="463">
        <v>2</v>
      </c>
    </row>
    <row r="43" spans="1:10" s="101" customFormat="1" ht="17.25" customHeight="1">
      <c r="A43" s="462" t="s">
        <v>167</v>
      </c>
      <c r="B43" s="460">
        <f t="shared" si="2"/>
        <v>13</v>
      </c>
      <c r="C43" s="302">
        <f t="shared" si="3"/>
        <v>10</v>
      </c>
      <c r="D43" s="461">
        <f t="shared" si="4"/>
        <v>3</v>
      </c>
      <c r="E43" s="460">
        <v>3</v>
      </c>
      <c r="F43" s="302">
        <v>3</v>
      </c>
      <c r="G43" s="461">
        <v>0</v>
      </c>
      <c r="H43" s="460">
        <f t="shared" si="1"/>
        <v>10</v>
      </c>
      <c r="I43" s="302">
        <v>7</v>
      </c>
      <c r="J43" s="463">
        <v>3</v>
      </c>
    </row>
    <row r="44" spans="1:10" s="101" customFormat="1" ht="17.25" customHeight="1" thickBot="1">
      <c r="A44" s="772" t="s">
        <v>626</v>
      </c>
      <c r="B44" s="464">
        <f t="shared" si="2"/>
        <v>154</v>
      </c>
      <c r="C44" s="465">
        <f t="shared" si="3"/>
        <v>87</v>
      </c>
      <c r="D44" s="773">
        <f t="shared" si="4"/>
        <v>67</v>
      </c>
      <c r="E44" s="464">
        <v>89</v>
      </c>
      <c r="F44" s="465">
        <v>53</v>
      </c>
      <c r="G44" s="773">
        <v>36</v>
      </c>
      <c r="H44" s="464">
        <f t="shared" si="1"/>
        <v>65</v>
      </c>
      <c r="I44" s="465">
        <v>34</v>
      </c>
      <c r="J44" s="774">
        <v>31</v>
      </c>
    </row>
  </sheetData>
  <sortState ref="A7:J91">
    <sortCondition descending="1" ref="B7:B91"/>
  </sortState>
  <mergeCells count="2">
    <mergeCell ref="A4:A5"/>
    <mergeCell ref="A2:D2"/>
  </mergeCells>
  <phoneticPr fontId="13" type="noConversion"/>
  <pageMargins left="0.7" right="0.7" top="0.75" bottom="0.75" header="0.3" footer="0.3"/>
  <pageSetup paperSize="9" scale="8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view="pageBreakPreview" zoomScale="115" zoomScaleNormal="85" zoomScaleSheetLayoutView="115" workbookViewId="0">
      <selection activeCell="A2" sqref="A2:D2"/>
    </sheetView>
  </sheetViews>
  <sheetFormatPr defaultColWidth="11.88671875" defaultRowHeight="17.25" customHeight="1"/>
  <cols>
    <col min="1" max="1" width="14.88671875" style="23" customWidth="1"/>
    <col min="2" max="10" width="8.5546875" style="23" customWidth="1"/>
    <col min="11" max="12" width="10.21875" style="23" customWidth="1"/>
    <col min="13" max="16384" width="11.88671875" style="23"/>
  </cols>
  <sheetData>
    <row r="2" spans="1:16" s="25" customFormat="1" ht="21" customHeight="1">
      <c r="A2" s="963" t="s">
        <v>633</v>
      </c>
      <c r="B2" s="963"/>
      <c r="C2" s="963"/>
      <c r="D2" s="963"/>
      <c r="E2" s="26"/>
    </row>
    <row r="3" spans="1:16" s="25" customFormat="1" ht="21" customHeight="1" thickBot="1">
      <c r="A3" s="27"/>
      <c r="B3" s="24"/>
      <c r="C3" s="24"/>
      <c r="E3" s="26"/>
      <c r="J3" s="42" t="s">
        <v>454</v>
      </c>
    </row>
    <row r="4" spans="1:16" s="21" customFormat="1" ht="17.25" customHeight="1">
      <c r="A4" s="960" t="s">
        <v>502</v>
      </c>
      <c r="B4" s="102" t="s">
        <v>503</v>
      </c>
      <c r="C4" s="105"/>
      <c r="D4" s="103"/>
      <c r="E4" s="104" t="s">
        <v>134</v>
      </c>
      <c r="F4" s="105"/>
      <c r="G4" s="106"/>
      <c r="H4" s="102" t="s">
        <v>46</v>
      </c>
      <c r="I4" s="105"/>
      <c r="J4" s="107"/>
    </row>
    <row r="5" spans="1:16" s="21" customFormat="1" ht="17.25" customHeight="1" thickBot="1">
      <c r="A5" s="961"/>
      <c r="B5" s="108" t="s">
        <v>135</v>
      </c>
      <c r="C5" s="109" t="s">
        <v>127</v>
      </c>
      <c r="D5" s="110" t="s">
        <v>126</v>
      </c>
      <c r="E5" s="111" t="s">
        <v>135</v>
      </c>
      <c r="F5" s="109" t="s">
        <v>127</v>
      </c>
      <c r="G5" s="112" t="s">
        <v>126</v>
      </c>
      <c r="H5" s="108" t="s">
        <v>135</v>
      </c>
      <c r="I5" s="109" t="s">
        <v>127</v>
      </c>
      <c r="J5" s="113" t="s">
        <v>126</v>
      </c>
    </row>
    <row r="6" spans="1:16" ht="17.25" customHeight="1" thickTop="1">
      <c r="A6" s="775" t="s">
        <v>419</v>
      </c>
      <c r="B6" s="776">
        <f t="shared" ref="B6:D8" si="0">E6+H6</f>
        <v>24841</v>
      </c>
      <c r="C6" s="776">
        <f t="shared" si="0"/>
        <v>13907</v>
      </c>
      <c r="D6" s="776">
        <f t="shared" si="0"/>
        <v>10934</v>
      </c>
      <c r="E6" s="777">
        <f>SUM(E7:E36)</f>
        <v>15845</v>
      </c>
      <c r="F6" s="778">
        <f>SUM(F7:F36)</f>
        <v>8723</v>
      </c>
      <c r="G6" s="779">
        <f>SUM(G7:G36)</f>
        <v>7122</v>
      </c>
      <c r="H6" s="776">
        <f>I6+J6</f>
        <v>8996</v>
      </c>
      <c r="I6" s="778">
        <f>SUM(I7:I36)</f>
        <v>5184</v>
      </c>
      <c r="J6" s="780">
        <f>SUM(J7:J36)</f>
        <v>3812</v>
      </c>
      <c r="K6" s="22"/>
      <c r="L6" s="22"/>
      <c r="M6" s="22"/>
      <c r="N6" s="22"/>
      <c r="O6" s="22"/>
      <c r="P6" s="22"/>
    </row>
    <row r="7" spans="1:16" ht="17.25" customHeight="1">
      <c r="A7" s="781" t="s">
        <v>172</v>
      </c>
      <c r="B7" s="782">
        <f t="shared" si="0"/>
        <v>0</v>
      </c>
      <c r="C7" s="303">
        <f t="shared" si="0"/>
        <v>0</v>
      </c>
      <c r="D7" s="783">
        <f t="shared" si="0"/>
        <v>0</v>
      </c>
      <c r="E7" s="460">
        <v>0</v>
      </c>
      <c r="F7" s="303">
        <v>0</v>
      </c>
      <c r="G7" s="304">
        <v>0</v>
      </c>
      <c r="H7" s="460">
        <v>0</v>
      </c>
      <c r="I7" s="303">
        <v>0</v>
      </c>
      <c r="J7" s="784">
        <v>0</v>
      </c>
    </row>
    <row r="8" spans="1:16" ht="17.25" customHeight="1">
      <c r="A8" s="785" t="s">
        <v>173</v>
      </c>
      <c r="B8" s="782">
        <f t="shared" si="0"/>
        <v>0</v>
      </c>
      <c r="C8" s="303">
        <f t="shared" si="0"/>
        <v>0</v>
      </c>
      <c r="D8" s="783">
        <f t="shared" si="0"/>
        <v>0</v>
      </c>
      <c r="E8" s="460">
        <v>0</v>
      </c>
      <c r="F8" s="302">
        <v>0</v>
      </c>
      <c r="G8" s="461">
        <v>0</v>
      </c>
      <c r="H8" s="460">
        <v>0</v>
      </c>
      <c r="I8" s="302">
        <v>0</v>
      </c>
      <c r="J8" s="463">
        <v>0</v>
      </c>
    </row>
    <row r="9" spans="1:16" ht="17.25" customHeight="1">
      <c r="A9" s="785" t="s">
        <v>174</v>
      </c>
      <c r="B9" s="782">
        <f t="shared" ref="B9:B36" si="1">E9+H9</f>
        <v>3</v>
      </c>
      <c r="C9" s="303">
        <f t="shared" ref="C9:C36" si="2">F9+I9</f>
        <v>2</v>
      </c>
      <c r="D9" s="783">
        <f t="shared" ref="D9:D36" si="3">G9+J9</f>
        <v>1</v>
      </c>
      <c r="E9" s="786">
        <v>3</v>
      </c>
      <c r="F9" s="787">
        <v>2</v>
      </c>
      <c r="G9" s="788">
        <v>1</v>
      </c>
      <c r="H9" s="786">
        <v>0</v>
      </c>
      <c r="I9" s="787">
        <v>0</v>
      </c>
      <c r="J9" s="789">
        <v>0</v>
      </c>
    </row>
    <row r="10" spans="1:16" ht="17.25" customHeight="1">
      <c r="A10" s="785" t="s">
        <v>175</v>
      </c>
      <c r="B10" s="782">
        <f t="shared" si="1"/>
        <v>1432</v>
      </c>
      <c r="C10" s="303">
        <f t="shared" si="2"/>
        <v>761</v>
      </c>
      <c r="D10" s="783">
        <f t="shared" si="3"/>
        <v>671</v>
      </c>
      <c r="E10" s="786">
        <v>1420</v>
      </c>
      <c r="F10" s="787">
        <v>756</v>
      </c>
      <c r="G10" s="788">
        <v>664</v>
      </c>
      <c r="H10" s="786">
        <v>12</v>
      </c>
      <c r="I10" s="787">
        <v>5</v>
      </c>
      <c r="J10" s="789">
        <v>7</v>
      </c>
    </row>
    <row r="11" spans="1:16" ht="17.25" customHeight="1">
      <c r="A11" s="785" t="s">
        <v>176</v>
      </c>
      <c r="B11" s="782">
        <f t="shared" si="1"/>
        <v>0</v>
      </c>
      <c r="C11" s="303">
        <f t="shared" si="2"/>
        <v>0</v>
      </c>
      <c r="D11" s="783">
        <f t="shared" si="3"/>
        <v>0</v>
      </c>
      <c r="E11" s="786">
        <v>0</v>
      </c>
      <c r="F11" s="787">
        <v>0</v>
      </c>
      <c r="G11" s="788">
        <v>0</v>
      </c>
      <c r="H11" s="786">
        <v>0</v>
      </c>
      <c r="I11" s="787">
        <v>0</v>
      </c>
      <c r="J11" s="789">
        <v>0</v>
      </c>
    </row>
    <row r="12" spans="1:16" ht="17.25" customHeight="1">
      <c r="A12" s="785" t="s">
        <v>177</v>
      </c>
      <c r="B12" s="782">
        <f t="shared" si="1"/>
        <v>672</v>
      </c>
      <c r="C12" s="303">
        <f t="shared" si="2"/>
        <v>349</v>
      </c>
      <c r="D12" s="783">
        <f t="shared" si="3"/>
        <v>323</v>
      </c>
      <c r="E12" s="786">
        <v>637</v>
      </c>
      <c r="F12" s="787">
        <v>340</v>
      </c>
      <c r="G12" s="788">
        <v>297</v>
      </c>
      <c r="H12" s="786">
        <v>35</v>
      </c>
      <c r="I12" s="787">
        <v>9</v>
      </c>
      <c r="J12" s="789">
        <v>26</v>
      </c>
    </row>
    <row r="13" spans="1:16" ht="17.25" customHeight="1">
      <c r="A13" s="785" t="s">
        <v>178</v>
      </c>
      <c r="B13" s="782">
        <f t="shared" si="1"/>
        <v>0</v>
      </c>
      <c r="C13" s="303">
        <f t="shared" si="2"/>
        <v>0</v>
      </c>
      <c r="D13" s="783">
        <f t="shared" si="3"/>
        <v>0</v>
      </c>
      <c r="E13" s="786">
        <v>0</v>
      </c>
      <c r="F13" s="787">
        <v>0</v>
      </c>
      <c r="G13" s="788">
        <v>0</v>
      </c>
      <c r="H13" s="786">
        <v>0</v>
      </c>
      <c r="I13" s="787">
        <v>0</v>
      </c>
      <c r="J13" s="789">
        <v>0</v>
      </c>
    </row>
    <row r="14" spans="1:16" ht="17.25" customHeight="1">
      <c r="A14" s="785" t="s">
        <v>179</v>
      </c>
      <c r="B14" s="782">
        <f t="shared" si="1"/>
        <v>29</v>
      </c>
      <c r="C14" s="303">
        <f t="shared" si="2"/>
        <v>15</v>
      </c>
      <c r="D14" s="783">
        <f t="shared" si="3"/>
        <v>14</v>
      </c>
      <c r="E14" s="786">
        <v>24</v>
      </c>
      <c r="F14" s="787">
        <v>12</v>
      </c>
      <c r="G14" s="788">
        <v>12</v>
      </c>
      <c r="H14" s="786">
        <v>5</v>
      </c>
      <c r="I14" s="787">
        <v>3</v>
      </c>
      <c r="J14" s="789">
        <v>2</v>
      </c>
    </row>
    <row r="15" spans="1:16" ht="17.25" customHeight="1">
      <c r="A15" s="785" t="s">
        <v>180</v>
      </c>
      <c r="B15" s="782">
        <f t="shared" si="1"/>
        <v>59</v>
      </c>
      <c r="C15" s="303">
        <f t="shared" si="2"/>
        <v>54</v>
      </c>
      <c r="D15" s="783">
        <f t="shared" si="3"/>
        <v>5</v>
      </c>
      <c r="E15" s="786">
        <v>58</v>
      </c>
      <c r="F15" s="787">
        <v>53</v>
      </c>
      <c r="G15" s="788">
        <v>5</v>
      </c>
      <c r="H15" s="786">
        <v>1</v>
      </c>
      <c r="I15" s="787">
        <v>1</v>
      </c>
      <c r="J15" s="789">
        <v>0</v>
      </c>
    </row>
    <row r="16" spans="1:16" ht="17.25" customHeight="1">
      <c r="A16" s="785" t="s">
        <v>181</v>
      </c>
      <c r="B16" s="782">
        <f t="shared" si="1"/>
        <v>94</v>
      </c>
      <c r="C16" s="303">
        <f t="shared" si="2"/>
        <v>61</v>
      </c>
      <c r="D16" s="783">
        <f t="shared" si="3"/>
        <v>33</v>
      </c>
      <c r="E16" s="786">
        <v>54</v>
      </c>
      <c r="F16" s="787">
        <v>36</v>
      </c>
      <c r="G16" s="788">
        <v>18</v>
      </c>
      <c r="H16" s="786">
        <v>40</v>
      </c>
      <c r="I16" s="787">
        <v>25</v>
      </c>
      <c r="J16" s="789">
        <v>15</v>
      </c>
    </row>
    <row r="17" spans="1:10" ht="17.25" customHeight="1">
      <c r="A17" s="785" t="s">
        <v>182</v>
      </c>
      <c r="B17" s="782">
        <f t="shared" si="1"/>
        <v>2</v>
      </c>
      <c r="C17" s="303">
        <f t="shared" si="2"/>
        <v>1</v>
      </c>
      <c r="D17" s="783">
        <f t="shared" si="3"/>
        <v>1</v>
      </c>
      <c r="E17" s="786">
        <v>0</v>
      </c>
      <c r="F17" s="787">
        <v>0</v>
      </c>
      <c r="G17" s="788">
        <v>0</v>
      </c>
      <c r="H17" s="786">
        <v>2</v>
      </c>
      <c r="I17" s="787">
        <v>1</v>
      </c>
      <c r="J17" s="789">
        <v>1</v>
      </c>
    </row>
    <row r="18" spans="1:10" ht="17.25" customHeight="1">
      <c r="A18" s="785" t="s">
        <v>183</v>
      </c>
      <c r="B18" s="782">
        <f t="shared" si="1"/>
        <v>140</v>
      </c>
      <c r="C18" s="303">
        <f t="shared" si="2"/>
        <v>60</v>
      </c>
      <c r="D18" s="783">
        <f t="shared" si="3"/>
        <v>80</v>
      </c>
      <c r="E18" s="786">
        <v>118</v>
      </c>
      <c r="F18" s="787">
        <v>48</v>
      </c>
      <c r="G18" s="788">
        <v>70</v>
      </c>
      <c r="H18" s="786">
        <v>22</v>
      </c>
      <c r="I18" s="787">
        <v>12</v>
      </c>
      <c r="J18" s="789">
        <v>10</v>
      </c>
    </row>
    <row r="19" spans="1:10" ht="17.25" customHeight="1">
      <c r="A19" s="785" t="s">
        <v>184</v>
      </c>
      <c r="B19" s="782">
        <f t="shared" si="1"/>
        <v>12</v>
      </c>
      <c r="C19" s="303">
        <f t="shared" si="2"/>
        <v>7</v>
      </c>
      <c r="D19" s="783">
        <f t="shared" si="3"/>
        <v>5</v>
      </c>
      <c r="E19" s="786">
        <v>12</v>
      </c>
      <c r="F19" s="787">
        <v>7</v>
      </c>
      <c r="G19" s="788">
        <v>5</v>
      </c>
      <c r="H19" s="786">
        <v>0</v>
      </c>
      <c r="I19" s="787">
        <v>0</v>
      </c>
      <c r="J19" s="789">
        <v>0</v>
      </c>
    </row>
    <row r="20" spans="1:10" ht="17.25" customHeight="1">
      <c r="A20" s="785" t="s">
        <v>185</v>
      </c>
      <c r="B20" s="782">
        <f t="shared" si="1"/>
        <v>257</v>
      </c>
      <c r="C20" s="303">
        <f t="shared" si="2"/>
        <v>121</v>
      </c>
      <c r="D20" s="783">
        <f t="shared" si="3"/>
        <v>136</v>
      </c>
      <c r="E20" s="786">
        <v>194</v>
      </c>
      <c r="F20" s="787">
        <v>94</v>
      </c>
      <c r="G20" s="788">
        <v>100</v>
      </c>
      <c r="H20" s="786">
        <v>63</v>
      </c>
      <c r="I20" s="787">
        <v>27</v>
      </c>
      <c r="J20" s="789">
        <v>36</v>
      </c>
    </row>
    <row r="21" spans="1:10" ht="17.25" customHeight="1">
      <c r="A21" s="785" t="s">
        <v>186</v>
      </c>
      <c r="B21" s="782">
        <f t="shared" si="1"/>
        <v>21</v>
      </c>
      <c r="C21" s="303">
        <f t="shared" si="2"/>
        <v>20</v>
      </c>
      <c r="D21" s="783">
        <f t="shared" si="3"/>
        <v>1</v>
      </c>
      <c r="E21" s="786">
        <v>18</v>
      </c>
      <c r="F21" s="787">
        <v>17</v>
      </c>
      <c r="G21" s="788">
        <v>1</v>
      </c>
      <c r="H21" s="786">
        <v>3</v>
      </c>
      <c r="I21" s="787">
        <v>3</v>
      </c>
      <c r="J21" s="789">
        <v>0</v>
      </c>
    </row>
    <row r="22" spans="1:10" ht="17.25" customHeight="1">
      <c r="A22" s="785" t="s">
        <v>187</v>
      </c>
      <c r="B22" s="782">
        <f t="shared" si="1"/>
        <v>0</v>
      </c>
      <c r="C22" s="303">
        <f t="shared" si="2"/>
        <v>0</v>
      </c>
      <c r="D22" s="783">
        <f t="shared" si="3"/>
        <v>0</v>
      </c>
      <c r="E22" s="786">
        <v>0</v>
      </c>
      <c r="F22" s="787">
        <v>0</v>
      </c>
      <c r="G22" s="788">
        <v>0</v>
      </c>
      <c r="H22" s="786">
        <v>0</v>
      </c>
      <c r="I22" s="787">
        <v>0</v>
      </c>
      <c r="J22" s="789">
        <v>0</v>
      </c>
    </row>
    <row r="23" spans="1:10" ht="17.25" customHeight="1">
      <c r="A23" s="785" t="s">
        <v>188</v>
      </c>
      <c r="B23" s="782">
        <f t="shared" si="1"/>
        <v>1</v>
      </c>
      <c r="C23" s="303">
        <f t="shared" si="2"/>
        <v>1</v>
      </c>
      <c r="D23" s="783">
        <f t="shared" si="3"/>
        <v>0</v>
      </c>
      <c r="E23" s="786">
        <v>1</v>
      </c>
      <c r="F23" s="787">
        <v>1</v>
      </c>
      <c r="G23" s="788">
        <v>0</v>
      </c>
      <c r="H23" s="786">
        <v>0</v>
      </c>
      <c r="I23" s="787">
        <v>0</v>
      </c>
      <c r="J23" s="789">
        <v>0</v>
      </c>
    </row>
    <row r="24" spans="1:10" ht="17.25" customHeight="1">
      <c r="A24" s="785" t="s">
        <v>189</v>
      </c>
      <c r="B24" s="782">
        <f t="shared" si="1"/>
        <v>245</v>
      </c>
      <c r="C24" s="303">
        <f t="shared" si="2"/>
        <v>165</v>
      </c>
      <c r="D24" s="783">
        <f t="shared" si="3"/>
        <v>80</v>
      </c>
      <c r="E24" s="786">
        <v>143</v>
      </c>
      <c r="F24" s="787">
        <v>98</v>
      </c>
      <c r="G24" s="788">
        <v>45</v>
      </c>
      <c r="H24" s="786">
        <v>102</v>
      </c>
      <c r="I24" s="787">
        <v>67</v>
      </c>
      <c r="J24" s="789">
        <v>35</v>
      </c>
    </row>
    <row r="25" spans="1:10" ht="17.25" customHeight="1">
      <c r="A25" s="785" t="s">
        <v>190</v>
      </c>
      <c r="B25" s="782">
        <f t="shared" si="1"/>
        <v>3592</v>
      </c>
      <c r="C25" s="303">
        <f t="shared" si="2"/>
        <v>1338</v>
      </c>
      <c r="D25" s="783">
        <f t="shared" si="3"/>
        <v>2254</v>
      </c>
      <c r="E25" s="786">
        <v>2041</v>
      </c>
      <c r="F25" s="787">
        <v>700</v>
      </c>
      <c r="G25" s="788">
        <v>1341</v>
      </c>
      <c r="H25" s="786">
        <v>1551</v>
      </c>
      <c r="I25" s="787">
        <v>638</v>
      </c>
      <c r="J25" s="789">
        <v>913</v>
      </c>
    </row>
    <row r="26" spans="1:10" ht="17.25" customHeight="1">
      <c r="A26" s="785" t="s">
        <v>191</v>
      </c>
      <c r="B26" s="782">
        <f t="shared" si="1"/>
        <v>3964</v>
      </c>
      <c r="C26" s="303">
        <f t="shared" si="2"/>
        <v>3839</v>
      </c>
      <c r="D26" s="783">
        <f t="shared" si="3"/>
        <v>125</v>
      </c>
      <c r="E26" s="786">
        <v>2382</v>
      </c>
      <c r="F26" s="787">
        <v>2292</v>
      </c>
      <c r="G26" s="788">
        <v>90</v>
      </c>
      <c r="H26" s="790">
        <v>1582</v>
      </c>
      <c r="I26" s="791">
        <v>1547</v>
      </c>
      <c r="J26" s="789">
        <v>35</v>
      </c>
    </row>
    <row r="27" spans="1:10" ht="17.25" customHeight="1">
      <c r="A27" s="785" t="s">
        <v>192</v>
      </c>
      <c r="B27" s="782">
        <f t="shared" si="1"/>
        <v>1936</v>
      </c>
      <c r="C27" s="303">
        <f t="shared" si="2"/>
        <v>1936</v>
      </c>
      <c r="D27" s="783">
        <f t="shared" si="3"/>
        <v>0</v>
      </c>
      <c r="E27" s="786">
        <v>1112</v>
      </c>
      <c r="F27" s="787">
        <v>1112</v>
      </c>
      <c r="G27" s="788">
        <v>0</v>
      </c>
      <c r="H27" s="786">
        <v>824</v>
      </c>
      <c r="I27" s="787">
        <v>824</v>
      </c>
      <c r="J27" s="789">
        <v>0</v>
      </c>
    </row>
    <row r="28" spans="1:10" ht="17.25" customHeight="1">
      <c r="A28" s="785" t="s">
        <v>193</v>
      </c>
      <c r="B28" s="782">
        <f t="shared" si="1"/>
        <v>1604</v>
      </c>
      <c r="C28" s="303">
        <f t="shared" si="2"/>
        <v>598</v>
      </c>
      <c r="D28" s="783">
        <f t="shared" si="3"/>
        <v>1006</v>
      </c>
      <c r="E28" s="786">
        <v>1163</v>
      </c>
      <c r="F28" s="787">
        <v>439</v>
      </c>
      <c r="G28" s="788">
        <v>724</v>
      </c>
      <c r="H28" s="790">
        <v>441</v>
      </c>
      <c r="I28" s="787">
        <v>159</v>
      </c>
      <c r="J28" s="792">
        <v>282</v>
      </c>
    </row>
    <row r="29" spans="1:10" ht="17.25" customHeight="1">
      <c r="A29" s="785" t="s">
        <v>194</v>
      </c>
      <c r="B29" s="782">
        <f t="shared" si="1"/>
        <v>4785</v>
      </c>
      <c r="C29" s="303">
        <f t="shared" si="2"/>
        <v>2316</v>
      </c>
      <c r="D29" s="783">
        <f t="shared" si="3"/>
        <v>2469</v>
      </c>
      <c r="E29" s="786">
        <v>2209</v>
      </c>
      <c r="F29" s="787">
        <v>1070</v>
      </c>
      <c r="G29" s="788">
        <v>1139</v>
      </c>
      <c r="H29" s="786">
        <v>2576</v>
      </c>
      <c r="I29" s="787">
        <v>1246</v>
      </c>
      <c r="J29" s="789">
        <v>1330</v>
      </c>
    </row>
    <row r="30" spans="1:10" ht="17.25" customHeight="1">
      <c r="A30" s="785" t="s">
        <v>195</v>
      </c>
      <c r="B30" s="782">
        <f t="shared" si="1"/>
        <v>492</v>
      </c>
      <c r="C30" s="303">
        <f t="shared" si="2"/>
        <v>222</v>
      </c>
      <c r="D30" s="783">
        <f t="shared" si="3"/>
        <v>270</v>
      </c>
      <c r="E30" s="786">
        <v>142</v>
      </c>
      <c r="F30" s="787">
        <v>63</v>
      </c>
      <c r="G30" s="788">
        <v>79</v>
      </c>
      <c r="H30" s="786">
        <v>350</v>
      </c>
      <c r="I30" s="787">
        <v>159</v>
      </c>
      <c r="J30" s="789">
        <v>191</v>
      </c>
    </row>
    <row r="31" spans="1:10" ht="17.25" customHeight="1">
      <c r="A31" s="785" t="s">
        <v>196</v>
      </c>
      <c r="B31" s="782">
        <f t="shared" si="1"/>
        <v>1962</v>
      </c>
      <c r="C31" s="303">
        <f t="shared" si="2"/>
        <v>814</v>
      </c>
      <c r="D31" s="783">
        <f t="shared" si="3"/>
        <v>1148</v>
      </c>
      <c r="E31" s="786">
        <v>1663</v>
      </c>
      <c r="F31" s="787">
        <v>703</v>
      </c>
      <c r="G31" s="788">
        <v>960</v>
      </c>
      <c r="H31" s="786">
        <v>299</v>
      </c>
      <c r="I31" s="787">
        <v>111</v>
      </c>
      <c r="J31" s="789">
        <v>188</v>
      </c>
    </row>
    <row r="32" spans="1:10" ht="17.25" customHeight="1">
      <c r="A32" s="785" t="s">
        <v>197</v>
      </c>
      <c r="B32" s="782">
        <f t="shared" si="1"/>
        <v>2049</v>
      </c>
      <c r="C32" s="303">
        <f t="shared" si="2"/>
        <v>290</v>
      </c>
      <c r="D32" s="783">
        <f t="shared" si="3"/>
        <v>1759</v>
      </c>
      <c r="E32" s="786">
        <v>1411</v>
      </c>
      <c r="F32" s="787">
        <v>213</v>
      </c>
      <c r="G32" s="788">
        <v>1198</v>
      </c>
      <c r="H32" s="786">
        <v>638</v>
      </c>
      <c r="I32" s="787">
        <v>77</v>
      </c>
      <c r="J32" s="789">
        <v>561</v>
      </c>
    </row>
    <row r="33" spans="1:10" ht="17.25" customHeight="1">
      <c r="A33" s="785" t="s">
        <v>198</v>
      </c>
      <c r="B33" s="782">
        <f t="shared" si="1"/>
        <v>559</v>
      </c>
      <c r="C33" s="303">
        <f t="shared" si="2"/>
        <v>408</v>
      </c>
      <c r="D33" s="783">
        <f t="shared" si="3"/>
        <v>151</v>
      </c>
      <c r="E33" s="786">
        <v>410</v>
      </c>
      <c r="F33" s="787">
        <v>289</v>
      </c>
      <c r="G33" s="788">
        <v>121</v>
      </c>
      <c r="H33" s="786">
        <v>149</v>
      </c>
      <c r="I33" s="787">
        <v>119</v>
      </c>
      <c r="J33" s="789">
        <v>30</v>
      </c>
    </row>
    <row r="34" spans="1:10" ht="17.25" customHeight="1">
      <c r="A34" s="785" t="s">
        <v>199</v>
      </c>
      <c r="B34" s="782">
        <f t="shared" si="1"/>
        <v>66</v>
      </c>
      <c r="C34" s="303">
        <f t="shared" si="2"/>
        <v>12</v>
      </c>
      <c r="D34" s="783">
        <f t="shared" si="3"/>
        <v>54</v>
      </c>
      <c r="E34" s="786">
        <v>5</v>
      </c>
      <c r="F34" s="787">
        <v>2</v>
      </c>
      <c r="G34" s="788">
        <v>3</v>
      </c>
      <c r="H34" s="786">
        <v>61</v>
      </c>
      <c r="I34" s="787">
        <v>10</v>
      </c>
      <c r="J34" s="789">
        <v>51</v>
      </c>
    </row>
    <row r="35" spans="1:10" ht="17.25" customHeight="1">
      <c r="A35" s="785" t="s">
        <v>200</v>
      </c>
      <c r="B35" s="782">
        <f t="shared" si="1"/>
        <v>798</v>
      </c>
      <c r="C35" s="303">
        <f t="shared" si="2"/>
        <v>490</v>
      </c>
      <c r="D35" s="783">
        <f t="shared" si="3"/>
        <v>308</v>
      </c>
      <c r="E35" s="786">
        <v>566</v>
      </c>
      <c r="F35" s="787">
        <v>351</v>
      </c>
      <c r="G35" s="788">
        <v>215</v>
      </c>
      <c r="H35" s="786">
        <v>232</v>
      </c>
      <c r="I35" s="787">
        <v>139</v>
      </c>
      <c r="J35" s="789">
        <v>93</v>
      </c>
    </row>
    <row r="36" spans="1:10" ht="17.25" customHeight="1" thickBot="1">
      <c r="A36" s="793" t="s">
        <v>504</v>
      </c>
      <c r="B36" s="356">
        <f t="shared" si="1"/>
        <v>67</v>
      </c>
      <c r="C36" s="465">
        <f t="shared" si="2"/>
        <v>27</v>
      </c>
      <c r="D36" s="773">
        <f t="shared" si="3"/>
        <v>40</v>
      </c>
      <c r="E36" s="794">
        <v>59</v>
      </c>
      <c r="F36" s="795">
        <v>25</v>
      </c>
      <c r="G36" s="480">
        <v>34</v>
      </c>
      <c r="H36" s="794">
        <v>8</v>
      </c>
      <c r="I36" s="795">
        <v>2</v>
      </c>
      <c r="J36" s="796">
        <v>6</v>
      </c>
    </row>
  </sheetData>
  <mergeCells count="2">
    <mergeCell ref="A4:A5"/>
    <mergeCell ref="A2:D2"/>
  </mergeCells>
  <phoneticPr fontId="13" type="noConversion"/>
  <pageMargins left="0.7" right="0.7" top="0.75" bottom="0.75" header="0.3" footer="0.3"/>
  <pageSetup paperSize="9" scale="82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4"/>
  <sheetViews>
    <sheetView view="pageBreakPreview" topLeftCell="B1" zoomScale="115" zoomScaleNormal="100" zoomScaleSheetLayoutView="115" workbookViewId="0">
      <selection activeCell="B2" sqref="B2:G2"/>
    </sheetView>
  </sheetViews>
  <sheetFormatPr defaultRowHeight="17.25" customHeight="1"/>
  <cols>
    <col min="1" max="1" width="3.88671875" style="36" hidden="1" customWidth="1"/>
    <col min="2" max="2" width="13.88671875" style="37" customWidth="1"/>
    <col min="3" max="12" width="9.33203125" style="36" customWidth="1"/>
    <col min="13" max="16384" width="8.88671875" style="36"/>
  </cols>
  <sheetData>
    <row r="1" spans="1:12" s="4" customFormat="1" ht="17.25" customHeight="1">
      <c r="B1" s="6"/>
    </row>
    <row r="2" spans="1:12" s="1" customFormat="1" ht="21" customHeight="1">
      <c r="B2" s="818" t="s">
        <v>610</v>
      </c>
      <c r="C2" s="818"/>
      <c r="D2" s="819"/>
      <c r="E2" s="819"/>
      <c r="F2" s="819"/>
      <c r="G2" s="819"/>
    </row>
    <row r="3" spans="1:12" s="4" customFormat="1" ht="17.25" customHeight="1" thickBot="1">
      <c r="B3" s="2"/>
      <c r="C3" s="3"/>
      <c r="D3" s="3"/>
      <c r="E3" s="3"/>
      <c r="F3" s="241"/>
      <c r="G3" s="241"/>
      <c r="H3" s="241"/>
      <c r="I3" s="241"/>
      <c r="K3" s="5"/>
      <c r="L3" s="42" t="s">
        <v>413</v>
      </c>
    </row>
    <row r="4" spans="1:12" s="34" customFormat="1" ht="17.25" customHeight="1">
      <c r="B4" s="856" t="s">
        <v>212</v>
      </c>
      <c r="C4" s="859" t="s">
        <v>65</v>
      </c>
      <c r="D4" s="859"/>
      <c r="E4" s="964"/>
      <c r="F4" s="965" t="s">
        <v>630</v>
      </c>
      <c r="G4" s="859"/>
      <c r="H4" s="859"/>
      <c r="I4" s="966"/>
      <c r="J4" s="967" t="s">
        <v>204</v>
      </c>
      <c r="K4" s="859"/>
      <c r="L4" s="860"/>
    </row>
    <row r="5" spans="1:12" s="34" customFormat="1" ht="17.25" customHeight="1">
      <c r="B5" s="857"/>
      <c r="C5" s="861" t="s">
        <v>205</v>
      </c>
      <c r="D5" s="861"/>
      <c r="E5" s="968"/>
      <c r="F5" s="969" t="s">
        <v>206</v>
      </c>
      <c r="G5" s="861" t="s">
        <v>412</v>
      </c>
      <c r="H5" s="861"/>
      <c r="I5" s="971"/>
      <c r="J5" s="972" t="s">
        <v>205</v>
      </c>
      <c r="K5" s="861"/>
      <c r="L5" s="863"/>
    </row>
    <row r="6" spans="1:12" s="34" customFormat="1" ht="17.25" customHeight="1" thickBot="1">
      <c r="B6" s="858"/>
      <c r="C6" s="617" t="s">
        <v>207</v>
      </c>
      <c r="D6" s="617" t="s">
        <v>208</v>
      </c>
      <c r="E6" s="468" t="s">
        <v>209</v>
      </c>
      <c r="F6" s="970"/>
      <c r="G6" s="478" t="s">
        <v>207</v>
      </c>
      <c r="H6" s="478" t="s">
        <v>208</v>
      </c>
      <c r="I6" s="479" t="s">
        <v>209</v>
      </c>
      <c r="J6" s="472" t="s">
        <v>207</v>
      </c>
      <c r="K6" s="617" t="s">
        <v>208</v>
      </c>
      <c r="L6" s="618" t="s">
        <v>209</v>
      </c>
    </row>
    <row r="7" spans="1:12" s="35" customFormat="1" ht="20.25" customHeight="1" thickTop="1" thickBot="1">
      <c r="A7" s="35" t="s">
        <v>129</v>
      </c>
      <c r="B7" s="797" t="s">
        <v>593</v>
      </c>
      <c r="C7" s="467">
        <f>D7+E7</f>
        <v>53072685</v>
      </c>
      <c r="D7" s="467">
        <f>H7+K7</f>
        <v>26582654</v>
      </c>
      <c r="E7" s="469">
        <f>I7+L7</f>
        <v>26490031</v>
      </c>
      <c r="F7" s="476">
        <f t="shared" ref="F7:I7" si="0">SUM(F8:F24)</f>
        <v>22042947</v>
      </c>
      <c r="G7" s="477">
        <f t="shared" si="0"/>
        <v>51826059</v>
      </c>
      <c r="H7" s="467">
        <f t="shared" si="0"/>
        <v>25866129</v>
      </c>
      <c r="I7" s="475">
        <f t="shared" si="0"/>
        <v>25959930</v>
      </c>
      <c r="J7" s="473">
        <f>SUM(J8:J24)</f>
        <v>1246626</v>
      </c>
      <c r="K7" s="467">
        <f t="shared" ref="K7:L7" si="1">SUM(K8:K24)</f>
        <v>716525</v>
      </c>
      <c r="L7" s="798">
        <f t="shared" si="1"/>
        <v>530101</v>
      </c>
    </row>
    <row r="8" spans="1:12" s="38" customFormat="1" ht="20.25" customHeight="1">
      <c r="A8" s="38" t="s">
        <v>546</v>
      </c>
      <c r="B8" s="799" t="s">
        <v>594</v>
      </c>
      <c r="C8" s="466">
        <f t="shared" ref="C8:C24" si="2">D8+E8</f>
        <v>10049607</v>
      </c>
      <c r="D8" s="466">
        <f t="shared" ref="D8:D24" si="3">H8+K8</f>
        <v>4910849</v>
      </c>
      <c r="E8" s="470">
        <f t="shared" ref="E8:E24" si="4">I8+L8</f>
        <v>5138758</v>
      </c>
      <c r="F8" s="537">
        <v>4263868</v>
      </c>
      <c r="G8" s="538">
        <v>9765623</v>
      </c>
      <c r="H8" s="539">
        <v>4773899</v>
      </c>
      <c r="I8" s="540">
        <v>4991724</v>
      </c>
      <c r="J8" s="534">
        <v>283984</v>
      </c>
      <c r="K8" s="732">
        <v>136950</v>
      </c>
      <c r="L8" s="800">
        <v>147034</v>
      </c>
    </row>
    <row r="9" spans="1:12" s="38" customFormat="1" ht="20.25" customHeight="1">
      <c r="A9" s="38" t="s">
        <v>547</v>
      </c>
      <c r="B9" s="801" t="s">
        <v>595</v>
      </c>
      <c r="C9" s="308">
        <f t="shared" si="2"/>
        <v>3487191</v>
      </c>
      <c r="D9" s="308">
        <f t="shared" si="3"/>
        <v>1718266</v>
      </c>
      <c r="E9" s="471">
        <f t="shared" si="4"/>
        <v>1768925</v>
      </c>
      <c r="F9" s="541">
        <v>1480468</v>
      </c>
      <c r="G9" s="542">
        <v>3441453</v>
      </c>
      <c r="H9" s="543">
        <v>1692421</v>
      </c>
      <c r="I9" s="544">
        <v>1749032</v>
      </c>
      <c r="J9" s="474">
        <v>45738</v>
      </c>
      <c r="K9" s="625">
        <v>25845</v>
      </c>
      <c r="L9" s="626">
        <v>19893</v>
      </c>
    </row>
    <row r="10" spans="1:12" s="38" customFormat="1" ht="20.25" customHeight="1">
      <c r="A10" s="38" t="s">
        <v>547</v>
      </c>
      <c r="B10" s="801" t="s">
        <v>596</v>
      </c>
      <c r="C10" s="308">
        <f t="shared" si="2"/>
        <v>2489802</v>
      </c>
      <c r="D10" s="308">
        <f t="shared" si="3"/>
        <v>1234848</v>
      </c>
      <c r="E10" s="471">
        <f t="shared" si="4"/>
        <v>1254954</v>
      </c>
      <c r="F10" s="541">
        <v>1021266</v>
      </c>
      <c r="G10" s="542">
        <v>2461769</v>
      </c>
      <c r="H10" s="543">
        <v>1219342</v>
      </c>
      <c r="I10" s="544">
        <v>1242427</v>
      </c>
      <c r="J10" s="474">
        <v>28033</v>
      </c>
      <c r="K10" s="624">
        <v>15506</v>
      </c>
      <c r="L10" s="626">
        <v>12527</v>
      </c>
    </row>
    <row r="11" spans="1:12" s="38" customFormat="1" ht="20.25" customHeight="1">
      <c r="A11" s="38" t="s">
        <v>547</v>
      </c>
      <c r="B11" s="802" t="s">
        <v>597</v>
      </c>
      <c r="C11" s="308">
        <f t="shared" si="2"/>
        <v>3022511</v>
      </c>
      <c r="D11" s="308">
        <f t="shared" si="3"/>
        <v>1521044</v>
      </c>
      <c r="E11" s="471">
        <f t="shared" si="4"/>
        <v>1501467</v>
      </c>
      <c r="F11" s="541">
        <v>1213201</v>
      </c>
      <c r="G11" s="542">
        <v>2954642</v>
      </c>
      <c r="H11" s="543">
        <v>1481844</v>
      </c>
      <c r="I11" s="544">
        <v>1472798</v>
      </c>
      <c r="J11" s="474">
        <v>67869</v>
      </c>
      <c r="K11" s="624">
        <v>39200</v>
      </c>
      <c r="L11" s="626">
        <v>28669</v>
      </c>
    </row>
    <row r="12" spans="1:12" s="38" customFormat="1" ht="20.25" customHeight="1">
      <c r="A12" s="38" t="s">
        <v>547</v>
      </c>
      <c r="B12" s="803" t="s">
        <v>598</v>
      </c>
      <c r="C12" s="308">
        <f t="shared" si="2"/>
        <v>1482151</v>
      </c>
      <c r="D12" s="308">
        <f t="shared" si="3"/>
        <v>735126</v>
      </c>
      <c r="E12" s="471">
        <f t="shared" si="4"/>
        <v>747025</v>
      </c>
      <c r="F12" s="541">
        <v>603107</v>
      </c>
      <c r="G12" s="542">
        <v>1459336</v>
      </c>
      <c r="H12" s="543">
        <v>722581</v>
      </c>
      <c r="I12" s="544">
        <v>736755</v>
      </c>
      <c r="J12" s="474">
        <v>22815</v>
      </c>
      <c r="K12" s="624">
        <v>12545</v>
      </c>
      <c r="L12" s="626">
        <v>10270</v>
      </c>
    </row>
    <row r="13" spans="1:12" s="41" customFormat="1" ht="20.25" customHeight="1">
      <c r="A13" s="38" t="s">
        <v>548</v>
      </c>
      <c r="B13" s="803" t="s">
        <v>599</v>
      </c>
      <c r="C13" s="308">
        <f t="shared" si="2"/>
        <v>1508120</v>
      </c>
      <c r="D13" s="308">
        <f t="shared" si="3"/>
        <v>752707</v>
      </c>
      <c r="E13" s="471">
        <f t="shared" si="4"/>
        <v>755413</v>
      </c>
      <c r="F13" s="541">
        <v>624965</v>
      </c>
      <c r="G13" s="542">
        <v>1489936</v>
      </c>
      <c r="H13" s="543">
        <v>744338</v>
      </c>
      <c r="I13" s="544">
        <v>745598</v>
      </c>
      <c r="J13" s="474">
        <v>18184</v>
      </c>
      <c r="K13" s="624">
        <v>8369</v>
      </c>
      <c r="L13" s="626">
        <v>9815</v>
      </c>
    </row>
    <row r="14" spans="1:12" s="38" customFormat="1" ht="20.25" customHeight="1">
      <c r="A14" s="38" t="s">
        <v>548</v>
      </c>
      <c r="B14" s="801" t="s">
        <v>600</v>
      </c>
      <c r="C14" s="308">
        <f t="shared" si="2"/>
        <v>1175625</v>
      </c>
      <c r="D14" s="308">
        <f t="shared" si="3"/>
        <v>605694</v>
      </c>
      <c r="E14" s="471">
        <f t="shared" si="4"/>
        <v>569931</v>
      </c>
      <c r="F14" s="541">
        <v>461756</v>
      </c>
      <c r="G14" s="542">
        <v>1155623</v>
      </c>
      <c r="H14" s="543">
        <v>593819</v>
      </c>
      <c r="I14" s="544">
        <v>561804</v>
      </c>
      <c r="J14" s="474">
        <v>20002</v>
      </c>
      <c r="K14" s="624">
        <v>11875</v>
      </c>
      <c r="L14" s="626">
        <v>8127</v>
      </c>
    </row>
    <row r="15" spans="1:12" s="38" customFormat="1" ht="20.25" customHeight="1">
      <c r="A15" s="38" t="s">
        <v>548</v>
      </c>
      <c r="B15" s="803" t="s">
        <v>601</v>
      </c>
      <c r="C15" s="308">
        <f t="shared" si="2"/>
        <v>319066</v>
      </c>
      <c r="D15" s="308">
        <f t="shared" si="3"/>
        <v>159840</v>
      </c>
      <c r="E15" s="471">
        <f t="shared" si="4"/>
        <v>159226</v>
      </c>
      <c r="F15" s="541">
        <v>123762</v>
      </c>
      <c r="G15" s="542">
        <v>314126</v>
      </c>
      <c r="H15" s="543">
        <v>156831</v>
      </c>
      <c r="I15" s="544">
        <v>157295</v>
      </c>
      <c r="J15" s="474">
        <v>4940</v>
      </c>
      <c r="K15" s="624">
        <v>3009</v>
      </c>
      <c r="L15" s="626">
        <v>1931</v>
      </c>
    </row>
    <row r="16" spans="1:12" s="39" customFormat="1" ht="20.25" customHeight="1">
      <c r="A16" s="38" t="s">
        <v>549</v>
      </c>
      <c r="B16" s="804" t="s">
        <v>602</v>
      </c>
      <c r="C16" s="308">
        <f t="shared" si="2"/>
        <v>13485679</v>
      </c>
      <c r="D16" s="308">
        <f t="shared" si="3"/>
        <v>6825939</v>
      </c>
      <c r="E16" s="471">
        <f t="shared" si="4"/>
        <v>6659740</v>
      </c>
      <c r="F16" s="545">
        <v>5306214</v>
      </c>
      <c r="G16" s="542">
        <v>13077153</v>
      </c>
      <c r="H16" s="546">
        <v>6577501</v>
      </c>
      <c r="I16" s="547">
        <v>6499652</v>
      </c>
      <c r="J16" s="474">
        <v>408526</v>
      </c>
      <c r="K16" s="631">
        <v>248438</v>
      </c>
      <c r="L16" s="632">
        <v>160088</v>
      </c>
    </row>
    <row r="17" spans="1:12" s="39" customFormat="1" ht="20.25" customHeight="1">
      <c r="A17" s="38" t="s">
        <v>549</v>
      </c>
      <c r="B17" s="804" t="s">
        <v>603</v>
      </c>
      <c r="C17" s="308">
        <f t="shared" si="2"/>
        <v>1561313</v>
      </c>
      <c r="D17" s="308">
        <f t="shared" si="3"/>
        <v>786364</v>
      </c>
      <c r="E17" s="471">
        <f t="shared" si="4"/>
        <v>774949</v>
      </c>
      <c r="F17" s="545">
        <v>707245</v>
      </c>
      <c r="G17" s="542">
        <v>1543052</v>
      </c>
      <c r="H17" s="546">
        <v>776456</v>
      </c>
      <c r="I17" s="547">
        <v>766596</v>
      </c>
      <c r="J17" s="474">
        <v>18261</v>
      </c>
      <c r="K17" s="631">
        <v>9908</v>
      </c>
      <c r="L17" s="632">
        <v>8353</v>
      </c>
    </row>
    <row r="18" spans="1:12" s="39" customFormat="1" ht="20.25" customHeight="1">
      <c r="A18" s="38" t="s">
        <v>549</v>
      </c>
      <c r="B18" s="804" t="s">
        <v>604</v>
      </c>
      <c r="C18" s="308">
        <f t="shared" si="2"/>
        <v>1638789</v>
      </c>
      <c r="D18" s="308">
        <f t="shared" si="3"/>
        <v>833724</v>
      </c>
      <c r="E18" s="471">
        <f t="shared" si="4"/>
        <v>805065</v>
      </c>
      <c r="F18" s="545">
        <v>707220</v>
      </c>
      <c r="G18" s="542">
        <v>1599252</v>
      </c>
      <c r="H18" s="546">
        <v>808971</v>
      </c>
      <c r="I18" s="547">
        <v>790281</v>
      </c>
      <c r="J18" s="474">
        <v>39537</v>
      </c>
      <c r="K18" s="631">
        <v>24753</v>
      </c>
      <c r="L18" s="632">
        <v>14784</v>
      </c>
    </row>
    <row r="19" spans="1:12" s="39" customFormat="1" ht="20.25" customHeight="1">
      <c r="A19" s="38" t="s">
        <v>549</v>
      </c>
      <c r="B19" s="804" t="s">
        <v>605</v>
      </c>
      <c r="C19" s="308">
        <f t="shared" si="2"/>
        <v>2194516</v>
      </c>
      <c r="D19" s="308">
        <f t="shared" si="3"/>
        <v>1123634</v>
      </c>
      <c r="E19" s="471">
        <f t="shared" si="4"/>
        <v>1070882</v>
      </c>
      <c r="F19" s="541">
        <v>943611</v>
      </c>
      <c r="G19" s="542">
        <v>2126282</v>
      </c>
      <c r="H19" s="543">
        <v>1082009</v>
      </c>
      <c r="I19" s="544">
        <v>1044273</v>
      </c>
      <c r="J19" s="474">
        <v>68234</v>
      </c>
      <c r="K19" s="624">
        <v>41625</v>
      </c>
      <c r="L19" s="626">
        <v>26609</v>
      </c>
    </row>
    <row r="20" spans="1:12" s="39" customFormat="1" ht="20.25" customHeight="1">
      <c r="A20" s="38" t="s">
        <v>549</v>
      </c>
      <c r="B20" s="804" t="s">
        <v>606</v>
      </c>
      <c r="C20" s="308">
        <f t="shared" si="2"/>
        <v>1868179</v>
      </c>
      <c r="D20" s="308">
        <f t="shared" si="3"/>
        <v>930289</v>
      </c>
      <c r="E20" s="471">
        <f t="shared" si="4"/>
        <v>937890</v>
      </c>
      <c r="F20" s="545">
        <v>806235</v>
      </c>
      <c r="G20" s="542">
        <v>1836832</v>
      </c>
      <c r="H20" s="546">
        <v>913297</v>
      </c>
      <c r="I20" s="547">
        <v>923535</v>
      </c>
      <c r="J20" s="474">
        <v>31347</v>
      </c>
      <c r="K20" s="631">
        <v>16992</v>
      </c>
      <c r="L20" s="632">
        <v>14355</v>
      </c>
    </row>
    <row r="21" spans="1:12" s="39" customFormat="1" ht="20.25" customHeight="1">
      <c r="A21" s="38" t="s">
        <v>549</v>
      </c>
      <c r="B21" s="804" t="s">
        <v>607</v>
      </c>
      <c r="C21" s="308">
        <f t="shared" si="2"/>
        <v>1916012</v>
      </c>
      <c r="D21" s="308">
        <f t="shared" si="3"/>
        <v>963786</v>
      </c>
      <c r="E21" s="471">
        <f t="shared" si="4"/>
        <v>952226</v>
      </c>
      <c r="F21" s="545">
        <v>860303</v>
      </c>
      <c r="G21" s="542">
        <v>1882970</v>
      </c>
      <c r="H21" s="546">
        <v>943000</v>
      </c>
      <c r="I21" s="547">
        <v>939970</v>
      </c>
      <c r="J21" s="474">
        <v>33042</v>
      </c>
      <c r="K21" s="631">
        <v>20786</v>
      </c>
      <c r="L21" s="632">
        <v>12256</v>
      </c>
    </row>
    <row r="22" spans="1:12" s="39" customFormat="1" ht="20.25" customHeight="1">
      <c r="A22" s="38" t="s">
        <v>549</v>
      </c>
      <c r="B22" s="804" t="s">
        <v>608</v>
      </c>
      <c r="C22" s="308">
        <f t="shared" si="2"/>
        <v>2733800</v>
      </c>
      <c r="D22" s="308">
        <f t="shared" si="3"/>
        <v>1382582</v>
      </c>
      <c r="E22" s="471">
        <f t="shared" si="4"/>
        <v>1351218</v>
      </c>
      <c r="F22" s="545">
        <v>1207351</v>
      </c>
      <c r="G22" s="542">
        <v>2676831</v>
      </c>
      <c r="H22" s="546">
        <v>1346689</v>
      </c>
      <c r="I22" s="547">
        <v>1330142</v>
      </c>
      <c r="J22" s="474">
        <v>56969</v>
      </c>
      <c r="K22" s="631">
        <v>35893</v>
      </c>
      <c r="L22" s="632">
        <v>21076</v>
      </c>
    </row>
    <row r="23" spans="1:12" s="39" customFormat="1" ht="20.25" customHeight="1">
      <c r="A23" s="38" t="s">
        <v>549</v>
      </c>
      <c r="B23" s="804" t="s">
        <v>609</v>
      </c>
      <c r="C23" s="308">
        <f t="shared" si="2"/>
        <v>3448292</v>
      </c>
      <c r="D23" s="308">
        <f t="shared" si="3"/>
        <v>1748336</v>
      </c>
      <c r="E23" s="471">
        <f t="shared" si="4"/>
        <v>1699956</v>
      </c>
      <c r="F23" s="545">
        <v>1425271</v>
      </c>
      <c r="G23" s="542">
        <v>3373988</v>
      </c>
      <c r="H23" s="546">
        <v>1697412</v>
      </c>
      <c r="I23" s="547">
        <v>1676576</v>
      </c>
      <c r="J23" s="474">
        <v>74304</v>
      </c>
      <c r="K23" s="624">
        <v>50924</v>
      </c>
      <c r="L23" s="626">
        <v>23380</v>
      </c>
    </row>
    <row r="24" spans="1:12" s="39" customFormat="1" ht="20.25" customHeight="1" thickBot="1">
      <c r="A24" s="38" t="s">
        <v>549</v>
      </c>
      <c r="B24" s="805" t="s">
        <v>651</v>
      </c>
      <c r="C24" s="806">
        <f t="shared" si="2"/>
        <v>692032</v>
      </c>
      <c r="D24" s="806">
        <f t="shared" si="3"/>
        <v>349626</v>
      </c>
      <c r="E24" s="807">
        <f t="shared" si="4"/>
        <v>342406</v>
      </c>
      <c r="F24" s="808">
        <v>287104</v>
      </c>
      <c r="G24" s="809">
        <v>667191</v>
      </c>
      <c r="H24" s="810">
        <v>335719</v>
      </c>
      <c r="I24" s="811">
        <v>331472</v>
      </c>
      <c r="J24" s="812">
        <v>24841</v>
      </c>
      <c r="K24" s="813">
        <v>13907</v>
      </c>
      <c r="L24" s="814">
        <v>10934</v>
      </c>
    </row>
  </sheetData>
  <mergeCells count="9">
    <mergeCell ref="B2:G2"/>
    <mergeCell ref="B4:B6"/>
    <mergeCell ref="C4:E4"/>
    <mergeCell ref="F4:I4"/>
    <mergeCell ref="J4:L4"/>
    <mergeCell ref="C5:E5"/>
    <mergeCell ref="F5:F6"/>
    <mergeCell ref="G5:I5"/>
    <mergeCell ref="J5:L5"/>
  </mergeCells>
  <phoneticPr fontId="13" type="noConversion"/>
  <printOptions horizontalCentered="1"/>
  <pageMargins left="0.25" right="0.25" top="0.75" bottom="0.75" header="0.3" footer="0.3"/>
  <pageSetup paperSize="9" scale="8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7"/>
  <sheetViews>
    <sheetView view="pageBreakPreview" zoomScale="115" zoomScaleNormal="100" zoomScaleSheetLayoutView="115" workbookViewId="0">
      <pane ySplit="6" topLeftCell="A7" activePane="bottomLeft" state="frozen"/>
      <selection pane="bottomLeft" activeCell="A2" sqref="A2:E2"/>
    </sheetView>
  </sheetViews>
  <sheetFormatPr defaultRowHeight="25.5" customHeight="1"/>
  <cols>
    <col min="1" max="1" width="6.5546875" style="30" customWidth="1"/>
    <col min="2" max="3" width="7.21875" style="30" customWidth="1"/>
    <col min="4" max="4" width="7.109375" style="30" customWidth="1"/>
    <col min="5" max="8" width="7.21875" style="30" customWidth="1"/>
    <col min="9" max="9" width="6.88671875" style="30" customWidth="1"/>
    <col min="10" max="11" width="5.88671875" style="30" customWidth="1"/>
    <col min="12" max="16384" width="8.88671875" style="30"/>
  </cols>
  <sheetData>
    <row r="1" spans="1:11" s="29" customFormat="1" ht="25.5" customHeight="1">
      <c r="A1" s="817"/>
      <c r="B1" s="817"/>
      <c r="C1" s="817"/>
      <c r="D1" s="817"/>
      <c r="E1" s="817"/>
      <c r="F1" s="817"/>
      <c r="G1" s="817"/>
      <c r="H1" s="817"/>
      <c r="I1" s="817"/>
      <c r="J1" s="817"/>
      <c r="K1" s="817"/>
    </row>
    <row r="2" spans="1:11" s="29" customFormat="1" ht="25.5" customHeight="1">
      <c r="A2" s="818" t="s">
        <v>611</v>
      </c>
      <c r="B2" s="819"/>
      <c r="C2" s="819"/>
      <c r="D2" s="819"/>
      <c r="E2" s="819"/>
    </row>
    <row r="3" spans="1:11" s="28" customFormat="1" ht="25.5" customHeight="1" thickBot="1">
      <c r="J3" s="277"/>
      <c r="K3" s="278" t="s">
        <v>201</v>
      </c>
    </row>
    <row r="4" spans="1:11" s="31" customFormat="1" ht="21.75" customHeight="1">
      <c r="A4" s="820" t="s">
        <v>202</v>
      </c>
      <c r="B4" s="823" t="s">
        <v>65</v>
      </c>
      <c r="C4" s="823"/>
      <c r="D4" s="823"/>
      <c r="E4" s="823" t="s">
        <v>630</v>
      </c>
      <c r="F4" s="823"/>
      <c r="G4" s="823"/>
      <c r="H4" s="823"/>
      <c r="I4" s="823" t="s">
        <v>204</v>
      </c>
      <c r="J4" s="823"/>
      <c r="K4" s="824"/>
    </row>
    <row r="5" spans="1:11" s="31" customFormat="1" ht="21.75" customHeight="1">
      <c r="A5" s="821"/>
      <c r="B5" s="825" t="s">
        <v>205</v>
      </c>
      <c r="C5" s="826"/>
      <c r="D5" s="826"/>
      <c r="E5" s="825" t="s">
        <v>206</v>
      </c>
      <c r="F5" s="825" t="s">
        <v>205</v>
      </c>
      <c r="G5" s="825"/>
      <c r="H5" s="825"/>
      <c r="I5" s="825" t="s">
        <v>205</v>
      </c>
      <c r="J5" s="825"/>
      <c r="K5" s="828"/>
    </row>
    <row r="6" spans="1:11" s="31" customFormat="1" ht="21.75" customHeight="1" thickBot="1">
      <c r="A6" s="822"/>
      <c r="B6" s="313" t="s">
        <v>207</v>
      </c>
      <c r="C6" s="313" t="s">
        <v>208</v>
      </c>
      <c r="D6" s="313" t="s">
        <v>209</v>
      </c>
      <c r="E6" s="827"/>
      <c r="F6" s="313" t="s">
        <v>207</v>
      </c>
      <c r="G6" s="313" t="s">
        <v>208</v>
      </c>
      <c r="H6" s="313" t="s">
        <v>209</v>
      </c>
      <c r="I6" s="313" t="s">
        <v>207</v>
      </c>
      <c r="J6" s="313" t="s">
        <v>208</v>
      </c>
      <c r="K6" s="314" t="s">
        <v>209</v>
      </c>
    </row>
    <row r="7" spans="1:11" s="33" customFormat="1" ht="22.5" customHeight="1" thickTop="1">
      <c r="A7" s="316">
        <v>1998</v>
      </c>
      <c r="B7" s="279">
        <v>534715</v>
      </c>
      <c r="C7" s="280">
        <v>265098</v>
      </c>
      <c r="D7" s="279">
        <v>269617</v>
      </c>
      <c r="E7" s="279">
        <v>170338</v>
      </c>
      <c r="F7" s="280">
        <v>534008</v>
      </c>
      <c r="G7" s="279">
        <v>264391</v>
      </c>
      <c r="H7" s="279">
        <v>269288</v>
      </c>
      <c r="I7" s="280">
        <v>707</v>
      </c>
      <c r="J7" s="279">
        <v>378</v>
      </c>
      <c r="K7" s="315">
        <v>329</v>
      </c>
    </row>
    <row r="8" spans="1:11" s="33" customFormat="1" ht="22.5" customHeight="1">
      <c r="A8" s="316">
        <v>1999</v>
      </c>
      <c r="B8" s="279">
        <v>539493</v>
      </c>
      <c r="C8" s="280">
        <v>267723</v>
      </c>
      <c r="D8" s="279">
        <v>271770</v>
      </c>
      <c r="E8" s="279">
        <v>173612</v>
      </c>
      <c r="F8" s="280">
        <v>538744</v>
      </c>
      <c r="G8" s="279">
        <v>266974</v>
      </c>
      <c r="H8" s="279">
        <v>271406</v>
      </c>
      <c r="I8" s="280">
        <v>749</v>
      </c>
      <c r="J8" s="279">
        <v>385</v>
      </c>
      <c r="K8" s="315">
        <v>364</v>
      </c>
    </row>
    <row r="9" spans="1:11" s="33" customFormat="1" ht="22.5" customHeight="1">
      <c r="A9" s="316">
        <v>2000</v>
      </c>
      <c r="B9" s="279">
        <v>543323</v>
      </c>
      <c r="C9" s="280">
        <v>269614</v>
      </c>
      <c r="D9" s="279">
        <v>273709</v>
      </c>
      <c r="E9" s="279">
        <v>177600</v>
      </c>
      <c r="F9" s="280">
        <v>542368</v>
      </c>
      <c r="G9" s="279">
        <v>269126</v>
      </c>
      <c r="H9" s="279">
        <v>273242</v>
      </c>
      <c r="I9" s="280">
        <v>955</v>
      </c>
      <c r="J9" s="279">
        <v>488</v>
      </c>
      <c r="K9" s="315">
        <v>467</v>
      </c>
    </row>
    <row r="10" spans="1:11" s="33" customFormat="1" ht="22.5" customHeight="1">
      <c r="A10" s="316">
        <v>2001</v>
      </c>
      <c r="B10" s="279">
        <v>547964</v>
      </c>
      <c r="C10" s="280">
        <v>271907</v>
      </c>
      <c r="D10" s="279">
        <v>276057</v>
      </c>
      <c r="E10" s="279">
        <v>183248</v>
      </c>
      <c r="F10" s="280">
        <v>546889</v>
      </c>
      <c r="G10" s="279">
        <v>271394</v>
      </c>
      <c r="H10" s="279">
        <v>275495</v>
      </c>
      <c r="I10" s="280">
        <v>1075</v>
      </c>
      <c r="J10" s="279">
        <v>513</v>
      </c>
      <c r="K10" s="315">
        <v>562</v>
      </c>
    </row>
    <row r="11" spans="1:11" s="33" customFormat="1" ht="22.5" customHeight="1">
      <c r="A11" s="316">
        <v>2002</v>
      </c>
      <c r="B11" s="279">
        <v>552310</v>
      </c>
      <c r="C11" s="280">
        <v>274579</v>
      </c>
      <c r="D11" s="279">
        <v>277731</v>
      </c>
      <c r="E11" s="279">
        <v>188760</v>
      </c>
      <c r="F11" s="280">
        <v>550831</v>
      </c>
      <c r="G11" s="279">
        <v>273871</v>
      </c>
      <c r="H11" s="279">
        <v>276960</v>
      </c>
      <c r="I11" s="280">
        <v>1479</v>
      </c>
      <c r="J11" s="279">
        <v>708</v>
      </c>
      <c r="K11" s="315">
        <v>771</v>
      </c>
    </row>
    <row r="12" spans="1:11" s="33" customFormat="1" ht="22.5" customHeight="1">
      <c r="A12" s="316">
        <v>2003</v>
      </c>
      <c r="B12" s="279">
        <v>553864</v>
      </c>
      <c r="C12" s="280">
        <v>275632</v>
      </c>
      <c r="D12" s="279">
        <v>278232</v>
      </c>
      <c r="E12" s="279">
        <v>194855</v>
      </c>
      <c r="F12" s="280">
        <v>552297</v>
      </c>
      <c r="G12" s="279">
        <v>274841</v>
      </c>
      <c r="H12" s="279">
        <v>277456</v>
      </c>
      <c r="I12" s="280">
        <v>1567</v>
      </c>
      <c r="J12" s="279">
        <v>791</v>
      </c>
      <c r="K12" s="315">
        <v>776</v>
      </c>
    </row>
    <row r="13" spans="1:11" s="33" customFormat="1" ht="22.5" customHeight="1">
      <c r="A13" s="316">
        <v>2004</v>
      </c>
      <c r="B13" s="279">
        <v>557235</v>
      </c>
      <c r="C13" s="280">
        <v>277664</v>
      </c>
      <c r="D13" s="279">
        <v>279571</v>
      </c>
      <c r="E13" s="279">
        <v>199989</v>
      </c>
      <c r="F13" s="280">
        <v>555362</v>
      </c>
      <c r="G13" s="279">
        <v>276693</v>
      </c>
      <c r="H13" s="279">
        <v>278669</v>
      </c>
      <c r="I13" s="280">
        <v>1873</v>
      </c>
      <c r="J13" s="279">
        <v>971</v>
      </c>
      <c r="K13" s="315">
        <v>902</v>
      </c>
    </row>
    <row r="14" spans="1:11" s="33" customFormat="1" ht="22.5" customHeight="1">
      <c r="A14" s="316">
        <v>2005</v>
      </c>
      <c r="B14" s="279">
        <v>559747</v>
      </c>
      <c r="C14" s="280">
        <v>279415</v>
      </c>
      <c r="D14" s="279">
        <v>280332</v>
      </c>
      <c r="E14" s="279">
        <v>204635</v>
      </c>
      <c r="F14" s="280">
        <v>557569</v>
      </c>
      <c r="G14" s="279">
        <v>277862</v>
      </c>
      <c r="H14" s="279">
        <v>279707</v>
      </c>
      <c r="I14" s="280">
        <v>2178</v>
      </c>
      <c r="J14" s="279">
        <v>1553</v>
      </c>
      <c r="K14" s="315">
        <v>625</v>
      </c>
    </row>
    <row r="15" spans="1:11" s="33" customFormat="1" ht="22.5" customHeight="1">
      <c r="A15" s="316">
        <v>2006</v>
      </c>
      <c r="B15" s="279">
        <v>561695</v>
      </c>
      <c r="C15" s="280">
        <v>280711</v>
      </c>
      <c r="D15" s="279">
        <v>280984</v>
      </c>
      <c r="E15" s="279">
        <v>208424</v>
      </c>
      <c r="F15" s="280">
        <v>558496</v>
      </c>
      <c r="G15" s="279">
        <v>278854</v>
      </c>
      <c r="H15" s="279">
        <v>279642</v>
      </c>
      <c r="I15" s="280">
        <v>3199</v>
      </c>
      <c r="J15" s="279">
        <v>1857</v>
      </c>
      <c r="K15" s="315">
        <v>1342</v>
      </c>
    </row>
    <row r="16" spans="1:11" s="33" customFormat="1" ht="22.5" customHeight="1">
      <c r="A16" s="316">
        <v>2007</v>
      </c>
      <c r="B16" s="279">
        <v>563388</v>
      </c>
      <c r="C16" s="280">
        <v>281576</v>
      </c>
      <c r="D16" s="279">
        <v>281812</v>
      </c>
      <c r="E16" s="279">
        <v>211850</v>
      </c>
      <c r="F16" s="280">
        <v>559258</v>
      </c>
      <c r="G16" s="279">
        <v>279246</v>
      </c>
      <c r="H16" s="279">
        <v>280012</v>
      </c>
      <c r="I16" s="280">
        <v>4130</v>
      </c>
      <c r="J16" s="279">
        <v>2330</v>
      </c>
      <c r="K16" s="315">
        <v>1800</v>
      </c>
    </row>
    <row r="17" spans="1:11" s="33" customFormat="1" ht="22.5" customHeight="1">
      <c r="A17" s="316">
        <v>2008</v>
      </c>
      <c r="B17" s="279">
        <v>565520</v>
      </c>
      <c r="C17" s="280">
        <v>282937</v>
      </c>
      <c r="D17" s="279">
        <v>282583</v>
      </c>
      <c r="E17" s="279">
        <v>214681</v>
      </c>
      <c r="F17" s="280">
        <v>560618</v>
      </c>
      <c r="G17" s="279">
        <v>280088</v>
      </c>
      <c r="H17" s="279">
        <v>280530</v>
      </c>
      <c r="I17" s="280">
        <v>4902</v>
      </c>
      <c r="J17" s="279">
        <v>2849</v>
      </c>
      <c r="K17" s="315">
        <v>2053</v>
      </c>
    </row>
    <row r="18" spans="1:11" s="33" customFormat="1" ht="22.5" customHeight="1">
      <c r="A18" s="316">
        <v>2009</v>
      </c>
      <c r="B18" s="279">
        <v>567913</v>
      </c>
      <c r="C18" s="280">
        <v>284256</v>
      </c>
      <c r="D18" s="279">
        <v>283657</v>
      </c>
      <c r="E18" s="279">
        <v>217711</v>
      </c>
      <c r="F18" s="280">
        <v>562663</v>
      </c>
      <c r="G18" s="279">
        <v>281319</v>
      </c>
      <c r="H18" s="279">
        <v>281344</v>
      </c>
      <c r="I18" s="280">
        <v>5250</v>
      </c>
      <c r="J18" s="279">
        <v>2937</v>
      </c>
      <c r="K18" s="315">
        <v>2313</v>
      </c>
    </row>
    <row r="19" spans="1:11" s="33" customFormat="1" ht="22.5" customHeight="1">
      <c r="A19" s="316">
        <v>2010</v>
      </c>
      <c r="B19" s="279">
        <v>577187</v>
      </c>
      <c r="C19" s="280">
        <v>288917</v>
      </c>
      <c r="D19" s="279">
        <v>288270</v>
      </c>
      <c r="E19" s="279">
        <v>224713</v>
      </c>
      <c r="F19" s="280">
        <v>571255</v>
      </c>
      <c r="G19" s="279">
        <v>285582</v>
      </c>
      <c r="H19" s="279">
        <v>285673</v>
      </c>
      <c r="I19" s="280">
        <v>5932</v>
      </c>
      <c r="J19" s="279">
        <v>3335</v>
      </c>
      <c r="K19" s="315">
        <v>2597</v>
      </c>
    </row>
    <row r="20" spans="1:11" s="33" customFormat="1" ht="22.5" customHeight="1">
      <c r="A20" s="316">
        <v>2011</v>
      </c>
      <c r="B20" s="279">
        <v>583284</v>
      </c>
      <c r="C20" s="280">
        <v>292313</v>
      </c>
      <c r="D20" s="279">
        <v>290971</v>
      </c>
      <c r="E20" s="279">
        <v>227873</v>
      </c>
      <c r="F20" s="280">
        <v>576156</v>
      </c>
      <c r="G20" s="279">
        <v>288152</v>
      </c>
      <c r="H20" s="279">
        <v>288004</v>
      </c>
      <c r="I20" s="280">
        <v>7128</v>
      </c>
      <c r="J20" s="279">
        <v>4161</v>
      </c>
      <c r="K20" s="315">
        <v>2967</v>
      </c>
    </row>
    <row r="21" spans="1:11" s="33" customFormat="1" ht="22.5" customHeight="1">
      <c r="A21" s="316">
        <v>2012</v>
      </c>
      <c r="B21" s="279">
        <v>592449</v>
      </c>
      <c r="C21" s="280">
        <v>297344</v>
      </c>
      <c r="D21" s="279">
        <v>295105</v>
      </c>
      <c r="E21" s="279">
        <v>232141</v>
      </c>
      <c r="F21" s="280">
        <v>583713</v>
      </c>
      <c r="G21" s="279">
        <v>292213</v>
      </c>
      <c r="H21" s="279">
        <v>291500</v>
      </c>
      <c r="I21" s="280">
        <v>8736</v>
      </c>
      <c r="J21" s="279">
        <v>5131</v>
      </c>
      <c r="K21" s="315">
        <v>3605</v>
      </c>
    </row>
    <row r="22" spans="1:11" s="33" customFormat="1" ht="22.5" customHeight="1">
      <c r="A22" s="316">
        <v>2013</v>
      </c>
      <c r="B22" s="279">
        <v>604670</v>
      </c>
      <c r="C22" s="280">
        <v>303815</v>
      </c>
      <c r="D22" s="279">
        <v>300855</v>
      </c>
      <c r="E22" s="279">
        <v>238465</v>
      </c>
      <c r="F22" s="280">
        <v>593806</v>
      </c>
      <c r="G22" s="279">
        <v>297504</v>
      </c>
      <c r="H22" s="279">
        <v>296302</v>
      </c>
      <c r="I22" s="280">
        <v>10864</v>
      </c>
      <c r="J22" s="279">
        <v>6311</v>
      </c>
      <c r="K22" s="315">
        <v>4553</v>
      </c>
    </row>
    <row r="23" spans="1:11" s="33" customFormat="1" ht="22.5" customHeight="1">
      <c r="A23" s="316">
        <v>2014</v>
      </c>
      <c r="B23" s="279">
        <v>621550</v>
      </c>
      <c r="C23" s="280">
        <v>312701</v>
      </c>
      <c r="D23" s="279">
        <v>308849</v>
      </c>
      <c r="E23" s="279">
        <v>246516</v>
      </c>
      <c r="F23" s="280">
        <v>607346</v>
      </c>
      <c r="G23" s="279">
        <v>304656</v>
      </c>
      <c r="H23" s="279">
        <v>302690</v>
      </c>
      <c r="I23" s="280">
        <v>14204</v>
      </c>
      <c r="J23" s="279">
        <v>8045</v>
      </c>
      <c r="K23" s="315">
        <v>6159</v>
      </c>
    </row>
    <row r="24" spans="1:11" s="33" customFormat="1" ht="22.5" customHeight="1">
      <c r="A24" s="316">
        <v>2015</v>
      </c>
      <c r="B24" s="279">
        <v>641355</v>
      </c>
      <c r="C24" s="280">
        <v>322954</v>
      </c>
      <c r="D24" s="279">
        <v>318401</v>
      </c>
      <c r="E24" s="279">
        <v>256928</v>
      </c>
      <c r="F24" s="280">
        <v>624395</v>
      </c>
      <c r="G24" s="279">
        <v>313428</v>
      </c>
      <c r="H24" s="279">
        <v>310967</v>
      </c>
      <c r="I24" s="280">
        <v>16960</v>
      </c>
      <c r="J24" s="279">
        <v>9526</v>
      </c>
      <c r="K24" s="315">
        <v>7434</v>
      </c>
    </row>
    <row r="25" spans="1:11" s="33" customFormat="1" ht="22.5" customHeight="1">
      <c r="A25" s="316">
        <v>2016</v>
      </c>
      <c r="B25" s="279">
        <v>661190</v>
      </c>
      <c r="C25" s="280">
        <v>333340</v>
      </c>
      <c r="D25" s="279">
        <v>327850</v>
      </c>
      <c r="E25" s="279">
        <v>266972</v>
      </c>
      <c r="F25" s="280">
        <v>641597</v>
      </c>
      <c r="G25" s="279">
        <v>322545</v>
      </c>
      <c r="H25" s="279">
        <v>319052</v>
      </c>
      <c r="I25" s="280">
        <v>19593</v>
      </c>
      <c r="J25" s="279">
        <v>10795</v>
      </c>
      <c r="K25" s="315">
        <v>8798</v>
      </c>
    </row>
    <row r="26" spans="1:11" s="33" customFormat="1" ht="22.5" customHeight="1">
      <c r="A26" s="316">
        <v>2017</v>
      </c>
      <c r="B26" s="279">
        <v>678772</v>
      </c>
      <c r="C26" s="280">
        <v>342741</v>
      </c>
      <c r="D26" s="279">
        <v>336031</v>
      </c>
      <c r="E26" s="279">
        <v>278203</v>
      </c>
      <c r="F26" s="280">
        <v>657083</v>
      </c>
      <c r="G26" s="279">
        <v>330823</v>
      </c>
      <c r="H26" s="279">
        <v>326260</v>
      </c>
      <c r="I26" s="280">
        <v>21689</v>
      </c>
      <c r="J26" s="279">
        <v>11918</v>
      </c>
      <c r="K26" s="315">
        <v>9771</v>
      </c>
    </row>
    <row r="27" spans="1:11" s="33" customFormat="1" ht="22.5" customHeight="1" thickBot="1">
      <c r="A27" s="551" t="s">
        <v>635</v>
      </c>
      <c r="B27" s="552">
        <v>692032</v>
      </c>
      <c r="C27" s="553">
        <v>349626</v>
      </c>
      <c r="D27" s="552">
        <v>342406</v>
      </c>
      <c r="E27" s="552">
        <v>287104</v>
      </c>
      <c r="F27" s="553">
        <v>667191</v>
      </c>
      <c r="G27" s="552">
        <v>335719</v>
      </c>
      <c r="H27" s="552">
        <v>331472</v>
      </c>
      <c r="I27" s="553">
        <v>24841</v>
      </c>
      <c r="J27" s="552">
        <v>13907</v>
      </c>
      <c r="K27" s="554">
        <v>10934</v>
      </c>
    </row>
  </sheetData>
  <mergeCells count="10">
    <mergeCell ref="A1:K1"/>
    <mergeCell ref="A2:E2"/>
    <mergeCell ref="A4:A6"/>
    <mergeCell ref="B4:D4"/>
    <mergeCell ref="E4:H4"/>
    <mergeCell ref="I4:K4"/>
    <mergeCell ref="B5:D5"/>
    <mergeCell ref="E5:E6"/>
    <mergeCell ref="F5:H5"/>
    <mergeCell ref="I5:K5"/>
  </mergeCells>
  <phoneticPr fontId="13" type="noConversion"/>
  <printOptions horizontalCentered="1"/>
  <pageMargins left="0.74803149606299213" right="0.42" top="0.98425196850393704" bottom="0.98425196850393704" header="0.51181102362204722" footer="0.51181102362204722"/>
  <pageSetup paperSize="9" scale="9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BreakPreview" zoomScale="115" zoomScaleNormal="100" zoomScaleSheetLayoutView="115" workbookViewId="0">
      <pane ySplit="6" topLeftCell="A7" activePane="bottomLeft" state="frozen"/>
      <selection activeCell="G17" sqref="G17"/>
      <selection pane="bottomLeft" activeCell="A2" sqref="A2:F2"/>
    </sheetView>
  </sheetViews>
  <sheetFormatPr defaultRowHeight="25.5" customHeight="1"/>
  <cols>
    <col min="1" max="1" width="1.6640625" style="30" customWidth="1"/>
    <col min="2" max="2" width="7.6640625" style="30" customWidth="1"/>
    <col min="3" max="4" width="7.21875" style="30" customWidth="1"/>
    <col min="5" max="5" width="7.109375" style="30" customWidth="1"/>
    <col min="6" max="9" width="7.21875" style="30" customWidth="1"/>
    <col min="10" max="10" width="6.88671875" style="30" customWidth="1"/>
    <col min="11" max="12" width="5.88671875" style="30" customWidth="1"/>
    <col min="13" max="16384" width="8.88671875" style="30"/>
  </cols>
  <sheetData>
    <row r="1" spans="1:12" s="29" customFormat="1" ht="25.5" customHeight="1">
      <c r="A1" s="817"/>
      <c r="B1" s="817"/>
      <c r="C1" s="817"/>
      <c r="D1" s="817"/>
      <c r="E1" s="817"/>
      <c r="F1" s="817"/>
      <c r="G1" s="817"/>
      <c r="H1" s="817"/>
      <c r="I1" s="817"/>
      <c r="J1" s="817"/>
      <c r="K1" s="817"/>
      <c r="L1" s="817"/>
    </row>
    <row r="2" spans="1:12" s="29" customFormat="1" ht="25.5" customHeight="1">
      <c r="A2" s="838" t="s">
        <v>569</v>
      </c>
      <c r="B2" s="838"/>
      <c r="C2" s="839"/>
      <c r="D2" s="839"/>
      <c r="E2" s="839"/>
      <c r="F2" s="839"/>
    </row>
    <row r="3" spans="1:12" s="28" customFormat="1" ht="25.5" customHeight="1" thickBot="1">
      <c r="K3" s="277"/>
      <c r="L3" s="278" t="s">
        <v>201</v>
      </c>
    </row>
    <row r="4" spans="1:12" s="31" customFormat="1" ht="21.75" customHeight="1">
      <c r="A4" s="820" t="s">
        <v>202</v>
      </c>
      <c r="B4" s="823"/>
      <c r="C4" s="823" t="s">
        <v>203</v>
      </c>
      <c r="D4" s="823"/>
      <c r="E4" s="823"/>
      <c r="F4" s="823" t="s">
        <v>631</v>
      </c>
      <c r="G4" s="823"/>
      <c r="H4" s="823"/>
      <c r="I4" s="823"/>
      <c r="J4" s="823" t="s">
        <v>204</v>
      </c>
      <c r="K4" s="823"/>
      <c r="L4" s="824"/>
    </row>
    <row r="5" spans="1:12" s="31" customFormat="1" ht="21.75" customHeight="1">
      <c r="A5" s="833"/>
      <c r="B5" s="834"/>
      <c r="C5" s="834" t="s">
        <v>205</v>
      </c>
      <c r="D5" s="840"/>
      <c r="E5" s="840"/>
      <c r="F5" s="834" t="s">
        <v>206</v>
      </c>
      <c r="G5" s="834" t="s">
        <v>205</v>
      </c>
      <c r="H5" s="834"/>
      <c r="I5" s="834"/>
      <c r="J5" s="834" t="s">
        <v>205</v>
      </c>
      <c r="K5" s="834"/>
      <c r="L5" s="837"/>
    </row>
    <row r="6" spans="1:12" s="31" customFormat="1" ht="21.75" customHeight="1" thickBot="1">
      <c r="A6" s="835"/>
      <c r="B6" s="836"/>
      <c r="C6" s="556" t="s">
        <v>207</v>
      </c>
      <c r="D6" s="556" t="s">
        <v>208</v>
      </c>
      <c r="E6" s="556" t="s">
        <v>209</v>
      </c>
      <c r="F6" s="836"/>
      <c r="G6" s="556" t="s">
        <v>207</v>
      </c>
      <c r="H6" s="556" t="s">
        <v>208</v>
      </c>
      <c r="I6" s="556" t="s">
        <v>209</v>
      </c>
      <c r="J6" s="556" t="s">
        <v>207</v>
      </c>
      <c r="K6" s="556" t="s">
        <v>208</v>
      </c>
      <c r="L6" s="557" t="s">
        <v>209</v>
      </c>
    </row>
    <row r="7" spans="1:12" s="32" customFormat="1" ht="18" customHeight="1" thickTop="1">
      <c r="A7" s="829">
        <v>2011</v>
      </c>
      <c r="B7" s="830"/>
      <c r="C7" s="558">
        <v>583284</v>
      </c>
      <c r="D7" s="558">
        <v>292313</v>
      </c>
      <c r="E7" s="558">
        <v>290971</v>
      </c>
      <c r="F7" s="558">
        <v>227873</v>
      </c>
      <c r="G7" s="558">
        <v>576156</v>
      </c>
      <c r="H7" s="558">
        <v>288152</v>
      </c>
      <c r="I7" s="558">
        <v>288004</v>
      </c>
      <c r="J7" s="558">
        <v>7128</v>
      </c>
      <c r="K7" s="558">
        <v>4161</v>
      </c>
      <c r="L7" s="559">
        <v>2967</v>
      </c>
    </row>
    <row r="8" spans="1:12" s="33" customFormat="1" ht="18" customHeight="1">
      <c r="A8" s="560"/>
      <c r="B8" s="561" t="s">
        <v>210</v>
      </c>
      <c r="C8" s="562">
        <v>427593</v>
      </c>
      <c r="D8" s="562">
        <v>213503</v>
      </c>
      <c r="E8" s="562">
        <v>214090</v>
      </c>
      <c r="F8" s="563">
        <v>165494</v>
      </c>
      <c r="G8" s="564">
        <v>422790</v>
      </c>
      <c r="H8" s="563">
        <v>210873</v>
      </c>
      <c r="I8" s="563">
        <v>211917</v>
      </c>
      <c r="J8" s="564">
        <v>4803</v>
      </c>
      <c r="K8" s="563">
        <v>2630</v>
      </c>
      <c r="L8" s="565">
        <v>2173</v>
      </c>
    </row>
    <row r="9" spans="1:12" s="33" customFormat="1" ht="18" customHeight="1">
      <c r="A9" s="566"/>
      <c r="B9" s="567" t="s">
        <v>211</v>
      </c>
      <c r="C9" s="568">
        <v>155691</v>
      </c>
      <c r="D9" s="568">
        <v>78810</v>
      </c>
      <c r="E9" s="568">
        <v>76881</v>
      </c>
      <c r="F9" s="569">
        <v>62379</v>
      </c>
      <c r="G9" s="568">
        <v>153366</v>
      </c>
      <c r="H9" s="568">
        <v>77279</v>
      </c>
      <c r="I9" s="569">
        <v>76087</v>
      </c>
      <c r="J9" s="568">
        <v>2325</v>
      </c>
      <c r="K9" s="569">
        <v>1531</v>
      </c>
      <c r="L9" s="570">
        <v>794</v>
      </c>
    </row>
    <row r="10" spans="1:12" s="32" customFormat="1" ht="18" customHeight="1">
      <c r="A10" s="829">
        <v>2012</v>
      </c>
      <c r="B10" s="830"/>
      <c r="C10" s="558">
        <v>592449</v>
      </c>
      <c r="D10" s="558">
        <v>297344</v>
      </c>
      <c r="E10" s="558">
        <v>295105</v>
      </c>
      <c r="F10" s="558">
        <v>232141</v>
      </c>
      <c r="G10" s="558">
        <v>583713</v>
      </c>
      <c r="H10" s="558">
        <v>292213</v>
      </c>
      <c r="I10" s="558">
        <v>291500</v>
      </c>
      <c r="J10" s="558">
        <v>8736</v>
      </c>
      <c r="K10" s="558">
        <v>5131</v>
      </c>
      <c r="L10" s="559">
        <v>3605</v>
      </c>
    </row>
    <row r="11" spans="1:12" s="33" customFormat="1" ht="18" customHeight="1">
      <c r="A11" s="560"/>
      <c r="B11" s="561" t="s">
        <v>210</v>
      </c>
      <c r="C11" s="562">
        <v>435413</v>
      </c>
      <c r="D11" s="562">
        <v>217733</v>
      </c>
      <c r="E11" s="562">
        <v>217680</v>
      </c>
      <c r="F11" s="563">
        <v>168658</v>
      </c>
      <c r="G11" s="564">
        <v>429656</v>
      </c>
      <c r="H11" s="563">
        <v>214588</v>
      </c>
      <c r="I11" s="563">
        <v>215068</v>
      </c>
      <c r="J11" s="564">
        <v>5757</v>
      </c>
      <c r="K11" s="563">
        <v>3145</v>
      </c>
      <c r="L11" s="565">
        <v>2612</v>
      </c>
    </row>
    <row r="12" spans="1:12" s="33" customFormat="1" ht="18" customHeight="1">
      <c r="A12" s="566"/>
      <c r="B12" s="567" t="s">
        <v>211</v>
      </c>
      <c r="C12" s="568">
        <v>157036</v>
      </c>
      <c r="D12" s="568">
        <v>79611</v>
      </c>
      <c r="E12" s="568">
        <v>77425</v>
      </c>
      <c r="F12" s="569">
        <v>63483</v>
      </c>
      <c r="G12" s="568">
        <v>154057</v>
      </c>
      <c r="H12" s="568">
        <v>77625</v>
      </c>
      <c r="I12" s="569">
        <v>76432</v>
      </c>
      <c r="J12" s="568">
        <v>2979</v>
      </c>
      <c r="K12" s="569">
        <v>1986</v>
      </c>
      <c r="L12" s="570">
        <v>993</v>
      </c>
    </row>
    <row r="13" spans="1:12" s="32" customFormat="1" ht="18" customHeight="1">
      <c r="A13" s="829">
        <v>2013</v>
      </c>
      <c r="B13" s="830"/>
      <c r="C13" s="558">
        <v>604670</v>
      </c>
      <c r="D13" s="558">
        <v>303815</v>
      </c>
      <c r="E13" s="558">
        <v>300855</v>
      </c>
      <c r="F13" s="558">
        <v>238465</v>
      </c>
      <c r="G13" s="558">
        <v>593806</v>
      </c>
      <c r="H13" s="558">
        <v>297504</v>
      </c>
      <c r="I13" s="558">
        <v>296302</v>
      </c>
      <c r="J13" s="558">
        <v>10864</v>
      </c>
      <c r="K13" s="558">
        <v>6311</v>
      </c>
      <c r="L13" s="559">
        <v>4553</v>
      </c>
    </row>
    <row r="14" spans="1:12" s="33" customFormat="1" ht="18" customHeight="1">
      <c r="A14" s="560"/>
      <c r="B14" s="561" t="s">
        <v>210</v>
      </c>
      <c r="C14" s="562">
        <v>445457</v>
      </c>
      <c r="D14" s="562">
        <v>222953</v>
      </c>
      <c r="E14" s="562">
        <v>222504</v>
      </c>
      <c r="F14" s="563">
        <v>173370</v>
      </c>
      <c r="G14" s="564">
        <v>438165</v>
      </c>
      <c r="H14" s="563">
        <v>219029</v>
      </c>
      <c r="I14" s="563">
        <v>219136</v>
      </c>
      <c r="J14" s="564">
        <v>7292</v>
      </c>
      <c r="K14" s="563">
        <v>3924</v>
      </c>
      <c r="L14" s="565">
        <v>3368</v>
      </c>
    </row>
    <row r="15" spans="1:12" s="33" customFormat="1" ht="18" customHeight="1">
      <c r="A15" s="566"/>
      <c r="B15" s="567" t="s">
        <v>211</v>
      </c>
      <c r="C15" s="568">
        <v>159213</v>
      </c>
      <c r="D15" s="568">
        <v>80862</v>
      </c>
      <c r="E15" s="568">
        <v>78351</v>
      </c>
      <c r="F15" s="569">
        <v>65095</v>
      </c>
      <c r="G15" s="568">
        <v>155641</v>
      </c>
      <c r="H15" s="568">
        <v>78475</v>
      </c>
      <c r="I15" s="569">
        <v>77166</v>
      </c>
      <c r="J15" s="568">
        <v>3572</v>
      </c>
      <c r="K15" s="569">
        <v>2387</v>
      </c>
      <c r="L15" s="570">
        <v>1185</v>
      </c>
    </row>
    <row r="16" spans="1:12" s="32" customFormat="1" ht="18" customHeight="1">
      <c r="A16" s="829">
        <v>2014</v>
      </c>
      <c r="B16" s="830"/>
      <c r="C16" s="558">
        <v>621550</v>
      </c>
      <c r="D16" s="558">
        <v>312701</v>
      </c>
      <c r="E16" s="558">
        <v>308849</v>
      </c>
      <c r="F16" s="558">
        <v>246516</v>
      </c>
      <c r="G16" s="558">
        <v>607346</v>
      </c>
      <c r="H16" s="558">
        <v>304656</v>
      </c>
      <c r="I16" s="558">
        <v>302690</v>
      </c>
      <c r="J16" s="558">
        <v>14204</v>
      </c>
      <c r="K16" s="558">
        <v>8045</v>
      </c>
      <c r="L16" s="559">
        <v>6159</v>
      </c>
    </row>
    <row r="17" spans="1:12" s="33" customFormat="1" ht="18" customHeight="1">
      <c r="A17" s="560"/>
      <c r="B17" s="561" t="s">
        <v>210</v>
      </c>
      <c r="C17" s="562">
        <v>458325</v>
      </c>
      <c r="D17" s="562">
        <v>229687</v>
      </c>
      <c r="E17" s="562">
        <v>228638</v>
      </c>
      <c r="F17" s="563">
        <v>179090</v>
      </c>
      <c r="G17" s="564">
        <v>448834</v>
      </c>
      <c r="H17" s="563">
        <v>224581</v>
      </c>
      <c r="I17" s="563">
        <v>224253</v>
      </c>
      <c r="J17" s="564">
        <v>9491</v>
      </c>
      <c r="K17" s="563">
        <v>5106</v>
      </c>
      <c r="L17" s="565">
        <v>4385</v>
      </c>
    </row>
    <row r="18" spans="1:12" s="33" customFormat="1" ht="18" customHeight="1">
      <c r="A18" s="566"/>
      <c r="B18" s="567" t="s">
        <v>211</v>
      </c>
      <c r="C18" s="568">
        <v>163225</v>
      </c>
      <c r="D18" s="568">
        <v>83014</v>
      </c>
      <c r="E18" s="568">
        <v>80211</v>
      </c>
      <c r="F18" s="569">
        <v>67426</v>
      </c>
      <c r="G18" s="568">
        <v>158512</v>
      </c>
      <c r="H18" s="568">
        <v>80075</v>
      </c>
      <c r="I18" s="569">
        <v>78437</v>
      </c>
      <c r="J18" s="568">
        <v>4713</v>
      </c>
      <c r="K18" s="569">
        <v>2939</v>
      </c>
      <c r="L18" s="570">
        <v>1774</v>
      </c>
    </row>
    <row r="19" spans="1:12" s="32" customFormat="1" ht="18" customHeight="1">
      <c r="A19" s="829">
        <v>2015</v>
      </c>
      <c r="B19" s="830"/>
      <c r="C19" s="558">
        <v>641355</v>
      </c>
      <c r="D19" s="558">
        <v>322954</v>
      </c>
      <c r="E19" s="558">
        <v>318401</v>
      </c>
      <c r="F19" s="558">
        <v>256928</v>
      </c>
      <c r="G19" s="558">
        <v>624395</v>
      </c>
      <c r="H19" s="558">
        <v>313428</v>
      </c>
      <c r="I19" s="558">
        <v>310967</v>
      </c>
      <c r="J19" s="558">
        <v>16960</v>
      </c>
      <c r="K19" s="558">
        <v>9526</v>
      </c>
      <c r="L19" s="559">
        <v>7434</v>
      </c>
    </row>
    <row r="20" spans="1:12" s="33" customFormat="1" ht="18" customHeight="1">
      <c r="A20" s="560"/>
      <c r="B20" s="561" t="s">
        <v>210</v>
      </c>
      <c r="C20" s="562">
        <v>470778</v>
      </c>
      <c r="D20" s="562">
        <v>236068</v>
      </c>
      <c r="E20" s="562">
        <v>234710</v>
      </c>
      <c r="F20" s="563">
        <v>185874</v>
      </c>
      <c r="G20" s="564">
        <v>459876</v>
      </c>
      <c r="H20" s="563">
        <v>230223</v>
      </c>
      <c r="I20" s="563">
        <v>229653</v>
      </c>
      <c r="J20" s="564">
        <v>10902</v>
      </c>
      <c r="K20" s="563">
        <v>5845</v>
      </c>
      <c r="L20" s="565">
        <v>5057</v>
      </c>
    </row>
    <row r="21" spans="1:12" s="33" customFormat="1" ht="18" customHeight="1">
      <c r="A21" s="566"/>
      <c r="B21" s="567" t="s">
        <v>211</v>
      </c>
      <c r="C21" s="568">
        <v>170577</v>
      </c>
      <c r="D21" s="568">
        <v>86886</v>
      </c>
      <c r="E21" s="568">
        <v>83691</v>
      </c>
      <c r="F21" s="569">
        <v>71054</v>
      </c>
      <c r="G21" s="568">
        <v>164519</v>
      </c>
      <c r="H21" s="568">
        <v>83205</v>
      </c>
      <c r="I21" s="569">
        <v>81314</v>
      </c>
      <c r="J21" s="568">
        <v>6058</v>
      </c>
      <c r="K21" s="569">
        <v>3681</v>
      </c>
      <c r="L21" s="570">
        <v>2377</v>
      </c>
    </row>
    <row r="22" spans="1:12" s="32" customFormat="1" ht="18" customHeight="1">
      <c r="A22" s="829">
        <v>2016</v>
      </c>
      <c r="B22" s="830"/>
      <c r="C22" s="558">
        <v>661190</v>
      </c>
      <c r="D22" s="558">
        <v>333340</v>
      </c>
      <c r="E22" s="558">
        <v>327850</v>
      </c>
      <c r="F22" s="558">
        <v>266972</v>
      </c>
      <c r="G22" s="558">
        <v>641597</v>
      </c>
      <c r="H22" s="558">
        <v>322545</v>
      </c>
      <c r="I22" s="558">
        <v>319052</v>
      </c>
      <c r="J22" s="558">
        <v>19593</v>
      </c>
      <c r="K22" s="558">
        <v>10795</v>
      </c>
      <c r="L22" s="559">
        <v>8798</v>
      </c>
    </row>
    <row r="23" spans="1:12" s="33" customFormat="1" ht="18" customHeight="1">
      <c r="A23" s="560"/>
      <c r="B23" s="561" t="s">
        <v>210</v>
      </c>
      <c r="C23" s="562">
        <v>483325</v>
      </c>
      <c r="D23" s="562">
        <v>242674</v>
      </c>
      <c r="E23" s="562">
        <v>240651</v>
      </c>
      <c r="F23" s="563">
        <v>192353</v>
      </c>
      <c r="G23" s="564">
        <v>470665</v>
      </c>
      <c r="H23" s="563">
        <v>235977</v>
      </c>
      <c r="I23" s="563">
        <v>234688</v>
      </c>
      <c r="J23" s="564">
        <v>12660</v>
      </c>
      <c r="K23" s="563">
        <v>6697</v>
      </c>
      <c r="L23" s="565">
        <v>5963</v>
      </c>
    </row>
    <row r="24" spans="1:12" s="33" customFormat="1" ht="18" customHeight="1" thickBot="1">
      <c r="A24" s="571"/>
      <c r="B24" s="572" t="s">
        <v>211</v>
      </c>
      <c r="C24" s="357">
        <v>177865</v>
      </c>
      <c r="D24" s="357">
        <v>90666</v>
      </c>
      <c r="E24" s="357">
        <v>87199</v>
      </c>
      <c r="F24" s="358">
        <v>74619</v>
      </c>
      <c r="G24" s="357">
        <v>170932</v>
      </c>
      <c r="H24" s="357">
        <v>86568</v>
      </c>
      <c r="I24" s="358">
        <v>84364</v>
      </c>
      <c r="J24" s="357">
        <v>6933</v>
      </c>
      <c r="K24" s="358">
        <v>4098</v>
      </c>
      <c r="L24" s="573">
        <v>2835</v>
      </c>
    </row>
    <row r="25" spans="1:12" s="33" customFormat="1" ht="18" customHeight="1">
      <c r="A25" s="829">
        <v>2017</v>
      </c>
      <c r="B25" s="830"/>
      <c r="C25" s="558">
        <v>678772</v>
      </c>
      <c r="D25" s="558">
        <v>342741</v>
      </c>
      <c r="E25" s="558">
        <v>336031</v>
      </c>
      <c r="F25" s="558">
        <v>278203</v>
      </c>
      <c r="G25" s="558">
        <v>657083</v>
      </c>
      <c r="H25" s="558">
        <v>330823</v>
      </c>
      <c r="I25" s="558">
        <v>326260</v>
      </c>
      <c r="J25" s="558">
        <v>21689</v>
      </c>
      <c r="K25" s="558">
        <v>11918</v>
      </c>
      <c r="L25" s="559">
        <v>9771</v>
      </c>
    </row>
    <row r="26" spans="1:12" s="33" customFormat="1" ht="18" customHeight="1">
      <c r="A26" s="560"/>
      <c r="B26" s="561" t="s">
        <v>210</v>
      </c>
      <c r="C26" s="562">
        <v>492401</v>
      </c>
      <c r="D26" s="562">
        <v>247814</v>
      </c>
      <c r="E26" s="562">
        <v>244587</v>
      </c>
      <c r="F26" s="563">
        <v>198454</v>
      </c>
      <c r="G26" s="564">
        <v>478700</v>
      </c>
      <c r="H26" s="563">
        <v>240465</v>
      </c>
      <c r="I26" s="563">
        <v>238235</v>
      </c>
      <c r="J26" s="564">
        <v>13701</v>
      </c>
      <c r="K26" s="563">
        <v>7349</v>
      </c>
      <c r="L26" s="565">
        <v>6352</v>
      </c>
    </row>
    <row r="27" spans="1:12" s="33" customFormat="1" ht="18" customHeight="1" thickBot="1">
      <c r="A27" s="571"/>
      <c r="B27" s="572" t="s">
        <v>211</v>
      </c>
      <c r="C27" s="357">
        <v>186371</v>
      </c>
      <c r="D27" s="357">
        <v>94927</v>
      </c>
      <c r="E27" s="357">
        <v>91444</v>
      </c>
      <c r="F27" s="358">
        <v>79749</v>
      </c>
      <c r="G27" s="357">
        <v>178383</v>
      </c>
      <c r="H27" s="357">
        <v>90358</v>
      </c>
      <c r="I27" s="358">
        <v>88025</v>
      </c>
      <c r="J27" s="357">
        <v>7988</v>
      </c>
      <c r="K27" s="358">
        <v>4569</v>
      </c>
      <c r="L27" s="573">
        <v>3419</v>
      </c>
    </row>
    <row r="28" spans="1:12" ht="25.5" customHeight="1">
      <c r="A28" s="831">
        <v>2018</v>
      </c>
      <c r="B28" s="832"/>
      <c r="C28" s="574">
        <f>SUM(C29:C30)</f>
        <v>692032</v>
      </c>
      <c r="D28" s="574">
        <f t="shared" ref="D28:L28" si="0">SUM(D29:D30)</f>
        <v>349626</v>
      </c>
      <c r="E28" s="574">
        <f t="shared" si="0"/>
        <v>342406</v>
      </c>
      <c r="F28" s="574">
        <f t="shared" si="0"/>
        <v>287104</v>
      </c>
      <c r="G28" s="574">
        <f t="shared" si="0"/>
        <v>667191</v>
      </c>
      <c r="H28" s="574">
        <f t="shared" si="0"/>
        <v>335719</v>
      </c>
      <c r="I28" s="574">
        <f t="shared" si="0"/>
        <v>331472</v>
      </c>
      <c r="J28" s="574">
        <f t="shared" si="0"/>
        <v>24841</v>
      </c>
      <c r="K28" s="574">
        <f t="shared" si="0"/>
        <v>13907</v>
      </c>
      <c r="L28" s="575">
        <f t="shared" si="0"/>
        <v>10934</v>
      </c>
    </row>
    <row r="29" spans="1:12" ht="25.5" customHeight="1">
      <c r="A29" s="560"/>
      <c r="B29" s="561" t="s">
        <v>210</v>
      </c>
      <c r="C29" s="562">
        <v>501791</v>
      </c>
      <c r="D29" s="562">
        <v>252697</v>
      </c>
      <c r="E29" s="562">
        <v>249094</v>
      </c>
      <c r="F29" s="563">
        <v>204621</v>
      </c>
      <c r="G29" s="564">
        <v>485946</v>
      </c>
      <c r="H29" s="563">
        <v>243974</v>
      </c>
      <c r="I29" s="563">
        <v>241972</v>
      </c>
      <c r="J29" s="564">
        <v>15845</v>
      </c>
      <c r="K29" s="563">
        <v>8723</v>
      </c>
      <c r="L29" s="565">
        <v>7122</v>
      </c>
    </row>
    <row r="30" spans="1:12" ht="25.5" customHeight="1" thickBot="1">
      <c r="A30" s="576"/>
      <c r="B30" s="577" t="s">
        <v>211</v>
      </c>
      <c r="C30" s="578">
        <f>SUM(G30,J30)</f>
        <v>190241</v>
      </c>
      <c r="D30" s="578">
        <f>SUM(H30,K30)</f>
        <v>96929</v>
      </c>
      <c r="E30" s="578">
        <f>SUM(I30,L30)</f>
        <v>93312</v>
      </c>
      <c r="F30" s="579">
        <v>82483</v>
      </c>
      <c r="G30" s="578">
        <v>181245</v>
      </c>
      <c r="H30" s="578">
        <v>91745</v>
      </c>
      <c r="I30" s="579">
        <v>89500</v>
      </c>
      <c r="J30" s="578">
        <v>8996</v>
      </c>
      <c r="K30" s="579">
        <v>5184</v>
      </c>
      <c r="L30" s="580">
        <v>3812</v>
      </c>
    </row>
  </sheetData>
  <mergeCells count="18">
    <mergeCell ref="A1:L1"/>
    <mergeCell ref="A22:B22"/>
    <mergeCell ref="A4:B6"/>
    <mergeCell ref="J5:L5"/>
    <mergeCell ref="F5:F6"/>
    <mergeCell ref="A2:F2"/>
    <mergeCell ref="C5:E5"/>
    <mergeCell ref="G5:I5"/>
    <mergeCell ref="C4:E4"/>
    <mergeCell ref="F4:I4"/>
    <mergeCell ref="J4:L4"/>
    <mergeCell ref="A19:B19"/>
    <mergeCell ref="A16:B16"/>
    <mergeCell ref="A13:B13"/>
    <mergeCell ref="A10:B10"/>
    <mergeCell ref="A28:B28"/>
    <mergeCell ref="A7:B7"/>
    <mergeCell ref="A25:B25"/>
  </mergeCells>
  <phoneticPr fontId="13" type="noConversion"/>
  <printOptions horizontalCentered="1"/>
  <pageMargins left="0.74803149606299213" right="0.42" top="0.98425196850393704" bottom="0.98425196850393704" header="0.51181102362204722" footer="0.51181102362204722"/>
  <pageSetup paperSize="9" scale="97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view="pageBreakPreview" zoomScale="115" zoomScaleNormal="100" zoomScaleSheetLayoutView="115" workbookViewId="0"/>
  </sheetViews>
  <sheetFormatPr defaultRowHeight="14.25"/>
  <cols>
    <col min="1" max="1" width="12.6640625" style="96" customWidth="1"/>
    <col min="2" max="2" width="6.33203125" style="96" customWidth="1"/>
    <col min="3" max="3" width="13.88671875" style="96" customWidth="1"/>
    <col min="4" max="5" width="15.33203125" style="96" customWidth="1"/>
    <col min="6" max="16384" width="8.88671875" style="13"/>
  </cols>
  <sheetData>
    <row r="1" spans="1:5" ht="13.5">
      <c r="A1" s="583"/>
      <c r="B1" s="584"/>
      <c r="C1" s="584"/>
      <c r="D1" s="584"/>
      <c r="E1" s="585"/>
    </row>
    <row r="2" spans="1:5" ht="18.75" customHeight="1">
      <c r="A2" s="841" t="s">
        <v>638</v>
      </c>
      <c r="B2" s="842"/>
      <c r="C2" s="842"/>
      <c r="D2" s="586"/>
      <c r="E2" s="587"/>
    </row>
    <row r="3" spans="1:5" ht="18.75" customHeight="1" thickBot="1">
      <c r="A3" s="588"/>
      <c r="B3" s="589"/>
      <c r="C3" s="589"/>
      <c r="D3" s="589"/>
      <c r="E3" s="590" t="s">
        <v>454</v>
      </c>
    </row>
    <row r="4" spans="1:5" ht="24.75" customHeight="1" thickBot="1">
      <c r="A4" s="849" t="s">
        <v>480</v>
      </c>
      <c r="B4" s="850"/>
      <c r="C4" s="555" t="s">
        <v>416</v>
      </c>
      <c r="D4" s="555" t="s">
        <v>210</v>
      </c>
      <c r="E4" s="591" t="s">
        <v>211</v>
      </c>
    </row>
    <row r="5" spans="1:5" s="15" customFormat="1" ht="18.75" customHeight="1" thickTop="1">
      <c r="A5" s="851" t="s">
        <v>419</v>
      </c>
      <c r="B5" s="592" t="s">
        <v>530</v>
      </c>
      <c r="C5" s="593">
        <f>C8+C11+C14+C17+C20+C23+C26+C29+C32+C35+C38+C41+C44+C47+C50+C53+C56+C59+C62+C65+C68</f>
        <v>692032</v>
      </c>
      <c r="D5" s="593">
        <f t="shared" ref="D5:E5" si="0">D8+D11+D14+D17+D20+D23+D26+D29+D32+D35+D38+D41+D44+D47+D50+D53+D56+D59+D62+D65+D68</f>
        <v>501791</v>
      </c>
      <c r="E5" s="594">
        <f t="shared" si="0"/>
        <v>190241</v>
      </c>
    </row>
    <row r="6" spans="1:5" s="15" customFormat="1" ht="18.75" customHeight="1">
      <c r="A6" s="852"/>
      <c r="B6" s="595" t="s">
        <v>531</v>
      </c>
      <c r="C6" s="596">
        <f>C9+C12+C15+C18+C21+C24+C27+C30+C33+C36+C39+C42+C45+C48+C51+C54+C57+C60+C63+C66+C69</f>
        <v>349626</v>
      </c>
      <c r="D6" s="596">
        <f t="shared" ref="D6:E6" si="1">D9+D12+D15+D18+D21+D24+D27+D30+D33+D36+D39+D42+D45+D48+D51+D54+D57+D60+D63+D66+D69</f>
        <v>252697</v>
      </c>
      <c r="E6" s="597">
        <f t="shared" si="1"/>
        <v>96929</v>
      </c>
    </row>
    <row r="7" spans="1:5" s="15" customFormat="1" ht="18.75" customHeight="1">
      <c r="A7" s="853"/>
      <c r="B7" s="598" t="s">
        <v>532</v>
      </c>
      <c r="C7" s="599">
        <f>C10+C13+C16+C19+C22+C25+C28+C31+C34+C37+C40+C43+C46+C49+C52+C55+C58+C61+C64+C67+C70</f>
        <v>342406</v>
      </c>
      <c r="D7" s="599">
        <f t="shared" ref="D7:E7" si="2">D10+D13+D16+D19+D22+D25+D28+D31+D34+D37+D40+D43+D46+D49+D52+D55+D58+D61+D64+D67+D70</f>
        <v>249094</v>
      </c>
      <c r="E7" s="600">
        <f t="shared" si="2"/>
        <v>93312</v>
      </c>
    </row>
    <row r="8" spans="1:5" s="15" customFormat="1" ht="18.75" customHeight="1">
      <c r="A8" s="854" t="s">
        <v>481</v>
      </c>
      <c r="B8" s="581" t="s">
        <v>530</v>
      </c>
      <c r="C8" s="582">
        <f>D8+E8</f>
        <v>29293</v>
      </c>
      <c r="D8" s="582">
        <v>22242</v>
      </c>
      <c r="E8" s="601">
        <v>7051</v>
      </c>
    </row>
    <row r="9" spans="1:5" ht="18.75" customHeight="1">
      <c r="A9" s="843"/>
      <c r="B9" s="602" t="s">
        <v>531</v>
      </c>
      <c r="C9" s="603">
        <f t="shared" ref="C9:C70" si="3">D9+E9</f>
        <v>15124</v>
      </c>
      <c r="D9" s="604">
        <v>11523</v>
      </c>
      <c r="E9" s="605">
        <v>3601</v>
      </c>
    </row>
    <row r="10" spans="1:5" ht="18.75" customHeight="1">
      <c r="A10" s="843"/>
      <c r="B10" s="602" t="s">
        <v>532</v>
      </c>
      <c r="C10" s="603">
        <f t="shared" si="3"/>
        <v>14169</v>
      </c>
      <c r="D10" s="604">
        <v>10719</v>
      </c>
      <c r="E10" s="605">
        <v>3450</v>
      </c>
    </row>
    <row r="11" spans="1:5" s="15" customFormat="1" ht="18.75" customHeight="1">
      <c r="A11" s="843" t="s">
        <v>482</v>
      </c>
      <c r="B11" s="606" t="s">
        <v>530</v>
      </c>
      <c r="C11" s="582">
        <f t="shared" si="3"/>
        <v>35723</v>
      </c>
      <c r="D11" s="607">
        <v>26753</v>
      </c>
      <c r="E11" s="608">
        <v>8970</v>
      </c>
    </row>
    <row r="12" spans="1:5" ht="18.75" customHeight="1">
      <c r="A12" s="843"/>
      <c r="B12" s="602" t="s">
        <v>531</v>
      </c>
      <c r="C12" s="603">
        <f t="shared" si="3"/>
        <v>18369</v>
      </c>
      <c r="D12" s="609">
        <v>13759</v>
      </c>
      <c r="E12" s="605">
        <v>4610</v>
      </c>
    </row>
    <row r="13" spans="1:5" ht="18.75" customHeight="1">
      <c r="A13" s="843"/>
      <c r="B13" s="602" t="s">
        <v>532</v>
      </c>
      <c r="C13" s="603">
        <f t="shared" si="3"/>
        <v>17354</v>
      </c>
      <c r="D13" s="609">
        <v>12994</v>
      </c>
      <c r="E13" s="605">
        <v>4360</v>
      </c>
    </row>
    <row r="14" spans="1:5" s="15" customFormat="1" ht="18.75" customHeight="1">
      <c r="A14" s="843" t="s">
        <v>483</v>
      </c>
      <c r="B14" s="606" t="s">
        <v>530</v>
      </c>
      <c r="C14" s="582">
        <f t="shared" si="3"/>
        <v>35167</v>
      </c>
      <c r="D14" s="607">
        <v>26301</v>
      </c>
      <c r="E14" s="608">
        <v>8866</v>
      </c>
    </row>
    <row r="15" spans="1:5" ht="18.75" customHeight="1">
      <c r="A15" s="843"/>
      <c r="B15" s="602" t="s">
        <v>531</v>
      </c>
      <c r="C15" s="603">
        <f t="shared" si="3"/>
        <v>18327</v>
      </c>
      <c r="D15" s="609">
        <v>13705</v>
      </c>
      <c r="E15" s="605">
        <v>4622</v>
      </c>
    </row>
    <row r="16" spans="1:5" ht="18.75" customHeight="1">
      <c r="A16" s="843"/>
      <c r="B16" s="602" t="s">
        <v>532</v>
      </c>
      <c r="C16" s="603">
        <f t="shared" si="3"/>
        <v>16840</v>
      </c>
      <c r="D16" s="609">
        <v>12596</v>
      </c>
      <c r="E16" s="605">
        <v>4244</v>
      </c>
    </row>
    <row r="17" spans="1:5" s="15" customFormat="1" ht="18.75" customHeight="1">
      <c r="A17" s="843" t="s">
        <v>484</v>
      </c>
      <c r="B17" s="606" t="s">
        <v>530</v>
      </c>
      <c r="C17" s="582">
        <f t="shared" si="3"/>
        <v>40091</v>
      </c>
      <c r="D17" s="607">
        <v>30480</v>
      </c>
      <c r="E17" s="608">
        <v>9611</v>
      </c>
    </row>
    <row r="18" spans="1:5" ht="18.75" customHeight="1">
      <c r="A18" s="843"/>
      <c r="B18" s="602" t="s">
        <v>531</v>
      </c>
      <c r="C18" s="603">
        <f t="shared" si="3"/>
        <v>20931</v>
      </c>
      <c r="D18" s="609">
        <v>15986</v>
      </c>
      <c r="E18" s="605">
        <v>4945</v>
      </c>
    </row>
    <row r="19" spans="1:5" ht="18.75" customHeight="1">
      <c r="A19" s="843"/>
      <c r="B19" s="602" t="s">
        <v>532</v>
      </c>
      <c r="C19" s="603">
        <f t="shared" si="3"/>
        <v>19160</v>
      </c>
      <c r="D19" s="609">
        <v>14494</v>
      </c>
      <c r="E19" s="605">
        <v>4666</v>
      </c>
    </row>
    <row r="20" spans="1:5" s="15" customFormat="1" ht="18.75" customHeight="1">
      <c r="A20" s="843" t="s">
        <v>485</v>
      </c>
      <c r="B20" s="606" t="s">
        <v>530</v>
      </c>
      <c r="C20" s="582">
        <f t="shared" si="3"/>
        <v>46920</v>
      </c>
      <c r="D20" s="607">
        <v>35393</v>
      </c>
      <c r="E20" s="608">
        <v>11527</v>
      </c>
    </row>
    <row r="21" spans="1:5" ht="18.75" customHeight="1">
      <c r="A21" s="843"/>
      <c r="B21" s="602" t="s">
        <v>531</v>
      </c>
      <c r="C21" s="603">
        <f t="shared" si="3"/>
        <v>25235</v>
      </c>
      <c r="D21" s="609">
        <v>19016</v>
      </c>
      <c r="E21" s="605">
        <v>6219</v>
      </c>
    </row>
    <row r="22" spans="1:5" ht="18.75" customHeight="1">
      <c r="A22" s="843"/>
      <c r="B22" s="602" t="s">
        <v>532</v>
      </c>
      <c r="C22" s="603">
        <f t="shared" si="3"/>
        <v>21685</v>
      </c>
      <c r="D22" s="609">
        <v>16377</v>
      </c>
      <c r="E22" s="605">
        <v>5308</v>
      </c>
    </row>
    <row r="23" spans="1:5" s="15" customFormat="1" ht="18.75" customHeight="1">
      <c r="A23" s="843" t="s">
        <v>486</v>
      </c>
      <c r="B23" s="606" t="s">
        <v>530</v>
      </c>
      <c r="C23" s="582">
        <f t="shared" si="3"/>
        <v>42865</v>
      </c>
      <c r="D23" s="607">
        <v>31832</v>
      </c>
      <c r="E23" s="608">
        <v>11033</v>
      </c>
    </row>
    <row r="24" spans="1:5" ht="18.75" customHeight="1">
      <c r="A24" s="843"/>
      <c r="B24" s="602" t="s">
        <v>531</v>
      </c>
      <c r="C24" s="603">
        <f t="shared" si="3"/>
        <v>23044</v>
      </c>
      <c r="D24" s="609">
        <v>16951</v>
      </c>
      <c r="E24" s="605">
        <v>6093</v>
      </c>
    </row>
    <row r="25" spans="1:5" ht="18.75" customHeight="1">
      <c r="A25" s="843"/>
      <c r="B25" s="602" t="s">
        <v>532</v>
      </c>
      <c r="C25" s="603">
        <f t="shared" si="3"/>
        <v>19821</v>
      </c>
      <c r="D25" s="609">
        <v>14881</v>
      </c>
      <c r="E25" s="605">
        <v>4940</v>
      </c>
    </row>
    <row r="26" spans="1:5" s="15" customFormat="1" ht="18.75" customHeight="1">
      <c r="A26" s="843" t="s">
        <v>487</v>
      </c>
      <c r="B26" s="606" t="s">
        <v>530</v>
      </c>
      <c r="C26" s="582">
        <f t="shared" si="3"/>
        <v>40031</v>
      </c>
      <c r="D26" s="607">
        <v>29842</v>
      </c>
      <c r="E26" s="608">
        <v>10189</v>
      </c>
    </row>
    <row r="27" spans="1:5" ht="18.75" customHeight="1">
      <c r="A27" s="843"/>
      <c r="B27" s="602" t="s">
        <v>531</v>
      </c>
      <c r="C27" s="603">
        <f t="shared" si="3"/>
        <v>20675</v>
      </c>
      <c r="D27" s="609">
        <v>15291</v>
      </c>
      <c r="E27" s="605">
        <v>5384</v>
      </c>
    </row>
    <row r="28" spans="1:5" ht="18.75" customHeight="1">
      <c r="A28" s="843"/>
      <c r="B28" s="602" t="s">
        <v>532</v>
      </c>
      <c r="C28" s="603">
        <f t="shared" si="3"/>
        <v>19356</v>
      </c>
      <c r="D28" s="609">
        <v>14551</v>
      </c>
      <c r="E28" s="605">
        <v>4805</v>
      </c>
    </row>
    <row r="29" spans="1:5" s="15" customFormat="1" ht="18.75" customHeight="1">
      <c r="A29" s="843" t="s">
        <v>488</v>
      </c>
      <c r="B29" s="606" t="s">
        <v>530</v>
      </c>
      <c r="C29" s="582">
        <f t="shared" si="3"/>
        <v>54888</v>
      </c>
      <c r="D29" s="607">
        <v>40777</v>
      </c>
      <c r="E29" s="608">
        <v>14111</v>
      </c>
    </row>
    <row r="30" spans="1:5" ht="18.75" customHeight="1">
      <c r="A30" s="843"/>
      <c r="B30" s="602" t="s">
        <v>531</v>
      </c>
      <c r="C30" s="603">
        <f t="shared" si="3"/>
        <v>27838</v>
      </c>
      <c r="D30" s="609">
        <v>20571</v>
      </c>
      <c r="E30" s="605">
        <v>7267</v>
      </c>
    </row>
    <row r="31" spans="1:5" ht="18.75" customHeight="1">
      <c r="A31" s="843"/>
      <c r="B31" s="602" t="s">
        <v>532</v>
      </c>
      <c r="C31" s="603">
        <f t="shared" si="3"/>
        <v>27050</v>
      </c>
      <c r="D31" s="609">
        <v>20206</v>
      </c>
      <c r="E31" s="605">
        <v>6844</v>
      </c>
    </row>
    <row r="32" spans="1:5" s="15" customFormat="1" ht="18.75" customHeight="1">
      <c r="A32" s="843" t="s">
        <v>489</v>
      </c>
      <c r="B32" s="606" t="s">
        <v>530</v>
      </c>
      <c r="C32" s="582">
        <f t="shared" si="3"/>
        <v>53666</v>
      </c>
      <c r="D32" s="607">
        <v>39199</v>
      </c>
      <c r="E32" s="608">
        <v>14467</v>
      </c>
    </row>
    <row r="33" spans="1:5" ht="18.75" customHeight="1">
      <c r="A33" s="843"/>
      <c r="B33" s="602" t="s">
        <v>531</v>
      </c>
      <c r="C33" s="603">
        <f t="shared" si="3"/>
        <v>27853</v>
      </c>
      <c r="D33" s="609">
        <v>20057</v>
      </c>
      <c r="E33" s="605">
        <v>7796</v>
      </c>
    </row>
    <row r="34" spans="1:5" ht="18.75" customHeight="1">
      <c r="A34" s="843"/>
      <c r="B34" s="602" t="s">
        <v>532</v>
      </c>
      <c r="C34" s="603">
        <f t="shared" si="3"/>
        <v>25813</v>
      </c>
      <c r="D34" s="609">
        <v>19142</v>
      </c>
      <c r="E34" s="605">
        <v>6671</v>
      </c>
    </row>
    <row r="35" spans="1:5" s="15" customFormat="1" ht="18.75" customHeight="1" thickBot="1">
      <c r="A35" s="847" t="s">
        <v>490</v>
      </c>
      <c r="B35" s="606" t="s">
        <v>530</v>
      </c>
      <c r="C35" s="582">
        <f t="shared" si="3"/>
        <v>63510</v>
      </c>
      <c r="D35" s="607">
        <v>46598</v>
      </c>
      <c r="E35" s="608">
        <v>16912</v>
      </c>
    </row>
    <row r="36" spans="1:5" ht="18.75" customHeight="1" thickBot="1">
      <c r="A36" s="845"/>
      <c r="B36" s="602" t="s">
        <v>531</v>
      </c>
      <c r="C36" s="603">
        <f t="shared" si="3"/>
        <v>33143</v>
      </c>
      <c r="D36" s="609">
        <v>23824</v>
      </c>
      <c r="E36" s="605">
        <v>9319</v>
      </c>
    </row>
    <row r="37" spans="1:5" ht="18.75" customHeight="1" thickBot="1">
      <c r="A37" s="848"/>
      <c r="B37" s="610" t="s">
        <v>532</v>
      </c>
      <c r="C37" s="611">
        <f t="shared" si="3"/>
        <v>30367</v>
      </c>
      <c r="D37" s="612">
        <v>22774</v>
      </c>
      <c r="E37" s="613">
        <v>7593</v>
      </c>
    </row>
    <row r="38" spans="1:5" s="15" customFormat="1" ht="18.75" customHeight="1" thickBot="1">
      <c r="A38" s="844" t="s">
        <v>491</v>
      </c>
      <c r="B38" s="614" t="s">
        <v>530</v>
      </c>
      <c r="C38" s="615">
        <f t="shared" si="3"/>
        <v>56556</v>
      </c>
      <c r="D38" s="615">
        <v>40683</v>
      </c>
      <c r="E38" s="616">
        <v>15873</v>
      </c>
    </row>
    <row r="39" spans="1:5" ht="18.75" customHeight="1" thickBot="1">
      <c r="A39" s="845"/>
      <c r="B39" s="602" t="s">
        <v>531</v>
      </c>
      <c r="C39" s="603">
        <f t="shared" si="3"/>
        <v>29740</v>
      </c>
      <c r="D39" s="609">
        <v>21209</v>
      </c>
      <c r="E39" s="605">
        <v>8531</v>
      </c>
    </row>
    <row r="40" spans="1:5" ht="18.75" customHeight="1">
      <c r="A40" s="846"/>
      <c r="B40" s="602" t="s">
        <v>532</v>
      </c>
      <c r="C40" s="603">
        <f t="shared" si="3"/>
        <v>26816</v>
      </c>
      <c r="D40" s="609">
        <v>19474</v>
      </c>
      <c r="E40" s="605">
        <v>7342</v>
      </c>
    </row>
    <row r="41" spans="1:5" s="15" customFormat="1" ht="18.75" customHeight="1">
      <c r="A41" s="843" t="s">
        <v>492</v>
      </c>
      <c r="B41" s="606" t="s">
        <v>530</v>
      </c>
      <c r="C41" s="582">
        <f t="shared" si="3"/>
        <v>54005</v>
      </c>
      <c r="D41" s="607">
        <v>38070</v>
      </c>
      <c r="E41" s="608">
        <v>15935</v>
      </c>
    </row>
    <row r="42" spans="1:5" ht="18.75" customHeight="1">
      <c r="A42" s="843"/>
      <c r="B42" s="602" t="s">
        <v>531</v>
      </c>
      <c r="C42" s="603">
        <f t="shared" si="3"/>
        <v>27689</v>
      </c>
      <c r="D42" s="609">
        <v>19348</v>
      </c>
      <c r="E42" s="605">
        <v>8341</v>
      </c>
    </row>
    <row r="43" spans="1:5" ht="18.75" customHeight="1">
      <c r="A43" s="843"/>
      <c r="B43" s="602" t="s">
        <v>532</v>
      </c>
      <c r="C43" s="603">
        <f t="shared" si="3"/>
        <v>26316</v>
      </c>
      <c r="D43" s="609">
        <v>18722</v>
      </c>
      <c r="E43" s="605">
        <v>7594</v>
      </c>
    </row>
    <row r="44" spans="1:5" s="15" customFormat="1" ht="18.75" customHeight="1">
      <c r="A44" s="843" t="s">
        <v>493</v>
      </c>
      <c r="B44" s="606" t="s">
        <v>530</v>
      </c>
      <c r="C44" s="582">
        <f t="shared" si="3"/>
        <v>42826</v>
      </c>
      <c r="D44" s="607">
        <v>29625</v>
      </c>
      <c r="E44" s="608">
        <v>13201</v>
      </c>
    </row>
    <row r="45" spans="1:5" ht="18.75" customHeight="1">
      <c r="A45" s="843"/>
      <c r="B45" s="602" t="s">
        <v>531</v>
      </c>
      <c r="C45" s="603">
        <f t="shared" si="3"/>
        <v>21516</v>
      </c>
      <c r="D45" s="609">
        <v>14859</v>
      </c>
      <c r="E45" s="605">
        <v>6657</v>
      </c>
    </row>
    <row r="46" spans="1:5" ht="18.75" customHeight="1">
      <c r="A46" s="843"/>
      <c r="B46" s="602" t="s">
        <v>532</v>
      </c>
      <c r="C46" s="603">
        <f t="shared" si="3"/>
        <v>21310</v>
      </c>
      <c r="D46" s="609">
        <v>14766</v>
      </c>
      <c r="E46" s="605">
        <v>6544</v>
      </c>
    </row>
    <row r="47" spans="1:5" s="15" customFormat="1" ht="18.75" customHeight="1">
      <c r="A47" s="843" t="s">
        <v>494</v>
      </c>
      <c r="B47" s="606" t="s">
        <v>530</v>
      </c>
      <c r="C47" s="582">
        <f t="shared" si="3"/>
        <v>27422</v>
      </c>
      <c r="D47" s="607">
        <v>18514</v>
      </c>
      <c r="E47" s="608">
        <v>8908</v>
      </c>
    </row>
    <row r="48" spans="1:5" ht="18.75" customHeight="1">
      <c r="A48" s="843"/>
      <c r="B48" s="602" t="s">
        <v>531</v>
      </c>
      <c r="C48" s="603">
        <f t="shared" si="3"/>
        <v>13151</v>
      </c>
      <c r="D48" s="609">
        <v>8886</v>
      </c>
      <c r="E48" s="605">
        <v>4265</v>
      </c>
    </row>
    <row r="49" spans="1:5" ht="18.75" customHeight="1">
      <c r="A49" s="843"/>
      <c r="B49" s="602" t="s">
        <v>532</v>
      </c>
      <c r="C49" s="603">
        <f t="shared" si="3"/>
        <v>14271</v>
      </c>
      <c r="D49" s="609">
        <v>9628</v>
      </c>
      <c r="E49" s="605">
        <v>4643</v>
      </c>
    </row>
    <row r="50" spans="1:5" s="15" customFormat="1" ht="18.75" customHeight="1">
      <c r="A50" s="843" t="s">
        <v>495</v>
      </c>
      <c r="B50" s="606" t="s">
        <v>530</v>
      </c>
      <c r="C50" s="582">
        <f t="shared" si="3"/>
        <v>24179</v>
      </c>
      <c r="D50" s="607">
        <v>16057</v>
      </c>
      <c r="E50" s="608">
        <v>8122</v>
      </c>
    </row>
    <row r="51" spans="1:5" ht="18.75" customHeight="1">
      <c r="A51" s="843"/>
      <c r="B51" s="602" t="s">
        <v>531</v>
      </c>
      <c r="C51" s="603">
        <f t="shared" si="3"/>
        <v>11418</v>
      </c>
      <c r="D51" s="609">
        <v>7539</v>
      </c>
      <c r="E51" s="605">
        <v>3879</v>
      </c>
    </row>
    <row r="52" spans="1:5" ht="18.75" customHeight="1">
      <c r="A52" s="843"/>
      <c r="B52" s="602" t="s">
        <v>532</v>
      </c>
      <c r="C52" s="603">
        <f t="shared" si="3"/>
        <v>12761</v>
      </c>
      <c r="D52" s="609">
        <v>8518</v>
      </c>
      <c r="E52" s="605">
        <v>4243</v>
      </c>
    </row>
    <row r="53" spans="1:5" s="15" customFormat="1" ht="18.75" customHeight="1">
      <c r="A53" s="843" t="s">
        <v>496</v>
      </c>
      <c r="B53" s="606" t="s">
        <v>530</v>
      </c>
      <c r="C53" s="582">
        <f t="shared" si="3"/>
        <v>19807</v>
      </c>
      <c r="D53" s="607">
        <v>12867</v>
      </c>
      <c r="E53" s="608">
        <v>6940</v>
      </c>
    </row>
    <row r="54" spans="1:5" ht="18.75" customHeight="1">
      <c r="A54" s="843"/>
      <c r="B54" s="602" t="s">
        <v>531</v>
      </c>
      <c r="C54" s="603">
        <f t="shared" si="3"/>
        <v>8342</v>
      </c>
      <c r="D54" s="609">
        <v>5417</v>
      </c>
      <c r="E54" s="605">
        <v>2925</v>
      </c>
    </row>
    <row r="55" spans="1:5" ht="18.75" customHeight="1">
      <c r="A55" s="843"/>
      <c r="B55" s="602" t="s">
        <v>532</v>
      </c>
      <c r="C55" s="603">
        <f t="shared" si="3"/>
        <v>11465</v>
      </c>
      <c r="D55" s="609">
        <v>7450</v>
      </c>
      <c r="E55" s="605">
        <v>4015</v>
      </c>
    </row>
    <row r="56" spans="1:5" s="15" customFormat="1" ht="18.75" customHeight="1">
      <c r="A56" s="843" t="s">
        <v>497</v>
      </c>
      <c r="B56" s="606" t="s">
        <v>530</v>
      </c>
      <c r="C56" s="582">
        <f t="shared" si="3"/>
        <v>13942</v>
      </c>
      <c r="D56" s="607">
        <v>9060</v>
      </c>
      <c r="E56" s="608">
        <v>4882</v>
      </c>
    </row>
    <row r="57" spans="1:5" ht="18.75" customHeight="1">
      <c r="A57" s="843"/>
      <c r="B57" s="602" t="s">
        <v>531</v>
      </c>
      <c r="C57" s="603">
        <f t="shared" si="3"/>
        <v>4944</v>
      </c>
      <c r="D57" s="609">
        <v>3223</v>
      </c>
      <c r="E57" s="605">
        <v>1721</v>
      </c>
    </row>
    <row r="58" spans="1:5" ht="18.75" customHeight="1">
      <c r="A58" s="843"/>
      <c r="B58" s="602" t="s">
        <v>532</v>
      </c>
      <c r="C58" s="603">
        <f t="shared" si="3"/>
        <v>8998</v>
      </c>
      <c r="D58" s="609">
        <v>5837</v>
      </c>
      <c r="E58" s="605">
        <v>3161</v>
      </c>
    </row>
    <row r="59" spans="1:5" s="15" customFormat="1" ht="18.75" customHeight="1">
      <c r="A59" s="843" t="s">
        <v>498</v>
      </c>
      <c r="B59" s="606" t="s">
        <v>530</v>
      </c>
      <c r="C59" s="582">
        <f t="shared" si="3"/>
        <v>7548</v>
      </c>
      <c r="D59" s="607">
        <v>5065</v>
      </c>
      <c r="E59" s="608">
        <v>2483</v>
      </c>
    </row>
    <row r="60" spans="1:5" ht="18.75" customHeight="1">
      <c r="A60" s="843"/>
      <c r="B60" s="602" t="s">
        <v>531</v>
      </c>
      <c r="C60" s="603">
        <f t="shared" si="3"/>
        <v>1832</v>
      </c>
      <c r="D60" s="609">
        <v>1230</v>
      </c>
      <c r="E60" s="605">
        <v>602</v>
      </c>
    </row>
    <row r="61" spans="1:5" ht="18.75" customHeight="1">
      <c r="A61" s="843"/>
      <c r="B61" s="602" t="s">
        <v>532</v>
      </c>
      <c r="C61" s="603">
        <f t="shared" si="3"/>
        <v>5716</v>
      </c>
      <c r="D61" s="609">
        <v>3835</v>
      </c>
      <c r="E61" s="605">
        <v>1881</v>
      </c>
    </row>
    <row r="62" spans="1:5" s="15" customFormat="1" ht="18.75" customHeight="1">
      <c r="A62" s="843" t="s">
        <v>499</v>
      </c>
      <c r="B62" s="606" t="s">
        <v>530</v>
      </c>
      <c r="C62" s="582">
        <f t="shared" si="3"/>
        <v>2182</v>
      </c>
      <c r="D62" s="607">
        <v>1488</v>
      </c>
      <c r="E62" s="608">
        <v>694</v>
      </c>
    </row>
    <row r="63" spans="1:5" ht="18.75" customHeight="1">
      <c r="A63" s="843"/>
      <c r="B63" s="602" t="s">
        <v>531</v>
      </c>
      <c r="C63" s="603">
        <f t="shared" si="3"/>
        <v>313</v>
      </c>
      <c r="D63" s="609">
        <v>210</v>
      </c>
      <c r="E63" s="605">
        <v>103</v>
      </c>
    </row>
    <row r="64" spans="1:5" ht="18.75" customHeight="1">
      <c r="A64" s="843"/>
      <c r="B64" s="602" t="s">
        <v>532</v>
      </c>
      <c r="C64" s="603">
        <f t="shared" si="3"/>
        <v>1869</v>
      </c>
      <c r="D64" s="609">
        <v>1278</v>
      </c>
      <c r="E64" s="605">
        <v>591</v>
      </c>
    </row>
    <row r="65" spans="1:5" s="15" customFormat="1" ht="18.75" customHeight="1">
      <c r="A65" s="843" t="s">
        <v>500</v>
      </c>
      <c r="B65" s="606" t="s">
        <v>530</v>
      </c>
      <c r="C65" s="582">
        <f t="shared" si="3"/>
        <v>1164</v>
      </c>
      <c r="D65" s="607">
        <v>788</v>
      </c>
      <c r="E65" s="608">
        <v>376</v>
      </c>
    </row>
    <row r="66" spans="1:5" ht="18.75" customHeight="1">
      <c r="A66" s="843"/>
      <c r="B66" s="602" t="s">
        <v>531</v>
      </c>
      <c r="C66" s="603">
        <f t="shared" si="3"/>
        <v>115</v>
      </c>
      <c r="D66" s="609">
        <v>77</v>
      </c>
      <c r="E66" s="605">
        <v>38</v>
      </c>
    </row>
    <row r="67" spans="1:5" ht="18.75" customHeight="1">
      <c r="A67" s="843"/>
      <c r="B67" s="602" t="s">
        <v>532</v>
      </c>
      <c r="C67" s="603">
        <f t="shared" si="3"/>
        <v>1049</v>
      </c>
      <c r="D67" s="609">
        <v>711</v>
      </c>
      <c r="E67" s="605">
        <v>338</v>
      </c>
    </row>
    <row r="68" spans="1:5" s="15" customFormat="1" ht="18.75" customHeight="1">
      <c r="A68" s="843" t="s">
        <v>501</v>
      </c>
      <c r="B68" s="606" t="s">
        <v>530</v>
      </c>
      <c r="C68" s="582">
        <f t="shared" si="3"/>
        <v>247</v>
      </c>
      <c r="D68" s="607">
        <v>157</v>
      </c>
      <c r="E68" s="608">
        <v>90</v>
      </c>
    </row>
    <row r="69" spans="1:5" ht="18.75" customHeight="1">
      <c r="A69" s="843"/>
      <c r="B69" s="602" t="s">
        <v>531</v>
      </c>
      <c r="C69" s="603">
        <f t="shared" si="3"/>
        <v>27</v>
      </c>
      <c r="D69" s="609">
        <v>16</v>
      </c>
      <c r="E69" s="605">
        <v>11</v>
      </c>
    </row>
    <row r="70" spans="1:5" ht="18.75" customHeight="1" thickBot="1">
      <c r="A70" s="855"/>
      <c r="B70" s="610" t="s">
        <v>532</v>
      </c>
      <c r="C70" s="611">
        <f t="shared" si="3"/>
        <v>220</v>
      </c>
      <c r="D70" s="612">
        <v>141</v>
      </c>
      <c r="E70" s="613">
        <v>79</v>
      </c>
    </row>
    <row r="71" spans="1:5" ht="18.75" customHeight="1"/>
    <row r="72" spans="1:5" ht="18.75" customHeight="1"/>
    <row r="73" spans="1:5" ht="18.75" customHeight="1"/>
    <row r="74" spans="1:5" ht="18.75" customHeight="1"/>
    <row r="75" spans="1:5" ht="18.75" customHeight="1"/>
    <row r="76" spans="1:5" ht="18.75" customHeight="1"/>
    <row r="77" spans="1:5" ht="18.75" customHeight="1"/>
    <row r="78" spans="1:5" ht="18.75" customHeight="1"/>
    <row r="79" spans="1:5" ht="18.75" customHeight="1"/>
    <row r="80" spans="1:5" ht="18.75" customHeight="1"/>
    <row r="81" ht="18.75" customHeight="1"/>
    <row r="82" ht="18.75" customHeight="1"/>
    <row r="83" ht="18.75" customHeight="1"/>
    <row r="84" ht="18.75" customHeight="1"/>
    <row r="85" ht="18.75" customHeight="1"/>
  </sheetData>
  <mergeCells count="24">
    <mergeCell ref="A5:A7"/>
    <mergeCell ref="A8:A10"/>
    <mergeCell ref="A11:A13"/>
    <mergeCell ref="A68:A70"/>
    <mergeCell ref="A56:A58"/>
    <mergeCell ref="A59:A61"/>
    <mergeCell ref="A62:A64"/>
    <mergeCell ref="A65:A67"/>
    <mergeCell ref="A2:C2"/>
    <mergeCell ref="A44:A46"/>
    <mergeCell ref="A47:A49"/>
    <mergeCell ref="A50:A52"/>
    <mergeCell ref="A53:A55"/>
    <mergeCell ref="A20:A22"/>
    <mergeCell ref="A23:A25"/>
    <mergeCell ref="A38:A40"/>
    <mergeCell ref="A41:A43"/>
    <mergeCell ref="A26:A28"/>
    <mergeCell ref="A29:A31"/>
    <mergeCell ref="A32:A34"/>
    <mergeCell ref="A35:A37"/>
    <mergeCell ref="A14:A16"/>
    <mergeCell ref="A17:A19"/>
    <mergeCell ref="A4:B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view="pageBreakPreview" topLeftCell="B1" zoomScale="115" zoomScaleNormal="100" zoomScaleSheetLayoutView="115" workbookViewId="0">
      <selection activeCell="B2" sqref="B2:G2"/>
    </sheetView>
  </sheetViews>
  <sheetFormatPr defaultRowHeight="17.25" customHeight="1"/>
  <cols>
    <col min="1" max="1" width="3.88671875" style="36" hidden="1" customWidth="1"/>
    <col min="2" max="2" width="10.33203125" style="37" customWidth="1"/>
    <col min="3" max="12" width="7.5546875" style="36" customWidth="1"/>
    <col min="13" max="16384" width="8.88671875" style="36"/>
  </cols>
  <sheetData>
    <row r="1" spans="1:12" s="4" customFormat="1" ht="17.25" customHeight="1">
      <c r="B1" s="6"/>
      <c r="G1" s="548"/>
      <c r="H1" s="548"/>
      <c r="I1" s="548"/>
      <c r="J1" s="548"/>
    </row>
    <row r="2" spans="1:12" s="1" customFormat="1" ht="21" customHeight="1">
      <c r="B2" s="818" t="s">
        <v>570</v>
      </c>
      <c r="C2" s="818"/>
      <c r="D2" s="819"/>
      <c r="E2" s="819"/>
      <c r="F2" s="819"/>
      <c r="G2" s="819"/>
    </row>
    <row r="3" spans="1:12" s="4" customFormat="1" ht="17.25" customHeight="1" thickBot="1">
      <c r="B3" s="2"/>
      <c r="C3" s="3"/>
      <c r="D3" s="3"/>
      <c r="E3" s="3"/>
      <c r="F3" s="241"/>
      <c r="G3" s="241"/>
      <c r="H3" s="241"/>
      <c r="I3" s="241"/>
      <c r="K3" s="5"/>
      <c r="L3" s="42" t="s">
        <v>413</v>
      </c>
    </row>
    <row r="4" spans="1:12" s="34" customFormat="1" ht="17.25" customHeight="1">
      <c r="B4" s="856" t="s">
        <v>212</v>
      </c>
      <c r="C4" s="859" t="s">
        <v>203</v>
      </c>
      <c r="D4" s="859"/>
      <c r="E4" s="859"/>
      <c r="F4" s="859" t="s">
        <v>630</v>
      </c>
      <c r="G4" s="859"/>
      <c r="H4" s="859"/>
      <c r="I4" s="859"/>
      <c r="J4" s="859" t="s">
        <v>204</v>
      </c>
      <c r="K4" s="859"/>
      <c r="L4" s="860"/>
    </row>
    <row r="5" spans="1:12" s="34" customFormat="1" ht="17.25" customHeight="1">
      <c r="B5" s="857"/>
      <c r="C5" s="861" t="s">
        <v>205</v>
      </c>
      <c r="D5" s="861"/>
      <c r="E5" s="861"/>
      <c r="F5" s="861" t="s">
        <v>206</v>
      </c>
      <c r="G5" s="861" t="s">
        <v>412</v>
      </c>
      <c r="H5" s="861"/>
      <c r="I5" s="861"/>
      <c r="J5" s="861" t="s">
        <v>205</v>
      </c>
      <c r="K5" s="861"/>
      <c r="L5" s="863"/>
    </row>
    <row r="6" spans="1:12" s="34" customFormat="1" ht="17.25" customHeight="1" thickBot="1">
      <c r="B6" s="858"/>
      <c r="C6" s="617" t="s">
        <v>207</v>
      </c>
      <c r="D6" s="617" t="s">
        <v>208</v>
      </c>
      <c r="E6" s="617" t="s">
        <v>209</v>
      </c>
      <c r="F6" s="862"/>
      <c r="G6" s="617" t="s">
        <v>207</v>
      </c>
      <c r="H6" s="617" t="s">
        <v>208</v>
      </c>
      <c r="I6" s="617" t="s">
        <v>209</v>
      </c>
      <c r="J6" s="617" t="s">
        <v>207</v>
      </c>
      <c r="K6" s="617" t="s">
        <v>208</v>
      </c>
      <c r="L6" s="618" t="s">
        <v>209</v>
      </c>
    </row>
    <row r="7" spans="1:12" s="35" customFormat="1" ht="17.25" customHeight="1" thickTop="1">
      <c r="A7" s="35" t="s">
        <v>129</v>
      </c>
      <c r="B7" s="619" t="s">
        <v>213</v>
      </c>
      <c r="C7" s="294">
        <f>C8+C35</f>
        <v>692032</v>
      </c>
      <c r="D7" s="294">
        <f t="shared" ref="D7:L7" si="0">D8+D35</f>
        <v>349626</v>
      </c>
      <c r="E7" s="294">
        <f t="shared" si="0"/>
        <v>342406</v>
      </c>
      <c r="F7" s="294">
        <f t="shared" si="0"/>
        <v>287104</v>
      </c>
      <c r="G7" s="294">
        <f t="shared" si="0"/>
        <v>667191</v>
      </c>
      <c r="H7" s="294">
        <f t="shared" si="0"/>
        <v>335719</v>
      </c>
      <c r="I7" s="294">
        <f t="shared" si="0"/>
        <v>331472</v>
      </c>
      <c r="J7" s="294">
        <f t="shared" si="0"/>
        <v>24841</v>
      </c>
      <c r="K7" s="294">
        <f t="shared" si="0"/>
        <v>13907</v>
      </c>
      <c r="L7" s="620">
        <f t="shared" si="0"/>
        <v>10934</v>
      </c>
    </row>
    <row r="8" spans="1:12" s="38" customFormat="1" ht="17.25" customHeight="1">
      <c r="A8" s="38" t="s">
        <v>546</v>
      </c>
      <c r="B8" s="621" t="s">
        <v>210</v>
      </c>
      <c r="C8" s="295">
        <f>D8+E8</f>
        <v>501791</v>
      </c>
      <c r="D8" s="295">
        <f>H8+K8</f>
        <v>252697</v>
      </c>
      <c r="E8" s="295">
        <f>I8+L8</f>
        <v>249094</v>
      </c>
      <c r="F8" s="244">
        <v>204621</v>
      </c>
      <c r="G8" s="243">
        <v>485946</v>
      </c>
      <c r="H8" s="243">
        <v>243974</v>
      </c>
      <c r="I8" s="243">
        <v>241972</v>
      </c>
      <c r="J8" s="244">
        <v>15845</v>
      </c>
      <c r="K8" s="243">
        <v>8723</v>
      </c>
      <c r="L8" s="622">
        <v>7122</v>
      </c>
    </row>
    <row r="9" spans="1:12" s="38" customFormat="1" ht="17.25" customHeight="1">
      <c r="A9" s="38" t="s">
        <v>547</v>
      </c>
      <c r="B9" s="623" t="s">
        <v>552</v>
      </c>
      <c r="C9" s="308">
        <f t="shared" ref="C9:C34" si="1">D9+E9</f>
        <v>25003</v>
      </c>
      <c r="D9" s="308">
        <f t="shared" ref="D9:D34" si="2">H9+K9</f>
        <v>13337</v>
      </c>
      <c r="E9" s="308">
        <f t="shared" ref="E9:E34" si="3">I9+L9</f>
        <v>11666</v>
      </c>
      <c r="F9" s="474">
        <v>10204</v>
      </c>
      <c r="G9" s="624">
        <v>21309</v>
      </c>
      <c r="H9" s="624">
        <v>10990</v>
      </c>
      <c r="I9" s="624">
        <v>10319</v>
      </c>
      <c r="J9" s="624">
        <v>3694</v>
      </c>
      <c r="K9" s="625">
        <v>2347</v>
      </c>
      <c r="L9" s="626">
        <v>1347</v>
      </c>
    </row>
    <row r="10" spans="1:12" s="38" customFormat="1" ht="17.25" customHeight="1">
      <c r="A10" s="38" t="s">
        <v>547</v>
      </c>
      <c r="B10" s="623" t="s">
        <v>553</v>
      </c>
      <c r="C10" s="308">
        <f t="shared" si="1"/>
        <v>36550</v>
      </c>
      <c r="D10" s="308">
        <f t="shared" si="2"/>
        <v>18902</v>
      </c>
      <c r="E10" s="308">
        <f t="shared" si="3"/>
        <v>17648</v>
      </c>
      <c r="F10" s="474">
        <v>15563</v>
      </c>
      <c r="G10" s="624">
        <v>35451</v>
      </c>
      <c r="H10" s="624">
        <v>18354</v>
      </c>
      <c r="I10" s="624">
        <v>17097</v>
      </c>
      <c r="J10" s="624">
        <v>1099</v>
      </c>
      <c r="K10" s="624">
        <v>548</v>
      </c>
      <c r="L10" s="626">
        <v>551</v>
      </c>
    </row>
    <row r="11" spans="1:12" s="38" customFormat="1" ht="17.25" customHeight="1">
      <c r="A11" s="38" t="s">
        <v>547</v>
      </c>
      <c r="B11" s="627" t="s">
        <v>554</v>
      </c>
      <c r="C11" s="308">
        <f t="shared" si="1"/>
        <v>16283</v>
      </c>
      <c r="D11" s="308">
        <f t="shared" si="2"/>
        <v>8444</v>
      </c>
      <c r="E11" s="308">
        <f t="shared" si="3"/>
        <v>7839</v>
      </c>
      <c r="F11" s="474">
        <v>7670</v>
      </c>
      <c r="G11" s="624">
        <v>15670</v>
      </c>
      <c r="H11" s="624">
        <v>8026</v>
      </c>
      <c r="I11" s="624">
        <v>7644</v>
      </c>
      <c r="J11" s="624">
        <v>613</v>
      </c>
      <c r="K11" s="624">
        <v>418</v>
      </c>
      <c r="L11" s="626">
        <v>195</v>
      </c>
    </row>
    <row r="12" spans="1:12" s="38" customFormat="1" ht="17.25" customHeight="1">
      <c r="A12" s="38" t="s">
        <v>547</v>
      </c>
      <c r="B12" s="628" t="s">
        <v>555</v>
      </c>
      <c r="C12" s="308">
        <f t="shared" si="1"/>
        <v>24718</v>
      </c>
      <c r="D12" s="308">
        <f t="shared" si="2"/>
        <v>12784</v>
      </c>
      <c r="E12" s="308">
        <f t="shared" si="3"/>
        <v>11934</v>
      </c>
      <c r="F12" s="474">
        <v>10538</v>
      </c>
      <c r="G12" s="624">
        <v>24106</v>
      </c>
      <c r="H12" s="624">
        <v>12431</v>
      </c>
      <c r="I12" s="624">
        <v>11675</v>
      </c>
      <c r="J12" s="624">
        <v>612</v>
      </c>
      <c r="K12" s="624">
        <v>353</v>
      </c>
      <c r="L12" s="626">
        <v>259</v>
      </c>
    </row>
    <row r="13" spans="1:12" s="41" customFormat="1" ht="17.25" customHeight="1">
      <c r="A13" s="38" t="s">
        <v>548</v>
      </c>
      <c r="B13" s="628" t="s">
        <v>556</v>
      </c>
      <c r="C13" s="308">
        <f t="shared" si="1"/>
        <v>9447</v>
      </c>
      <c r="D13" s="308">
        <f t="shared" si="2"/>
        <v>4834</v>
      </c>
      <c r="E13" s="308">
        <f t="shared" si="3"/>
        <v>4613</v>
      </c>
      <c r="F13" s="474">
        <v>4657</v>
      </c>
      <c r="G13" s="624">
        <v>9089</v>
      </c>
      <c r="H13" s="624">
        <v>4582</v>
      </c>
      <c r="I13" s="624">
        <v>4507</v>
      </c>
      <c r="J13" s="624">
        <v>358</v>
      </c>
      <c r="K13" s="624">
        <v>252</v>
      </c>
      <c r="L13" s="626">
        <v>106</v>
      </c>
    </row>
    <row r="14" spans="1:12" s="38" customFormat="1" ht="17.25" customHeight="1">
      <c r="A14" s="38" t="s">
        <v>548</v>
      </c>
      <c r="B14" s="623" t="s">
        <v>557</v>
      </c>
      <c r="C14" s="308">
        <f t="shared" si="1"/>
        <v>2149</v>
      </c>
      <c r="D14" s="308">
        <f t="shared" si="2"/>
        <v>1308</v>
      </c>
      <c r="E14" s="308">
        <f t="shared" si="3"/>
        <v>841</v>
      </c>
      <c r="F14" s="474">
        <v>1049</v>
      </c>
      <c r="G14" s="624">
        <v>1804</v>
      </c>
      <c r="H14" s="624">
        <v>979</v>
      </c>
      <c r="I14" s="624">
        <v>825</v>
      </c>
      <c r="J14" s="624">
        <v>345</v>
      </c>
      <c r="K14" s="624">
        <v>329</v>
      </c>
      <c r="L14" s="626">
        <v>16</v>
      </c>
    </row>
    <row r="15" spans="1:12" s="38" customFormat="1" ht="17.25" customHeight="1">
      <c r="A15" s="38" t="s">
        <v>548</v>
      </c>
      <c r="B15" s="628" t="s">
        <v>558</v>
      </c>
      <c r="C15" s="308">
        <f t="shared" si="1"/>
        <v>1892</v>
      </c>
      <c r="D15" s="308">
        <f t="shared" si="2"/>
        <v>1005</v>
      </c>
      <c r="E15" s="308">
        <f t="shared" si="3"/>
        <v>887</v>
      </c>
      <c r="F15" s="474">
        <v>999</v>
      </c>
      <c r="G15" s="624">
        <v>1852</v>
      </c>
      <c r="H15" s="624">
        <v>984</v>
      </c>
      <c r="I15" s="624">
        <v>868</v>
      </c>
      <c r="J15" s="624">
        <v>40</v>
      </c>
      <c r="K15" s="624">
        <v>21</v>
      </c>
      <c r="L15" s="626">
        <v>19</v>
      </c>
    </row>
    <row r="16" spans="1:12" s="39" customFormat="1" ht="17.25" customHeight="1">
      <c r="A16" s="38" t="s">
        <v>549</v>
      </c>
      <c r="B16" s="629" t="s">
        <v>0</v>
      </c>
      <c r="C16" s="308">
        <f t="shared" si="1"/>
        <v>2993</v>
      </c>
      <c r="D16" s="308">
        <f t="shared" si="2"/>
        <v>1583</v>
      </c>
      <c r="E16" s="308">
        <f t="shared" si="3"/>
        <v>1410</v>
      </c>
      <c r="F16" s="630">
        <v>1623</v>
      </c>
      <c r="G16" s="624">
        <v>2884</v>
      </c>
      <c r="H16" s="631">
        <v>1517</v>
      </c>
      <c r="I16" s="631">
        <v>1367</v>
      </c>
      <c r="J16" s="624">
        <v>109</v>
      </c>
      <c r="K16" s="631">
        <v>66</v>
      </c>
      <c r="L16" s="632">
        <v>43</v>
      </c>
    </row>
    <row r="17" spans="1:12" s="39" customFormat="1" ht="17.25" customHeight="1">
      <c r="A17" s="38" t="s">
        <v>549</v>
      </c>
      <c r="B17" s="629" t="s">
        <v>1</v>
      </c>
      <c r="C17" s="308">
        <f t="shared" si="1"/>
        <v>34684</v>
      </c>
      <c r="D17" s="308">
        <f t="shared" si="2"/>
        <v>16996</v>
      </c>
      <c r="E17" s="308">
        <f t="shared" si="3"/>
        <v>17688</v>
      </c>
      <c r="F17" s="630">
        <v>13187</v>
      </c>
      <c r="G17" s="624">
        <v>34388</v>
      </c>
      <c r="H17" s="631">
        <v>16893</v>
      </c>
      <c r="I17" s="631">
        <v>17495</v>
      </c>
      <c r="J17" s="624">
        <v>296</v>
      </c>
      <c r="K17" s="631">
        <v>103</v>
      </c>
      <c r="L17" s="632">
        <v>193</v>
      </c>
    </row>
    <row r="18" spans="1:12" s="39" customFormat="1" ht="17.25" customHeight="1">
      <c r="A18" s="38" t="s">
        <v>549</v>
      </c>
      <c r="B18" s="629" t="s">
        <v>2</v>
      </c>
      <c r="C18" s="308">
        <f t="shared" si="1"/>
        <v>7989</v>
      </c>
      <c r="D18" s="308">
        <f t="shared" si="2"/>
        <v>3937</v>
      </c>
      <c r="E18" s="308">
        <f t="shared" si="3"/>
        <v>4052</v>
      </c>
      <c r="F18" s="630">
        <v>3677</v>
      </c>
      <c r="G18" s="624">
        <v>7851</v>
      </c>
      <c r="H18" s="631">
        <v>3884</v>
      </c>
      <c r="I18" s="631">
        <v>3967</v>
      </c>
      <c r="J18" s="624">
        <v>138</v>
      </c>
      <c r="K18" s="631">
        <v>53</v>
      </c>
      <c r="L18" s="632">
        <v>85</v>
      </c>
    </row>
    <row r="19" spans="1:12" s="39" customFormat="1" ht="17.25" customHeight="1">
      <c r="A19" s="38" t="s">
        <v>549</v>
      </c>
      <c r="B19" s="629" t="s">
        <v>3</v>
      </c>
      <c r="C19" s="308">
        <f t="shared" si="1"/>
        <v>50137</v>
      </c>
      <c r="D19" s="308">
        <f t="shared" si="2"/>
        <v>24552</v>
      </c>
      <c r="E19" s="308">
        <f t="shared" si="3"/>
        <v>25585</v>
      </c>
      <c r="F19" s="474">
        <v>19526</v>
      </c>
      <c r="G19" s="624">
        <v>49456</v>
      </c>
      <c r="H19" s="624">
        <v>24256</v>
      </c>
      <c r="I19" s="624">
        <v>25200</v>
      </c>
      <c r="J19" s="624">
        <v>681</v>
      </c>
      <c r="K19" s="624">
        <v>296</v>
      </c>
      <c r="L19" s="626">
        <v>385</v>
      </c>
    </row>
    <row r="20" spans="1:12" s="39" customFormat="1" ht="17.25" customHeight="1">
      <c r="A20" s="38" t="s">
        <v>549</v>
      </c>
      <c r="B20" s="629" t="s">
        <v>5</v>
      </c>
      <c r="C20" s="308">
        <f t="shared" si="1"/>
        <v>14345</v>
      </c>
      <c r="D20" s="308">
        <f t="shared" si="2"/>
        <v>7028</v>
      </c>
      <c r="E20" s="308">
        <f t="shared" si="3"/>
        <v>7317</v>
      </c>
      <c r="F20" s="630">
        <v>5952</v>
      </c>
      <c r="G20" s="624">
        <v>14190</v>
      </c>
      <c r="H20" s="631">
        <v>6951</v>
      </c>
      <c r="I20" s="631">
        <v>7239</v>
      </c>
      <c r="J20" s="624">
        <v>155</v>
      </c>
      <c r="K20" s="631">
        <v>77</v>
      </c>
      <c r="L20" s="632">
        <v>78</v>
      </c>
    </row>
    <row r="21" spans="1:12" s="39" customFormat="1" ht="17.25" customHeight="1">
      <c r="A21" s="38" t="s">
        <v>549</v>
      </c>
      <c r="B21" s="629" t="s">
        <v>6</v>
      </c>
      <c r="C21" s="308">
        <f t="shared" si="1"/>
        <v>8662</v>
      </c>
      <c r="D21" s="308">
        <f t="shared" si="2"/>
        <v>4529</v>
      </c>
      <c r="E21" s="308">
        <f t="shared" si="3"/>
        <v>4133</v>
      </c>
      <c r="F21" s="630">
        <v>4161</v>
      </c>
      <c r="G21" s="624">
        <v>8397</v>
      </c>
      <c r="H21" s="631">
        <v>4374</v>
      </c>
      <c r="I21" s="631">
        <v>4023</v>
      </c>
      <c r="J21" s="624">
        <v>265</v>
      </c>
      <c r="K21" s="631">
        <v>155</v>
      </c>
      <c r="L21" s="632">
        <v>110</v>
      </c>
    </row>
    <row r="22" spans="1:12" s="39" customFormat="1" ht="17.25" customHeight="1">
      <c r="A22" s="38" t="s">
        <v>549</v>
      </c>
      <c r="B22" s="629" t="s">
        <v>7</v>
      </c>
      <c r="C22" s="308">
        <f t="shared" si="1"/>
        <v>7610</v>
      </c>
      <c r="D22" s="308">
        <f t="shared" si="2"/>
        <v>3919</v>
      </c>
      <c r="E22" s="308">
        <f t="shared" si="3"/>
        <v>3691</v>
      </c>
      <c r="F22" s="630">
        <v>3543</v>
      </c>
      <c r="G22" s="624">
        <v>7527</v>
      </c>
      <c r="H22" s="631">
        <v>3880</v>
      </c>
      <c r="I22" s="631">
        <v>3647</v>
      </c>
      <c r="J22" s="624">
        <v>83</v>
      </c>
      <c r="K22" s="631">
        <v>39</v>
      </c>
      <c r="L22" s="632">
        <v>44</v>
      </c>
    </row>
    <row r="23" spans="1:12" s="39" customFormat="1" ht="17.25" customHeight="1">
      <c r="A23" s="38" t="s">
        <v>549</v>
      </c>
      <c r="B23" s="629" t="s">
        <v>8</v>
      </c>
      <c r="C23" s="308">
        <f t="shared" si="1"/>
        <v>15673</v>
      </c>
      <c r="D23" s="308">
        <f t="shared" si="2"/>
        <v>7904</v>
      </c>
      <c r="E23" s="308">
        <f t="shared" si="3"/>
        <v>7769</v>
      </c>
      <c r="F23" s="630">
        <v>6456</v>
      </c>
      <c r="G23" s="624">
        <v>15426</v>
      </c>
      <c r="H23" s="631">
        <v>7820</v>
      </c>
      <c r="I23" s="631">
        <v>7606</v>
      </c>
      <c r="J23" s="624">
        <v>247</v>
      </c>
      <c r="K23" s="624">
        <v>84</v>
      </c>
      <c r="L23" s="626">
        <v>163</v>
      </c>
    </row>
    <row r="24" spans="1:12" s="39" customFormat="1" ht="17.25" customHeight="1">
      <c r="A24" s="38" t="s">
        <v>549</v>
      </c>
      <c r="B24" s="629" t="s">
        <v>10</v>
      </c>
      <c r="C24" s="308">
        <f t="shared" si="1"/>
        <v>9857</v>
      </c>
      <c r="D24" s="308">
        <f t="shared" si="2"/>
        <v>5103</v>
      </c>
      <c r="E24" s="308">
        <f t="shared" si="3"/>
        <v>4754</v>
      </c>
      <c r="F24" s="630">
        <v>4235</v>
      </c>
      <c r="G24" s="624">
        <v>9610</v>
      </c>
      <c r="H24" s="631">
        <v>4951</v>
      </c>
      <c r="I24" s="631">
        <v>4659</v>
      </c>
      <c r="J24" s="624">
        <v>247</v>
      </c>
      <c r="K24" s="631">
        <v>152</v>
      </c>
      <c r="L24" s="632">
        <v>95</v>
      </c>
    </row>
    <row r="25" spans="1:12" s="39" customFormat="1" ht="17.25" customHeight="1">
      <c r="A25" s="38" t="s">
        <v>549</v>
      </c>
      <c r="B25" s="629" t="s">
        <v>11</v>
      </c>
      <c r="C25" s="308">
        <f t="shared" si="1"/>
        <v>25391</v>
      </c>
      <c r="D25" s="308">
        <f t="shared" si="2"/>
        <v>12686</v>
      </c>
      <c r="E25" s="308">
        <f t="shared" si="3"/>
        <v>12705</v>
      </c>
      <c r="F25" s="474">
        <v>9542</v>
      </c>
      <c r="G25" s="624">
        <v>24985</v>
      </c>
      <c r="H25" s="624">
        <v>12458</v>
      </c>
      <c r="I25" s="624">
        <v>12527</v>
      </c>
      <c r="J25" s="624">
        <v>406</v>
      </c>
      <c r="K25" s="624">
        <v>228</v>
      </c>
      <c r="L25" s="626">
        <v>178</v>
      </c>
    </row>
    <row r="26" spans="1:12" s="39" customFormat="1" ht="17.25" customHeight="1">
      <c r="A26" s="38" t="s">
        <v>549</v>
      </c>
      <c r="B26" s="629" t="s">
        <v>14</v>
      </c>
      <c r="C26" s="308">
        <f t="shared" si="1"/>
        <v>25153</v>
      </c>
      <c r="D26" s="308">
        <f t="shared" si="2"/>
        <v>12600</v>
      </c>
      <c r="E26" s="308">
        <f t="shared" si="3"/>
        <v>12553</v>
      </c>
      <c r="F26" s="474">
        <v>9273</v>
      </c>
      <c r="G26" s="624">
        <v>24897</v>
      </c>
      <c r="H26" s="624">
        <v>12511</v>
      </c>
      <c r="I26" s="624">
        <v>12386</v>
      </c>
      <c r="J26" s="624">
        <v>256</v>
      </c>
      <c r="K26" s="624">
        <v>89</v>
      </c>
      <c r="L26" s="626">
        <v>167</v>
      </c>
    </row>
    <row r="27" spans="1:12" s="38" customFormat="1" ht="17.25" customHeight="1">
      <c r="A27" s="38" t="s">
        <v>549</v>
      </c>
      <c r="B27" s="633" t="s">
        <v>20</v>
      </c>
      <c r="C27" s="308">
        <f t="shared" si="1"/>
        <v>4936</v>
      </c>
      <c r="D27" s="308">
        <f t="shared" si="2"/>
        <v>2581</v>
      </c>
      <c r="E27" s="308">
        <f t="shared" si="3"/>
        <v>2355</v>
      </c>
      <c r="F27" s="474">
        <v>2094</v>
      </c>
      <c r="G27" s="624">
        <v>4842</v>
      </c>
      <c r="H27" s="624">
        <v>2538</v>
      </c>
      <c r="I27" s="624">
        <v>2304</v>
      </c>
      <c r="J27" s="624">
        <v>94</v>
      </c>
      <c r="K27" s="624">
        <v>43</v>
      </c>
      <c r="L27" s="626">
        <v>51</v>
      </c>
    </row>
    <row r="28" spans="1:12" s="38" customFormat="1" ht="17.25" customHeight="1">
      <c r="A28" s="38" t="s">
        <v>549</v>
      </c>
      <c r="B28" s="629" t="s">
        <v>23</v>
      </c>
      <c r="C28" s="308">
        <f t="shared" si="1"/>
        <v>34321</v>
      </c>
      <c r="D28" s="308">
        <f t="shared" si="2"/>
        <v>17082</v>
      </c>
      <c r="E28" s="308">
        <f t="shared" si="3"/>
        <v>17239</v>
      </c>
      <c r="F28" s="474">
        <v>13337</v>
      </c>
      <c r="G28" s="624">
        <v>33099</v>
      </c>
      <c r="H28" s="624">
        <v>16475</v>
      </c>
      <c r="I28" s="624">
        <v>16624</v>
      </c>
      <c r="J28" s="624">
        <v>1222</v>
      </c>
      <c r="K28" s="624">
        <v>607</v>
      </c>
      <c r="L28" s="626">
        <v>615</v>
      </c>
    </row>
    <row r="29" spans="1:12" s="38" customFormat="1" ht="17.25" customHeight="1">
      <c r="A29" s="38" t="s">
        <v>549</v>
      </c>
      <c r="B29" s="629" t="s">
        <v>29</v>
      </c>
      <c r="C29" s="308">
        <f t="shared" si="1"/>
        <v>14906</v>
      </c>
      <c r="D29" s="308">
        <f t="shared" si="2"/>
        <v>7541</v>
      </c>
      <c r="E29" s="308">
        <f t="shared" si="3"/>
        <v>7365</v>
      </c>
      <c r="F29" s="474">
        <v>5565</v>
      </c>
      <c r="G29" s="624">
        <v>14673</v>
      </c>
      <c r="H29" s="624">
        <v>7426</v>
      </c>
      <c r="I29" s="624">
        <v>7247</v>
      </c>
      <c r="J29" s="624">
        <v>233</v>
      </c>
      <c r="K29" s="624">
        <v>115</v>
      </c>
      <c r="L29" s="626">
        <v>118</v>
      </c>
    </row>
    <row r="30" spans="1:12" s="38" customFormat="1" ht="17.25" customHeight="1">
      <c r="A30" s="38" t="s">
        <v>549</v>
      </c>
      <c r="B30" s="629" t="s">
        <v>559</v>
      </c>
      <c r="C30" s="308">
        <f t="shared" si="1"/>
        <v>43217</v>
      </c>
      <c r="D30" s="308">
        <f t="shared" si="2"/>
        <v>21189</v>
      </c>
      <c r="E30" s="308">
        <f t="shared" si="3"/>
        <v>22028</v>
      </c>
      <c r="F30" s="630">
        <v>19336</v>
      </c>
      <c r="G30" s="624">
        <v>41397</v>
      </c>
      <c r="H30" s="631">
        <v>20352</v>
      </c>
      <c r="I30" s="631">
        <v>21045</v>
      </c>
      <c r="J30" s="624">
        <v>1820</v>
      </c>
      <c r="K30" s="631">
        <v>837</v>
      </c>
      <c r="L30" s="632">
        <v>983</v>
      </c>
    </row>
    <row r="31" spans="1:12" s="38" customFormat="1" ht="17.25" customHeight="1">
      <c r="A31" s="38" t="s">
        <v>549</v>
      </c>
      <c r="B31" s="629" t="s">
        <v>560</v>
      </c>
      <c r="C31" s="308">
        <f t="shared" si="1"/>
        <v>56223</v>
      </c>
      <c r="D31" s="308">
        <f t="shared" si="2"/>
        <v>27761</v>
      </c>
      <c r="E31" s="308">
        <f t="shared" si="3"/>
        <v>28462</v>
      </c>
      <c r="F31" s="474">
        <v>21026</v>
      </c>
      <c r="G31" s="624">
        <v>54002</v>
      </c>
      <c r="H31" s="624">
        <v>26551</v>
      </c>
      <c r="I31" s="624">
        <v>27451</v>
      </c>
      <c r="J31" s="624">
        <v>2221</v>
      </c>
      <c r="K31" s="624">
        <v>1210</v>
      </c>
      <c r="L31" s="626">
        <v>1011</v>
      </c>
    </row>
    <row r="32" spans="1:12" s="38" customFormat="1" ht="17.25" customHeight="1">
      <c r="A32" s="38" t="s">
        <v>549</v>
      </c>
      <c r="B32" s="629" t="s">
        <v>35</v>
      </c>
      <c r="C32" s="308">
        <f t="shared" si="1"/>
        <v>21741</v>
      </c>
      <c r="D32" s="308">
        <f t="shared" si="2"/>
        <v>10952</v>
      </c>
      <c r="E32" s="308">
        <f t="shared" si="3"/>
        <v>10789</v>
      </c>
      <c r="F32" s="474">
        <v>8167</v>
      </c>
      <c r="G32" s="624">
        <v>21445</v>
      </c>
      <c r="H32" s="624">
        <v>10825</v>
      </c>
      <c r="I32" s="624">
        <v>10620</v>
      </c>
      <c r="J32" s="624">
        <v>296</v>
      </c>
      <c r="K32" s="624">
        <v>127</v>
      </c>
      <c r="L32" s="626">
        <v>169</v>
      </c>
    </row>
    <row r="33" spans="1:12" s="38" customFormat="1" ht="17.25" customHeight="1">
      <c r="A33" s="38" t="s">
        <v>549</v>
      </c>
      <c r="B33" s="629" t="s">
        <v>40</v>
      </c>
      <c r="C33" s="308">
        <f t="shared" si="1"/>
        <v>4654</v>
      </c>
      <c r="D33" s="308">
        <f t="shared" si="2"/>
        <v>2402</v>
      </c>
      <c r="E33" s="308">
        <f t="shared" si="3"/>
        <v>2252</v>
      </c>
      <c r="F33" s="474">
        <v>1829</v>
      </c>
      <c r="G33" s="624">
        <v>4495</v>
      </c>
      <c r="H33" s="624">
        <v>2324</v>
      </c>
      <c r="I33" s="624">
        <v>2171</v>
      </c>
      <c r="J33" s="624">
        <v>159</v>
      </c>
      <c r="K33" s="624">
        <v>78</v>
      </c>
      <c r="L33" s="626">
        <v>81</v>
      </c>
    </row>
    <row r="34" spans="1:12" s="38" customFormat="1" ht="17.25" customHeight="1">
      <c r="A34" s="38" t="s">
        <v>549</v>
      </c>
      <c r="B34" s="629" t="s">
        <v>43</v>
      </c>
      <c r="C34" s="308">
        <f t="shared" si="1"/>
        <v>3257</v>
      </c>
      <c r="D34" s="308">
        <f t="shared" si="2"/>
        <v>1738</v>
      </c>
      <c r="E34" s="308">
        <f t="shared" si="3"/>
        <v>1519</v>
      </c>
      <c r="F34" s="474">
        <v>1412</v>
      </c>
      <c r="G34" s="624">
        <v>3101</v>
      </c>
      <c r="H34" s="624">
        <v>1642</v>
      </c>
      <c r="I34" s="624">
        <v>1459</v>
      </c>
      <c r="J34" s="624">
        <v>156</v>
      </c>
      <c r="K34" s="624">
        <v>96</v>
      </c>
      <c r="L34" s="626">
        <v>60</v>
      </c>
    </row>
    <row r="35" spans="1:12" s="38" customFormat="1" ht="17.25" customHeight="1">
      <c r="A35" s="38" t="s">
        <v>546</v>
      </c>
      <c r="B35" s="634" t="s">
        <v>46</v>
      </c>
      <c r="C35" s="295">
        <f>SUM(C36:C52)</f>
        <v>190241</v>
      </c>
      <c r="D35" s="295">
        <f t="shared" ref="D35:E35" si="4">SUM(D36:D52)</f>
        <v>96929</v>
      </c>
      <c r="E35" s="295">
        <f t="shared" si="4"/>
        <v>93312</v>
      </c>
      <c r="F35" s="359">
        <f>SUM(F36:F52)</f>
        <v>82483</v>
      </c>
      <c r="G35" s="360">
        <f>SUM(G36:G52)</f>
        <v>181245</v>
      </c>
      <c r="H35" s="360">
        <f>SUM(H36:H52)</f>
        <v>91745</v>
      </c>
      <c r="I35" s="360">
        <f>SUM(I36:I52)</f>
        <v>89500</v>
      </c>
      <c r="J35" s="361">
        <f t="shared" ref="J35:J52" si="5">SUM(K35:L35)</f>
        <v>8996</v>
      </c>
      <c r="K35" s="360">
        <f>SUM(K36:K52)</f>
        <v>5184</v>
      </c>
      <c r="L35" s="635">
        <f>SUM(L36:L52)</f>
        <v>3812</v>
      </c>
    </row>
    <row r="36" spans="1:12" s="38" customFormat="1" ht="17.25" customHeight="1">
      <c r="A36" s="38" t="s">
        <v>547</v>
      </c>
      <c r="B36" s="636" t="s">
        <v>561</v>
      </c>
      <c r="C36" s="309">
        <f>D36+E36</f>
        <v>23094</v>
      </c>
      <c r="D36" s="309">
        <f>H36+K36</f>
        <v>11431</v>
      </c>
      <c r="E36" s="309">
        <f>I36+L36</f>
        <v>11663</v>
      </c>
      <c r="F36" s="310">
        <v>9924</v>
      </c>
      <c r="G36" s="362">
        <v>21364</v>
      </c>
      <c r="H36" s="311">
        <v>10468</v>
      </c>
      <c r="I36" s="311">
        <v>10896</v>
      </c>
      <c r="J36" s="362">
        <f t="shared" si="5"/>
        <v>1730</v>
      </c>
      <c r="K36" s="311">
        <v>963</v>
      </c>
      <c r="L36" s="637">
        <v>767</v>
      </c>
    </row>
    <row r="37" spans="1:12" s="41" customFormat="1" ht="17.25" customHeight="1">
      <c r="A37" s="38" t="s">
        <v>547</v>
      </c>
      <c r="B37" s="638" t="s">
        <v>562</v>
      </c>
      <c r="C37" s="309">
        <f t="shared" ref="C37:C52" si="6">D37+E37</f>
        <v>19778</v>
      </c>
      <c r="D37" s="309">
        <f t="shared" ref="D37:E52" si="7">H37+K37</f>
        <v>10258</v>
      </c>
      <c r="E37" s="309">
        <f t="shared" si="7"/>
        <v>9520</v>
      </c>
      <c r="F37" s="363">
        <v>8438</v>
      </c>
      <c r="G37" s="362">
        <v>19038</v>
      </c>
      <c r="H37" s="364">
        <v>9751</v>
      </c>
      <c r="I37" s="364">
        <v>9287</v>
      </c>
      <c r="J37" s="362">
        <f t="shared" si="5"/>
        <v>740</v>
      </c>
      <c r="K37" s="364">
        <v>507</v>
      </c>
      <c r="L37" s="639">
        <v>233</v>
      </c>
    </row>
    <row r="38" spans="1:12" s="38" customFormat="1" ht="17.25" customHeight="1">
      <c r="A38" s="38" t="s">
        <v>547</v>
      </c>
      <c r="B38" s="638" t="s">
        <v>563</v>
      </c>
      <c r="C38" s="309">
        <f t="shared" si="6"/>
        <v>17180</v>
      </c>
      <c r="D38" s="309">
        <f t="shared" si="7"/>
        <v>9212</v>
      </c>
      <c r="E38" s="309">
        <f t="shared" si="7"/>
        <v>7968</v>
      </c>
      <c r="F38" s="363">
        <v>7753</v>
      </c>
      <c r="G38" s="362">
        <v>15450</v>
      </c>
      <c r="H38" s="364">
        <v>8083</v>
      </c>
      <c r="I38" s="364">
        <v>7367</v>
      </c>
      <c r="J38" s="362">
        <f t="shared" si="5"/>
        <v>1730</v>
      </c>
      <c r="K38" s="364">
        <v>1129</v>
      </c>
      <c r="L38" s="639">
        <v>601</v>
      </c>
    </row>
    <row r="39" spans="1:12" s="41" customFormat="1" ht="17.25" customHeight="1">
      <c r="A39" s="38" t="s">
        <v>548</v>
      </c>
      <c r="B39" s="638" t="s">
        <v>564</v>
      </c>
      <c r="C39" s="309">
        <f t="shared" si="6"/>
        <v>12537</v>
      </c>
      <c r="D39" s="309">
        <f t="shared" si="7"/>
        <v>6457</v>
      </c>
      <c r="E39" s="309">
        <f t="shared" si="7"/>
        <v>6080</v>
      </c>
      <c r="F39" s="363">
        <v>6033</v>
      </c>
      <c r="G39" s="362">
        <f>H39+I39</f>
        <v>11867</v>
      </c>
      <c r="H39" s="370">
        <v>6138</v>
      </c>
      <c r="I39" s="364">
        <v>5729</v>
      </c>
      <c r="J39" s="362">
        <f t="shared" si="5"/>
        <v>670</v>
      </c>
      <c r="K39" s="364">
        <v>319</v>
      </c>
      <c r="L39" s="639">
        <v>351</v>
      </c>
    </row>
    <row r="40" spans="1:12" s="38" customFormat="1" ht="17.25" customHeight="1">
      <c r="A40" s="38" t="s">
        <v>548</v>
      </c>
      <c r="B40" s="638" t="s">
        <v>565</v>
      </c>
      <c r="C40" s="309">
        <f t="shared" si="6"/>
        <v>12824</v>
      </c>
      <c r="D40" s="309">
        <f t="shared" si="7"/>
        <v>6647</v>
      </c>
      <c r="E40" s="309">
        <f t="shared" si="7"/>
        <v>6177</v>
      </c>
      <c r="F40" s="363">
        <v>5922</v>
      </c>
      <c r="G40" s="362">
        <v>12374</v>
      </c>
      <c r="H40" s="364">
        <v>6360</v>
      </c>
      <c r="I40" s="364">
        <v>6014</v>
      </c>
      <c r="J40" s="362">
        <f t="shared" si="5"/>
        <v>450</v>
      </c>
      <c r="K40" s="364">
        <v>287</v>
      </c>
      <c r="L40" s="639">
        <v>163</v>
      </c>
    </row>
    <row r="41" spans="1:12" s="39" customFormat="1" ht="17.25" customHeight="1">
      <c r="A41" s="38" t="s">
        <v>549</v>
      </c>
      <c r="B41" s="640" t="s">
        <v>47</v>
      </c>
      <c r="C41" s="309">
        <f t="shared" si="6"/>
        <v>5027</v>
      </c>
      <c r="D41" s="309">
        <f t="shared" si="7"/>
        <v>2764</v>
      </c>
      <c r="E41" s="309">
        <f t="shared" si="7"/>
        <v>2263</v>
      </c>
      <c r="F41" s="365">
        <v>2088</v>
      </c>
      <c r="G41" s="366">
        <v>4417</v>
      </c>
      <c r="H41" s="367">
        <v>2330</v>
      </c>
      <c r="I41" s="367">
        <v>2087</v>
      </c>
      <c r="J41" s="362">
        <f t="shared" si="5"/>
        <v>610</v>
      </c>
      <c r="K41" s="367">
        <v>434</v>
      </c>
      <c r="L41" s="641">
        <v>176</v>
      </c>
    </row>
    <row r="42" spans="1:12" s="39" customFormat="1" ht="17.25" customHeight="1">
      <c r="A42" s="38" t="s">
        <v>549</v>
      </c>
      <c r="B42" s="640" t="s">
        <v>52</v>
      </c>
      <c r="C42" s="309">
        <f t="shared" si="6"/>
        <v>2444</v>
      </c>
      <c r="D42" s="309">
        <f t="shared" si="7"/>
        <v>1254</v>
      </c>
      <c r="E42" s="309">
        <f t="shared" si="7"/>
        <v>1190</v>
      </c>
      <c r="F42" s="368">
        <v>1342</v>
      </c>
      <c r="G42" s="362">
        <v>2333</v>
      </c>
      <c r="H42" s="367">
        <v>1189</v>
      </c>
      <c r="I42" s="367">
        <v>1144</v>
      </c>
      <c r="J42" s="362">
        <f t="shared" si="5"/>
        <v>111</v>
      </c>
      <c r="K42" s="367">
        <v>65</v>
      </c>
      <c r="L42" s="641">
        <v>46</v>
      </c>
    </row>
    <row r="43" spans="1:12" s="39" customFormat="1" ht="17.25" customHeight="1">
      <c r="A43" s="38" t="s">
        <v>549</v>
      </c>
      <c r="B43" s="638" t="s">
        <v>53</v>
      </c>
      <c r="C43" s="309">
        <f t="shared" si="6"/>
        <v>3984</v>
      </c>
      <c r="D43" s="309">
        <f t="shared" si="7"/>
        <v>1900</v>
      </c>
      <c r="E43" s="309">
        <f t="shared" si="7"/>
        <v>2084</v>
      </c>
      <c r="F43" s="368">
        <v>2124</v>
      </c>
      <c r="G43" s="309">
        <f>SUM(H43:I43)</f>
        <v>3879</v>
      </c>
      <c r="H43" s="309">
        <v>1855</v>
      </c>
      <c r="I43" s="309">
        <v>2024</v>
      </c>
      <c r="J43" s="362">
        <f t="shared" si="5"/>
        <v>105</v>
      </c>
      <c r="K43" s="367">
        <v>45</v>
      </c>
      <c r="L43" s="641">
        <v>60</v>
      </c>
    </row>
    <row r="44" spans="1:12" s="39" customFormat="1" ht="17.25" customHeight="1">
      <c r="A44" s="38" t="s">
        <v>549</v>
      </c>
      <c r="B44" s="638" t="s">
        <v>54</v>
      </c>
      <c r="C44" s="309">
        <f t="shared" si="6"/>
        <v>3657</v>
      </c>
      <c r="D44" s="309">
        <f t="shared" si="7"/>
        <v>1873</v>
      </c>
      <c r="E44" s="309">
        <f t="shared" si="7"/>
        <v>1784</v>
      </c>
      <c r="F44" s="363">
        <v>1921</v>
      </c>
      <c r="G44" s="362">
        <v>3570</v>
      </c>
      <c r="H44" s="364">
        <v>1816</v>
      </c>
      <c r="I44" s="364">
        <v>1754</v>
      </c>
      <c r="J44" s="362">
        <f t="shared" si="5"/>
        <v>87</v>
      </c>
      <c r="K44" s="364">
        <v>57</v>
      </c>
      <c r="L44" s="639">
        <v>30</v>
      </c>
    </row>
    <row r="45" spans="1:12" s="39" customFormat="1" ht="17.25" customHeight="1">
      <c r="A45" s="38" t="s">
        <v>549</v>
      </c>
      <c r="B45" s="638" t="s">
        <v>56</v>
      </c>
      <c r="C45" s="309">
        <f t="shared" si="6"/>
        <v>5396</v>
      </c>
      <c r="D45" s="309">
        <f t="shared" si="7"/>
        <v>2747</v>
      </c>
      <c r="E45" s="309">
        <f t="shared" si="7"/>
        <v>2649</v>
      </c>
      <c r="F45" s="363">
        <v>2262</v>
      </c>
      <c r="G45" s="362">
        <f>H45+I45</f>
        <v>5278</v>
      </c>
      <c r="H45" s="364">
        <v>2683</v>
      </c>
      <c r="I45" s="364">
        <v>2595</v>
      </c>
      <c r="J45" s="362">
        <f t="shared" si="5"/>
        <v>118</v>
      </c>
      <c r="K45" s="364">
        <v>64</v>
      </c>
      <c r="L45" s="639">
        <v>54</v>
      </c>
    </row>
    <row r="46" spans="1:12" s="39" customFormat="1" ht="17.25" customHeight="1">
      <c r="A46" s="38" t="s">
        <v>549</v>
      </c>
      <c r="B46" s="638" t="s">
        <v>59</v>
      </c>
      <c r="C46" s="309">
        <f t="shared" si="6"/>
        <v>5478</v>
      </c>
      <c r="D46" s="309">
        <f t="shared" si="7"/>
        <v>2811</v>
      </c>
      <c r="E46" s="309">
        <f t="shared" si="7"/>
        <v>2667</v>
      </c>
      <c r="F46" s="363">
        <v>2430</v>
      </c>
      <c r="G46" s="362">
        <v>5292</v>
      </c>
      <c r="H46" s="364">
        <v>2687</v>
      </c>
      <c r="I46" s="364">
        <v>2605</v>
      </c>
      <c r="J46" s="362">
        <f t="shared" si="5"/>
        <v>186</v>
      </c>
      <c r="K46" s="364">
        <v>124</v>
      </c>
      <c r="L46" s="639">
        <v>62</v>
      </c>
    </row>
    <row r="47" spans="1:12" s="39" customFormat="1" ht="17.25" customHeight="1">
      <c r="A47" s="38" t="s">
        <v>549</v>
      </c>
      <c r="B47" s="638" t="s">
        <v>51</v>
      </c>
      <c r="C47" s="309">
        <f t="shared" si="6"/>
        <v>24163</v>
      </c>
      <c r="D47" s="309">
        <f t="shared" si="7"/>
        <v>11880</v>
      </c>
      <c r="E47" s="309">
        <f t="shared" si="7"/>
        <v>12283</v>
      </c>
      <c r="F47" s="368">
        <v>8933</v>
      </c>
      <c r="G47" s="362">
        <f>SUM(H47:I47)</f>
        <v>22885</v>
      </c>
      <c r="H47" s="367">
        <v>11246</v>
      </c>
      <c r="I47" s="367">
        <v>11639</v>
      </c>
      <c r="J47" s="362">
        <f t="shared" si="5"/>
        <v>1278</v>
      </c>
      <c r="K47" s="364">
        <v>634</v>
      </c>
      <c r="L47" s="639">
        <v>644</v>
      </c>
    </row>
    <row r="48" spans="1:12" s="39" customFormat="1" ht="17.25" customHeight="1">
      <c r="A48" s="38" t="s">
        <v>549</v>
      </c>
      <c r="B48" s="638" t="s">
        <v>55</v>
      </c>
      <c r="C48" s="309">
        <f t="shared" si="6"/>
        <v>10697</v>
      </c>
      <c r="D48" s="309">
        <f t="shared" si="7"/>
        <v>5320</v>
      </c>
      <c r="E48" s="309">
        <f t="shared" si="7"/>
        <v>5377</v>
      </c>
      <c r="F48" s="368">
        <v>4240</v>
      </c>
      <c r="G48" s="362">
        <v>10570</v>
      </c>
      <c r="H48" s="367">
        <v>5261</v>
      </c>
      <c r="I48" s="367">
        <v>5309</v>
      </c>
      <c r="J48" s="362">
        <f t="shared" si="5"/>
        <v>127</v>
      </c>
      <c r="K48" s="367">
        <v>59</v>
      </c>
      <c r="L48" s="641">
        <v>68</v>
      </c>
    </row>
    <row r="49" spans="1:12" s="39" customFormat="1" ht="17.25" customHeight="1">
      <c r="A49" s="38" t="s">
        <v>549</v>
      </c>
      <c r="B49" s="638" t="s">
        <v>61</v>
      </c>
      <c r="C49" s="309">
        <f t="shared" si="6"/>
        <v>14156</v>
      </c>
      <c r="D49" s="309">
        <f t="shared" si="7"/>
        <v>7119</v>
      </c>
      <c r="E49" s="309">
        <f t="shared" si="7"/>
        <v>7037</v>
      </c>
      <c r="F49" s="363">
        <v>5844</v>
      </c>
      <c r="G49" s="362">
        <v>13958</v>
      </c>
      <c r="H49" s="364">
        <v>7022</v>
      </c>
      <c r="I49" s="364">
        <v>6936</v>
      </c>
      <c r="J49" s="362">
        <f t="shared" si="5"/>
        <v>198</v>
      </c>
      <c r="K49" s="364">
        <v>97</v>
      </c>
      <c r="L49" s="639">
        <v>101</v>
      </c>
    </row>
    <row r="50" spans="1:12" s="39" customFormat="1" ht="17.25" customHeight="1">
      <c r="A50" s="38" t="s">
        <v>549</v>
      </c>
      <c r="B50" s="640" t="s">
        <v>566</v>
      </c>
      <c r="C50" s="309">
        <f t="shared" si="6"/>
        <v>13930</v>
      </c>
      <c r="D50" s="309">
        <f t="shared" si="7"/>
        <v>7096</v>
      </c>
      <c r="E50" s="309">
        <f t="shared" si="7"/>
        <v>6834</v>
      </c>
      <c r="F50" s="369">
        <v>6089</v>
      </c>
      <c r="G50" s="308">
        <v>13675</v>
      </c>
      <c r="H50" s="308">
        <v>6984</v>
      </c>
      <c r="I50" s="308">
        <v>6691</v>
      </c>
      <c r="J50" s="362">
        <f t="shared" si="5"/>
        <v>255</v>
      </c>
      <c r="K50" s="364">
        <v>112</v>
      </c>
      <c r="L50" s="639">
        <v>143</v>
      </c>
    </row>
    <row r="51" spans="1:12" s="40" customFormat="1" ht="17.25" customHeight="1">
      <c r="A51" s="38" t="s">
        <v>549</v>
      </c>
      <c r="B51" s="638" t="s">
        <v>567</v>
      </c>
      <c r="C51" s="309">
        <f t="shared" si="6"/>
        <v>11482</v>
      </c>
      <c r="D51" s="309">
        <f t="shared" si="7"/>
        <v>5908</v>
      </c>
      <c r="E51" s="309">
        <f t="shared" si="7"/>
        <v>5574</v>
      </c>
      <c r="F51" s="363">
        <v>5155</v>
      </c>
      <c r="G51" s="362">
        <v>11159</v>
      </c>
      <c r="H51" s="364">
        <v>5758</v>
      </c>
      <c r="I51" s="364">
        <v>5401</v>
      </c>
      <c r="J51" s="362">
        <f t="shared" si="5"/>
        <v>323</v>
      </c>
      <c r="K51" s="364">
        <v>150</v>
      </c>
      <c r="L51" s="639">
        <v>173</v>
      </c>
    </row>
    <row r="52" spans="1:12" s="40" customFormat="1" ht="17.25" customHeight="1" thickBot="1">
      <c r="A52" s="38" t="s">
        <v>549</v>
      </c>
      <c r="B52" s="642" t="s">
        <v>568</v>
      </c>
      <c r="C52" s="643">
        <f t="shared" si="6"/>
        <v>4414</v>
      </c>
      <c r="D52" s="643">
        <f t="shared" si="7"/>
        <v>2252</v>
      </c>
      <c r="E52" s="643">
        <f t="shared" si="7"/>
        <v>2162</v>
      </c>
      <c r="F52" s="644">
        <v>1985</v>
      </c>
      <c r="G52" s="645">
        <v>4136</v>
      </c>
      <c r="H52" s="644">
        <v>2114</v>
      </c>
      <c r="I52" s="644">
        <v>2022</v>
      </c>
      <c r="J52" s="645">
        <f t="shared" si="5"/>
        <v>278</v>
      </c>
      <c r="K52" s="644">
        <v>138</v>
      </c>
      <c r="L52" s="646">
        <v>140</v>
      </c>
    </row>
  </sheetData>
  <mergeCells count="9">
    <mergeCell ref="B2:G2"/>
    <mergeCell ref="B4:B6"/>
    <mergeCell ref="C4:E4"/>
    <mergeCell ref="F4:I4"/>
    <mergeCell ref="J4:L4"/>
    <mergeCell ref="C5:E5"/>
    <mergeCell ref="F5:F6"/>
    <mergeCell ref="G5:I5"/>
    <mergeCell ref="J5:L5"/>
  </mergeCells>
  <phoneticPr fontId="13" type="noConversion"/>
  <printOptions horizontalCentered="1"/>
  <pageMargins left="0.6692913385826772" right="0.6692913385826772" top="0.98425196850393704" bottom="0.98425196850393704" header="0.51181102362204722" footer="0.51181102362204722"/>
  <pageSetup paperSize="9" scale="8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view="pageBreakPreview" zoomScale="115" zoomScaleNormal="85" zoomScaleSheetLayoutView="115" workbookViewId="0">
      <selection activeCell="A2" sqref="A2:C2"/>
    </sheetView>
  </sheetViews>
  <sheetFormatPr defaultRowHeight="20.25" customHeight="1"/>
  <cols>
    <col min="1" max="1" width="6.44140625" style="120" customWidth="1"/>
    <col min="2" max="2" width="10.33203125" style="120" customWidth="1"/>
    <col min="3" max="6" width="10.44140625" style="120" customWidth="1"/>
    <col min="7" max="7" width="8.88671875" style="120"/>
    <col min="8" max="8" width="9.33203125" style="120" bestFit="1" customWidth="1"/>
    <col min="9" max="16384" width="8.88671875" style="120"/>
  </cols>
  <sheetData>
    <row r="2" spans="1:6" s="116" customFormat="1" ht="20.25" customHeight="1">
      <c r="A2" s="864" t="s">
        <v>571</v>
      </c>
      <c r="B2" s="864"/>
      <c r="C2" s="864"/>
      <c r="D2" s="118"/>
    </row>
    <row r="3" spans="1:6" s="116" customFormat="1" ht="20.25" customHeight="1">
      <c r="A3" s="118"/>
      <c r="B3" s="118"/>
      <c r="C3" s="118"/>
      <c r="D3" s="118"/>
    </row>
    <row r="4" spans="1:6" s="116" customFormat="1" ht="20.25" customHeight="1">
      <c r="A4" s="118" t="s">
        <v>524</v>
      </c>
    </row>
    <row r="5" spans="1:6" s="116" customFormat="1" ht="20.25" customHeight="1" thickBot="1">
      <c r="F5" s="42" t="s">
        <v>520</v>
      </c>
    </row>
    <row r="6" spans="1:6" s="119" customFormat="1" ht="20.25" customHeight="1">
      <c r="A6" s="865" t="s">
        <v>525</v>
      </c>
      <c r="B6" s="867" t="s">
        <v>529</v>
      </c>
      <c r="C6" s="867" t="s">
        <v>526</v>
      </c>
      <c r="D6" s="867" t="s">
        <v>527</v>
      </c>
      <c r="E6" s="867"/>
      <c r="F6" s="869"/>
    </row>
    <row r="7" spans="1:6" s="119" customFormat="1" ht="20.25" customHeight="1" thickBot="1">
      <c r="A7" s="866"/>
      <c r="B7" s="868"/>
      <c r="C7" s="868"/>
      <c r="D7" s="647" t="s">
        <v>475</v>
      </c>
      <c r="E7" s="647" t="s">
        <v>476</v>
      </c>
      <c r="F7" s="648" t="s">
        <v>477</v>
      </c>
    </row>
    <row r="8" spans="1:6" s="117" customFormat="1" ht="20.25" customHeight="1" thickTop="1">
      <c r="A8" s="649" t="s">
        <v>135</v>
      </c>
      <c r="B8" s="650"/>
      <c r="C8" s="651">
        <f>SUM(C9:C39)</f>
        <v>198354</v>
      </c>
      <c r="D8" s="651">
        <f t="shared" ref="D8:F8" si="0">SUM(D9:D39)</f>
        <v>490577</v>
      </c>
      <c r="E8" s="651">
        <f t="shared" si="0"/>
        <v>245007</v>
      </c>
      <c r="F8" s="652">
        <f t="shared" si="0"/>
        <v>245570</v>
      </c>
    </row>
    <row r="9" spans="1:6" s="117" customFormat="1" ht="20.25" customHeight="1">
      <c r="A9" s="653">
        <v>1</v>
      </c>
      <c r="B9" s="654" t="s">
        <v>33</v>
      </c>
      <c r="C9" s="655">
        <v>21026</v>
      </c>
      <c r="D9" s="656">
        <v>56223</v>
      </c>
      <c r="E9" s="655">
        <v>27761</v>
      </c>
      <c r="F9" s="657">
        <v>28462</v>
      </c>
    </row>
    <row r="10" spans="1:6" s="117" customFormat="1" ht="20.25" customHeight="1">
      <c r="A10" s="653">
        <v>2</v>
      </c>
      <c r="B10" s="658" t="s">
        <v>3</v>
      </c>
      <c r="C10" s="659">
        <v>19526</v>
      </c>
      <c r="D10" s="656">
        <v>50137</v>
      </c>
      <c r="E10" s="659">
        <v>24552</v>
      </c>
      <c r="F10" s="660">
        <v>25585</v>
      </c>
    </row>
    <row r="11" spans="1:6" s="117" customFormat="1" ht="20.25" customHeight="1">
      <c r="A11" s="653">
        <v>3</v>
      </c>
      <c r="B11" s="658" t="s">
        <v>130</v>
      </c>
      <c r="C11" s="659">
        <v>19336</v>
      </c>
      <c r="D11" s="656">
        <v>43217</v>
      </c>
      <c r="E11" s="659">
        <v>21189</v>
      </c>
      <c r="F11" s="660">
        <v>22028</v>
      </c>
    </row>
    <row r="12" spans="1:6" s="117" customFormat="1" ht="20.25" customHeight="1">
      <c r="A12" s="653">
        <v>4</v>
      </c>
      <c r="B12" s="658" t="s">
        <v>1</v>
      </c>
      <c r="C12" s="659">
        <v>13187</v>
      </c>
      <c r="D12" s="656">
        <v>34684</v>
      </c>
      <c r="E12" s="659">
        <v>16996</v>
      </c>
      <c r="F12" s="660">
        <v>17688</v>
      </c>
    </row>
    <row r="13" spans="1:6" s="117" customFormat="1" ht="20.25" customHeight="1">
      <c r="A13" s="653">
        <v>5</v>
      </c>
      <c r="B13" s="654" t="s">
        <v>641</v>
      </c>
      <c r="C13" s="655">
        <v>13337</v>
      </c>
      <c r="D13" s="656">
        <v>34321</v>
      </c>
      <c r="E13" s="655">
        <v>17082</v>
      </c>
      <c r="F13" s="657">
        <v>17239</v>
      </c>
    </row>
    <row r="14" spans="1:6" s="117" customFormat="1" ht="20.25" customHeight="1">
      <c r="A14" s="653">
        <v>6</v>
      </c>
      <c r="B14" s="658" t="s">
        <v>11</v>
      </c>
      <c r="C14" s="659">
        <v>9542</v>
      </c>
      <c r="D14" s="656">
        <v>25391</v>
      </c>
      <c r="E14" s="659">
        <v>12686</v>
      </c>
      <c r="F14" s="660">
        <v>12705</v>
      </c>
    </row>
    <row r="15" spans="1:6" s="117" customFormat="1" ht="20.25" customHeight="1">
      <c r="A15" s="653">
        <v>7</v>
      </c>
      <c r="B15" s="312" t="s">
        <v>642</v>
      </c>
      <c r="C15" s="659">
        <v>9273</v>
      </c>
      <c r="D15" s="656">
        <v>25153</v>
      </c>
      <c r="E15" s="659">
        <v>12600</v>
      </c>
      <c r="F15" s="660">
        <v>12553</v>
      </c>
    </row>
    <row r="16" spans="1:6" s="117" customFormat="1" ht="20.25" customHeight="1">
      <c r="A16" s="653">
        <v>8</v>
      </c>
      <c r="B16" s="658" t="s">
        <v>643</v>
      </c>
      <c r="C16" s="661">
        <v>8933</v>
      </c>
      <c r="D16" s="656">
        <v>24163</v>
      </c>
      <c r="E16" s="661">
        <v>11880</v>
      </c>
      <c r="F16" s="662">
        <v>12283</v>
      </c>
    </row>
    <row r="17" spans="1:6" s="117" customFormat="1" ht="20.25" customHeight="1">
      <c r="A17" s="653">
        <v>9</v>
      </c>
      <c r="B17" s="658" t="s">
        <v>35</v>
      </c>
      <c r="C17" s="659">
        <v>8167</v>
      </c>
      <c r="D17" s="656">
        <v>21741</v>
      </c>
      <c r="E17" s="659">
        <v>10952</v>
      </c>
      <c r="F17" s="660">
        <v>10789</v>
      </c>
    </row>
    <row r="18" spans="1:6" s="117" customFormat="1" ht="20.25" customHeight="1">
      <c r="A18" s="653">
        <v>10</v>
      </c>
      <c r="B18" s="658" t="s">
        <v>8</v>
      </c>
      <c r="C18" s="659">
        <v>6456</v>
      </c>
      <c r="D18" s="656">
        <v>15673</v>
      </c>
      <c r="E18" s="659">
        <v>7904</v>
      </c>
      <c r="F18" s="660">
        <v>7769</v>
      </c>
    </row>
    <row r="19" spans="1:6" s="117" customFormat="1" ht="20.25" customHeight="1">
      <c r="A19" s="653">
        <v>11</v>
      </c>
      <c r="B19" s="658" t="s">
        <v>29</v>
      </c>
      <c r="C19" s="659">
        <v>5565</v>
      </c>
      <c r="D19" s="656">
        <v>14906</v>
      </c>
      <c r="E19" s="659">
        <v>7541</v>
      </c>
      <c r="F19" s="660">
        <v>7365</v>
      </c>
    </row>
    <row r="20" spans="1:6" s="117" customFormat="1" ht="20.25" customHeight="1">
      <c r="A20" s="653">
        <v>12</v>
      </c>
      <c r="B20" s="658" t="s">
        <v>5</v>
      </c>
      <c r="C20" s="659">
        <v>5952</v>
      </c>
      <c r="D20" s="656">
        <v>14345</v>
      </c>
      <c r="E20" s="661">
        <v>7028</v>
      </c>
      <c r="F20" s="662">
        <v>7317</v>
      </c>
    </row>
    <row r="21" spans="1:6" s="117" customFormat="1" ht="20.25" customHeight="1">
      <c r="A21" s="653">
        <v>13</v>
      </c>
      <c r="B21" s="658" t="s">
        <v>61</v>
      </c>
      <c r="C21" s="659">
        <v>5844</v>
      </c>
      <c r="D21" s="656">
        <v>14156</v>
      </c>
      <c r="E21" s="659">
        <v>7119</v>
      </c>
      <c r="F21" s="660">
        <v>7037</v>
      </c>
    </row>
    <row r="22" spans="1:6" s="117" customFormat="1" ht="20.25" customHeight="1">
      <c r="A22" s="653">
        <v>14</v>
      </c>
      <c r="B22" s="658" t="s">
        <v>132</v>
      </c>
      <c r="C22" s="659">
        <v>6089</v>
      </c>
      <c r="D22" s="656">
        <v>13930</v>
      </c>
      <c r="E22" s="659">
        <v>7096</v>
      </c>
      <c r="F22" s="660">
        <v>6834</v>
      </c>
    </row>
    <row r="23" spans="1:6" s="117" customFormat="1" ht="20.25" customHeight="1">
      <c r="A23" s="653">
        <v>15</v>
      </c>
      <c r="B23" s="658" t="s">
        <v>131</v>
      </c>
      <c r="C23" s="659">
        <v>5155</v>
      </c>
      <c r="D23" s="656">
        <v>11482</v>
      </c>
      <c r="E23" s="659">
        <v>5908</v>
      </c>
      <c r="F23" s="660">
        <v>5574</v>
      </c>
    </row>
    <row r="24" spans="1:6" ht="20.25" customHeight="1">
      <c r="A24" s="653">
        <v>16</v>
      </c>
      <c r="B24" s="658" t="s">
        <v>55</v>
      </c>
      <c r="C24" s="659">
        <v>4240</v>
      </c>
      <c r="D24" s="656">
        <v>10697</v>
      </c>
      <c r="E24" s="659">
        <v>5320</v>
      </c>
      <c r="F24" s="660">
        <v>5377</v>
      </c>
    </row>
    <row r="25" spans="1:6" s="117" customFormat="1" ht="20.25" customHeight="1">
      <c r="A25" s="653">
        <v>17</v>
      </c>
      <c r="B25" s="658" t="s">
        <v>10</v>
      </c>
      <c r="C25" s="659">
        <v>4235</v>
      </c>
      <c r="D25" s="656">
        <v>9857</v>
      </c>
      <c r="E25" s="659">
        <v>5103</v>
      </c>
      <c r="F25" s="660">
        <v>4754</v>
      </c>
    </row>
    <row r="26" spans="1:6" ht="20.25" customHeight="1">
      <c r="A26" s="653">
        <v>18</v>
      </c>
      <c r="B26" s="658" t="s">
        <v>6</v>
      </c>
      <c r="C26" s="659">
        <v>4161</v>
      </c>
      <c r="D26" s="656">
        <v>8662</v>
      </c>
      <c r="E26" s="659">
        <v>4529</v>
      </c>
      <c r="F26" s="660">
        <v>4133</v>
      </c>
    </row>
    <row r="27" spans="1:6" s="117" customFormat="1" ht="20.25" customHeight="1">
      <c r="A27" s="653">
        <v>19</v>
      </c>
      <c r="B27" s="658" t="s">
        <v>2</v>
      </c>
      <c r="C27" s="659">
        <v>3677</v>
      </c>
      <c r="D27" s="656">
        <v>7989</v>
      </c>
      <c r="E27" s="659">
        <v>3937</v>
      </c>
      <c r="F27" s="660">
        <v>4052</v>
      </c>
    </row>
    <row r="28" spans="1:6" ht="20.25" customHeight="1">
      <c r="A28" s="653">
        <v>20</v>
      </c>
      <c r="B28" s="658" t="s">
        <v>7</v>
      </c>
      <c r="C28" s="661">
        <v>3543</v>
      </c>
      <c r="D28" s="656">
        <v>7610</v>
      </c>
      <c r="E28" s="661">
        <v>3919</v>
      </c>
      <c r="F28" s="662">
        <v>3691</v>
      </c>
    </row>
    <row r="29" spans="1:6" s="117" customFormat="1" ht="20.25" customHeight="1">
      <c r="A29" s="653">
        <v>21</v>
      </c>
      <c r="B29" s="312" t="s">
        <v>644</v>
      </c>
      <c r="C29" s="659">
        <v>2430</v>
      </c>
      <c r="D29" s="656">
        <v>5478</v>
      </c>
      <c r="E29" s="659">
        <v>2811</v>
      </c>
      <c r="F29" s="660">
        <v>2667</v>
      </c>
    </row>
    <row r="30" spans="1:6" s="117" customFormat="1" ht="20.25" customHeight="1">
      <c r="A30" s="653">
        <v>22</v>
      </c>
      <c r="B30" s="658" t="s">
        <v>645</v>
      </c>
      <c r="C30" s="659">
        <v>2262</v>
      </c>
      <c r="D30" s="656">
        <v>5365</v>
      </c>
      <c r="E30" s="659">
        <v>2740</v>
      </c>
      <c r="F30" s="660">
        <v>2625</v>
      </c>
    </row>
    <row r="31" spans="1:6" s="117" customFormat="1" ht="20.25" customHeight="1">
      <c r="A31" s="653">
        <v>23</v>
      </c>
      <c r="B31" s="658" t="s">
        <v>47</v>
      </c>
      <c r="C31" s="661">
        <v>2088</v>
      </c>
      <c r="D31" s="656">
        <v>5027</v>
      </c>
      <c r="E31" s="661">
        <v>2764</v>
      </c>
      <c r="F31" s="662">
        <v>2263</v>
      </c>
    </row>
    <row r="32" spans="1:6" s="117" customFormat="1" ht="20.25" customHeight="1">
      <c r="A32" s="653">
        <v>24</v>
      </c>
      <c r="B32" s="658" t="s">
        <v>646</v>
      </c>
      <c r="C32" s="659">
        <v>2094</v>
      </c>
      <c r="D32" s="656">
        <v>4936</v>
      </c>
      <c r="E32" s="659">
        <v>2581</v>
      </c>
      <c r="F32" s="660">
        <v>2355</v>
      </c>
    </row>
    <row r="33" spans="1:8" ht="20.25" customHeight="1">
      <c r="A33" s="653">
        <v>25</v>
      </c>
      <c r="B33" s="658" t="s">
        <v>647</v>
      </c>
      <c r="C33" s="659">
        <v>1829</v>
      </c>
      <c r="D33" s="656">
        <v>4654</v>
      </c>
      <c r="E33" s="659">
        <v>2402</v>
      </c>
      <c r="F33" s="660">
        <v>2252</v>
      </c>
    </row>
    <row r="34" spans="1:8" s="117" customFormat="1" ht="20.25" customHeight="1">
      <c r="A34" s="653">
        <v>26</v>
      </c>
      <c r="B34" s="658" t="s">
        <v>133</v>
      </c>
      <c r="C34" s="659">
        <v>1985</v>
      </c>
      <c r="D34" s="656">
        <v>4414</v>
      </c>
      <c r="E34" s="659">
        <v>2252</v>
      </c>
      <c r="F34" s="660">
        <v>2162</v>
      </c>
    </row>
    <row r="35" spans="1:8" ht="20.25" customHeight="1">
      <c r="A35" s="653">
        <v>27</v>
      </c>
      <c r="B35" s="658" t="s">
        <v>648</v>
      </c>
      <c r="C35" s="661">
        <v>2124</v>
      </c>
      <c r="D35" s="656">
        <v>3984</v>
      </c>
      <c r="E35" s="661">
        <v>1900</v>
      </c>
      <c r="F35" s="662">
        <v>2084</v>
      </c>
    </row>
    <row r="36" spans="1:8" s="117" customFormat="1" ht="20.25" customHeight="1">
      <c r="A36" s="653">
        <v>28</v>
      </c>
      <c r="B36" s="658" t="s">
        <v>54</v>
      </c>
      <c r="C36" s="659">
        <v>1921</v>
      </c>
      <c r="D36" s="656">
        <v>3688</v>
      </c>
      <c r="E36" s="659">
        <v>1880</v>
      </c>
      <c r="F36" s="660">
        <v>1808</v>
      </c>
    </row>
    <row r="37" spans="1:8" ht="20.25" customHeight="1">
      <c r="A37" s="653">
        <v>29</v>
      </c>
      <c r="B37" s="658" t="s">
        <v>649</v>
      </c>
      <c r="C37" s="659">
        <v>1412</v>
      </c>
      <c r="D37" s="663">
        <v>3257</v>
      </c>
      <c r="E37" s="659">
        <v>1738</v>
      </c>
      <c r="F37" s="660">
        <v>1519</v>
      </c>
    </row>
    <row r="38" spans="1:8" s="117" customFormat="1" ht="20.25" customHeight="1">
      <c r="A38" s="653">
        <v>30</v>
      </c>
      <c r="B38" s="658" t="s">
        <v>650</v>
      </c>
      <c r="C38" s="661">
        <v>1623</v>
      </c>
      <c r="D38" s="663">
        <v>2993</v>
      </c>
      <c r="E38" s="661">
        <v>1583</v>
      </c>
      <c r="F38" s="662">
        <v>1410</v>
      </c>
    </row>
    <row r="39" spans="1:8" ht="20.25" customHeight="1" thickBot="1">
      <c r="A39" s="664">
        <v>31</v>
      </c>
      <c r="B39" s="665" t="s">
        <v>52</v>
      </c>
      <c r="C39" s="666">
        <v>1342</v>
      </c>
      <c r="D39" s="667">
        <v>2444</v>
      </c>
      <c r="E39" s="666">
        <v>1254</v>
      </c>
      <c r="F39" s="668">
        <v>1190</v>
      </c>
    </row>
    <row r="40" spans="1:8" ht="20.25" customHeight="1">
      <c r="A40" s="123"/>
      <c r="B40" s="137"/>
      <c r="C40" s="138"/>
      <c r="D40" s="126"/>
      <c r="E40" s="138"/>
      <c r="F40" s="138"/>
    </row>
    <row r="41" spans="1:8" s="116" customFormat="1" ht="20.25" customHeight="1">
      <c r="A41" s="89" t="s">
        <v>522</v>
      </c>
    </row>
    <row r="42" spans="1:8" s="116" customFormat="1" ht="20.25" customHeight="1" thickBot="1">
      <c r="F42" s="42" t="s">
        <v>520</v>
      </c>
    </row>
    <row r="43" spans="1:8" s="119" customFormat="1" ht="20.25" customHeight="1">
      <c r="A43" s="865" t="s">
        <v>525</v>
      </c>
      <c r="B43" s="867" t="s">
        <v>528</v>
      </c>
      <c r="C43" s="867" t="s">
        <v>526</v>
      </c>
      <c r="D43" s="867" t="s">
        <v>521</v>
      </c>
      <c r="E43" s="867"/>
      <c r="F43" s="869"/>
    </row>
    <row r="44" spans="1:8" s="119" customFormat="1" ht="20.25" customHeight="1" thickBot="1">
      <c r="A44" s="870"/>
      <c r="B44" s="871"/>
      <c r="C44" s="871"/>
      <c r="D44" s="669" t="s">
        <v>475</v>
      </c>
      <c r="E44" s="669" t="s">
        <v>476</v>
      </c>
      <c r="F44" s="670" t="s">
        <v>113</v>
      </c>
    </row>
    <row r="45" spans="1:8" s="117" customFormat="1" ht="20.25" customHeight="1" thickTop="1">
      <c r="A45" s="671" t="s">
        <v>87</v>
      </c>
      <c r="B45" s="299"/>
      <c r="C45" s="300">
        <f>SUM(C46:C52)</f>
        <v>70090</v>
      </c>
      <c r="D45" s="300">
        <f t="shared" ref="D45:F45" si="1">SUM(D46:D52)</f>
        <v>162606</v>
      </c>
      <c r="E45" s="300">
        <f t="shared" si="1"/>
        <v>84368</v>
      </c>
      <c r="F45" s="672">
        <f t="shared" si="1"/>
        <v>78238</v>
      </c>
      <c r="H45" s="122"/>
    </row>
    <row r="46" spans="1:8" s="117" customFormat="1" ht="20.25" customHeight="1">
      <c r="A46" s="673">
        <v>1</v>
      </c>
      <c r="B46" s="296" t="s">
        <v>534</v>
      </c>
      <c r="C46" s="297">
        <v>15563</v>
      </c>
      <c r="D46" s="298">
        <v>36550</v>
      </c>
      <c r="E46" s="297">
        <v>18902</v>
      </c>
      <c r="F46" s="674">
        <v>17648</v>
      </c>
    </row>
    <row r="47" spans="1:8" s="117" customFormat="1" ht="20.25" customHeight="1">
      <c r="A47" s="673">
        <v>2</v>
      </c>
      <c r="B47" s="296" t="s">
        <v>535</v>
      </c>
      <c r="C47" s="297">
        <v>10204</v>
      </c>
      <c r="D47" s="298">
        <v>25003</v>
      </c>
      <c r="E47" s="297">
        <v>13337</v>
      </c>
      <c r="F47" s="674">
        <v>11666</v>
      </c>
    </row>
    <row r="48" spans="1:8" s="117" customFormat="1" ht="20.25" customHeight="1">
      <c r="A48" s="673">
        <v>3</v>
      </c>
      <c r="B48" s="296" t="s">
        <v>536</v>
      </c>
      <c r="C48" s="297">
        <v>10538</v>
      </c>
      <c r="D48" s="298">
        <v>24718</v>
      </c>
      <c r="E48" s="297">
        <v>12784</v>
      </c>
      <c r="F48" s="674">
        <v>11934</v>
      </c>
    </row>
    <row r="49" spans="1:6" s="117" customFormat="1" ht="20.25" customHeight="1">
      <c r="A49" s="673">
        <v>4</v>
      </c>
      <c r="B49" s="296" t="s">
        <v>537</v>
      </c>
      <c r="C49" s="297">
        <v>9924</v>
      </c>
      <c r="D49" s="298">
        <v>23094</v>
      </c>
      <c r="E49" s="297">
        <v>11431</v>
      </c>
      <c r="F49" s="674">
        <v>11663</v>
      </c>
    </row>
    <row r="50" spans="1:6" s="117" customFormat="1" ht="20.25" customHeight="1">
      <c r="A50" s="673">
        <v>5</v>
      </c>
      <c r="B50" s="296" t="s">
        <v>538</v>
      </c>
      <c r="C50" s="297">
        <v>8438</v>
      </c>
      <c r="D50" s="298">
        <v>19778</v>
      </c>
      <c r="E50" s="297">
        <v>10258</v>
      </c>
      <c r="F50" s="674">
        <v>9520</v>
      </c>
    </row>
    <row r="51" spans="1:6" s="117" customFormat="1" ht="20.25" customHeight="1">
      <c r="A51" s="673">
        <v>6</v>
      </c>
      <c r="B51" s="296" t="s">
        <v>539</v>
      </c>
      <c r="C51" s="297">
        <v>7753</v>
      </c>
      <c r="D51" s="298">
        <v>17180</v>
      </c>
      <c r="E51" s="297">
        <v>9212</v>
      </c>
      <c r="F51" s="674">
        <v>7968</v>
      </c>
    </row>
    <row r="52" spans="1:6" s="117" customFormat="1" ht="20.25" customHeight="1" thickBot="1">
      <c r="A52" s="675">
        <v>7</v>
      </c>
      <c r="B52" s="676" t="s">
        <v>540</v>
      </c>
      <c r="C52" s="677">
        <v>7670</v>
      </c>
      <c r="D52" s="678">
        <v>16283</v>
      </c>
      <c r="E52" s="677">
        <v>8444</v>
      </c>
      <c r="F52" s="679">
        <v>7839</v>
      </c>
    </row>
    <row r="53" spans="1:6" s="117" customFormat="1" ht="20.25" customHeight="1">
      <c r="A53" s="123"/>
      <c r="B53" s="124"/>
      <c r="C53" s="125"/>
      <c r="D53" s="126" t="s">
        <v>125</v>
      </c>
      <c r="E53" s="125"/>
      <c r="F53" s="125"/>
    </row>
    <row r="54" spans="1:6" s="116" customFormat="1" ht="20.25" customHeight="1">
      <c r="A54" s="118"/>
      <c r="B54" s="118"/>
      <c r="C54" s="118"/>
      <c r="D54" s="118"/>
    </row>
    <row r="55" spans="1:6" s="116" customFormat="1" ht="20.25" customHeight="1">
      <c r="A55" s="118" t="s">
        <v>523</v>
      </c>
    </row>
    <row r="56" spans="1:6" s="116" customFormat="1" ht="20.25" customHeight="1" thickBot="1">
      <c r="F56" s="42" t="s">
        <v>520</v>
      </c>
    </row>
    <row r="57" spans="1:6" s="119" customFormat="1" ht="20.25" customHeight="1">
      <c r="A57" s="865" t="s">
        <v>525</v>
      </c>
      <c r="B57" s="867" t="s">
        <v>528</v>
      </c>
      <c r="C57" s="867" t="s">
        <v>526</v>
      </c>
      <c r="D57" s="867" t="s">
        <v>527</v>
      </c>
      <c r="E57" s="867"/>
      <c r="F57" s="869"/>
    </row>
    <row r="58" spans="1:6" s="119" customFormat="1" ht="20.25" customHeight="1" thickBot="1">
      <c r="A58" s="866"/>
      <c r="B58" s="868"/>
      <c r="C58" s="868"/>
      <c r="D58" s="647" t="s">
        <v>475</v>
      </c>
      <c r="E58" s="647" t="s">
        <v>476</v>
      </c>
      <c r="F58" s="648" t="s">
        <v>477</v>
      </c>
    </row>
    <row r="59" spans="1:6" s="117" customFormat="1" ht="20.25" customHeight="1" thickTop="1">
      <c r="A59" s="680" t="s">
        <v>475</v>
      </c>
      <c r="B59" s="681"/>
      <c r="C59" s="682">
        <f>SUM(C60:C64)</f>
        <v>18660</v>
      </c>
      <c r="D59" s="682">
        <f t="shared" ref="D59:F59" si="2">SUM(D60:D64)</f>
        <v>38849</v>
      </c>
      <c r="E59" s="682">
        <f t="shared" si="2"/>
        <v>20251</v>
      </c>
      <c r="F59" s="683">
        <f t="shared" si="2"/>
        <v>18598</v>
      </c>
    </row>
    <row r="60" spans="1:6" s="117" customFormat="1" ht="20.25" customHeight="1">
      <c r="A60" s="653">
        <v>1</v>
      </c>
      <c r="B60" s="684" t="s">
        <v>541</v>
      </c>
      <c r="C60" s="655">
        <v>5922</v>
      </c>
      <c r="D60" s="656">
        <v>12824</v>
      </c>
      <c r="E60" s="655">
        <v>6647</v>
      </c>
      <c r="F60" s="657">
        <v>6177</v>
      </c>
    </row>
    <row r="61" spans="1:6" s="117" customFormat="1" ht="20.25" customHeight="1">
      <c r="A61" s="685">
        <v>2</v>
      </c>
      <c r="B61" s="686" t="s">
        <v>542</v>
      </c>
      <c r="C61" s="659">
        <v>6033</v>
      </c>
      <c r="D61" s="663">
        <v>12537</v>
      </c>
      <c r="E61" s="659">
        <v>6457</v>
      </c>
      <c r="F61" s="660">
        <v>6080</v>
      </c>
    </row>
    <row r="62" spans="1:6" s="117" customFormat="1" ht="20.25" customHeight="1">
      <c r="A62" s="685">
        <v>3</v>
      </c>
      <c r="B62" s="686" t="s">
        <v>543</v>
      </c>
      <c r="C62" s="659">
        <v>4657</v>
      </c>
      <c r="D62" s="663">
        <v>9447</v>
      </c>
      <c r="E62" s="659">
        <v>4834</v>
      </c>
      <c r="F62" s="660">
        <v>4613</v>
      </c>
    </row>
    <row r="63" spans="1:6" s="117" customFormat="1" ht="20.25" customHeight="1">
      <c r="A63" s="685">
        <v>4</v>
      </c>
      <c r="B63" s="686" t="s">
        <v>544</v>
      </c>
      <c r="C63" s="659">
        <v>1049</v>
      </c>
      <c r="D63" s="663">
        <v>2149</v>
      </c>
      <c r="E63" s="659">
        <v>1308</v>
      </c>
      <c r="F63" s="660">
        <v>841</v>
      </c>
    </row>
    <row r="64" spans="1:6" s="117" customFormat="1" ht="20.25" customHeight="1" thickBot="1">
      <c r="A64" s="664">
        <v>5</v>
      </c>
      <c r="B64" s="687" t="s">
        <v>545</v>
      </c>
      <c r="C64" s="688">
        <v>999</v>
      </c>
      <c r="D64" s="667">
        <v>1892</v>
      </c>
      <c r="E64" s="688">
        <v>1005</v>
      </c>
      <c r="F64" s="689">
        <v>887</v>
      </c>
    </row>
    <row r="65" spans="1:6" s="117" customFormat="1" ht="20.25" customHeight="1">
      <c r="A65" s="123"/>
      <c r="B65" s="124"/>
      <c r="C65" s="125"/>
      <c r="D65" s="126"/>
      <c r="E65" s="125"/>
      <c r="F65" s="125"/>
    </row>
    <row r="66" spans="1:6" s="117" customFormat="1" ht="20.25" customHeight="1">
      <c r="A66" s="123"/>
      <c r="B66" s="124"/>
      <c r="C66" s="125"/>
      <c r="D66" s="126"/>
      <c r="E66" s="125"/>
      <c r="F66" s="125"/>
    </row>
    <row r="67" spans="1:6" ht="20.25" customHeight="1">
      <c r="B67" s="121"/>
    </row>
    <row r="68" spans="1:6" ht="20.25" customHeight="1">
      <c r="B68" s="121"/>
    </row>
    <row r="69" spans="1:6" ht="20.25" customHeight="1">
      <c r="B69" s="121"/>
    </row>
    <row r="70" spans="1:6" ht="20.25" customHeight="1">
      <c r="B70" s="121"/>
    </row>
    <row r="71" spans="1:6" ht="20.25" customHeight="1">
      <c r="B71" s="121"/>
    </row>
    <row r="72" spans="1:6" ht="20.25" customHeight="1">
      <c r="B72" s="121"/>
    </row>
    <row r="73" spans="1:6" ht="20.25" customHeight="1">
      <c r="B73" s="121"/>
    </row>
    <row r="74" spans="1:6" ht="20.25" customHeight="1">
      <c r="B74" s="121"/>
    </row>
    <row r="75" spans="1:6" ht="20.25" customHeight="1">
      <c r="B75" s="121"/>
    </row>
    <row r="76" spans="1:6" ht="20.25" customHeight="1">
      <c r="B76" s="121"/>
    </row>
    <row r="77" spans="1:6" ht="20.25" customHeight="1">
      <c r="B77" s="121"/>
    </row>
    <row r="78" spans="1:6" ht="20.25" customHeight="1">
      <c r="B78" s="121"/>
    </row>
    <row r="79" spans="1:6" ht="20.25" customHeight="1">
      <c r="B79" s="121"/>
    </row>
    <row r="80" spans="1:6" ht="20.25" customHeight="1">
      <c r="B80" s="121"/>
    </row>
  </sheetData>
  <mergeCells count="13">
    <mergeCell ref="A2:C2"/>
    <mergeCell ref="A57:A58"/>
    <mergeCell ref="B57:B58"/>
    <mergeCell ref="C57:C58"/>
    <mergeCell ref="D57:F57"/>
    <mergeCell ref="D6:F6"/>
    <mergeCell ref="A6:A7"/>
    <mergeCell ref="B6:B7"/>
    <mergeCell ref="C6:C7"/>
    <mergeCell ref="A43:A44"/>
    <mergeCell ref="B43:B44"/>
    <mergeCell ref="C43:C44"/>
    <mergeCell ref="D43:F43"/>
  </mergeCells>
  <phoneticPr fontId="13" type="noConversion"/>
  <pageMargins left="0.75" right="0.75" top="1" bottom="1" header="0.5" footer="0.5"/>
  <pageSetup paperSize="9" scale="87" orientation="portrait" horizontalDpi="300" verticalDpi="300" r:id="rId1"/>
  <headerFooter alignWithMargins="0"/>
  <rowBreaks count="1" manualBreakCount="1">
    <brk id="39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27"/>
  <sheetViews>
    <sheetView view="pageBreakPreview" topLeftCell="B1" zoomScale="115" zoomScaleNormal="100" zoomScaleSheetLayoutView="115" workbookViewId="0">
      <selection activeCell="B2" sqref="B2:G2"/>
    </sheetView>
  </sheetViews>
  <sheetFormatPr defaultRowHeight="14.25"/>
  <cols>
    <col min="1" max="1" width="2.77734375" style="230" hidden="1" customWidth="1"/>
    <col min="2" max="2" width="8.6640625" style="12" customWidth="1"/>
    <col min="3" max="6" width="7.88671875" style="12" customWidth="1"/>
    <col min="7" max="7" width="7.33203125" style="12" customWidth="1"/>
    <col min="8" max="8" width="7.88671875" style="12" customWidth="1"/>
    <col min="9" max="9" width="7.33203125" style="12" customWidth="1"/>
    <col min="10" max="10" width="7.109375" style="12" customWidth="1"/>
    <col min="11" max="11" width="7.88671875" style="12" customWidth="1"/>
  </cols>
  <sheetData>
    <row r="2" spans="1:11" ht="20.25">
      <c r="A2" s="535"/>
      <c r="B2" s="838" t="s">
        <v>621</v>
      </c>
      <c r="C2" s="838"/>
      <c r="D2" s="839"/>
      <c r="E2" s="839"/>
      <c r="F2" s="839"/>
      <c r="G2" s="839"/>
      <c r="H2" s="9"/>
      <c r="I2" s="7"/>
      <c r="J2" s="8"/>
      <c r="K2" s="9"/>
    </row>
    <row r="3" spans="1:11" ht="15" thickBot="1">
      <c r="B3" s="10"/>
      <c r="C3" s="10"/>
      <c r="D3" s="10"/>
      <c r="E3" s="10"/>
      <c r="F3" s="10"/>
      <c r="G3" s="10"/>
      <c r="H3" s="11" t="s">
        <v>115</v>
      </c>
      <c r="I3" s="10"/>
      <c r="J3" s="10"/>
      <c r="K3" s="42" t="s">
        <v>420</v>
      </c>
    </row>
    <row r="4" spans="1:11" s="43" customFormat="1" ht="16.5">
      <c r="A4" s="231"/>
      <c r="B4" s="872" t="s">
        <v>415</v>
      </c>
      <c r="C4" s="874" t="s">
        <v>416</v>
      </c>
      <c r="D4" s="875"/>
      <c r="E4" s="876"/>
      <c r="F4" s="877" t="s">
        <v>417</v>
      </c>
      <c r="G4" s="877"/>
      <c r="H4" s="877"/>
      <c r="I4" s="877" t="s">
        <v>418</v>
      </c>
      <c r="J4" s="877"/>
      <c r="K4" s="878"/>
    </row>
    <row r="5" spans="1:11" s="43" customFormat="1" ht="17.25" thickBot="1">
      <c r="A5" s="231"/>
      <c r="B5" s="873"/>
      <c r="C5" s="690" t="s">
        <v>207</v>
      </c>
      <c r="D5" s="691" t="s">
        <v>208</v>
      </c>
      <c r="E5" s="692" t="s">
        <v>209</v>
      </c>
      <c r="F5" s="693" t="s">
        <v>207</v>
      </c>
      <c r="G5" s="694" t="s">
        <v>208</v>
      </c>
      <c r="H5" s="695" t="s">
        <v>209</v>
      </c>
      <c r="I5" s="693" t="s">
        <v>207</v>
      </c>
      <c r="J5" s="694" t="s">
        <v>208</v>
      </c>
      <c r="K5" s="696" t="s">
        <v>209</v>
      </c>
    </row>
    <row r="6" spans="1:11" s="43" customFormat="1" ht="17.25" thickTop="1">
      <c r="A6" s="231">
        <v>1</v>
      </c>
      <c r="B6" s="697" t="s">
        <v>419</v>
      </c>
      <c r="C6" s="698">
        <f>C7+C13+C19+C25+C31+C37+C43+C49+C55+C61+C67+C73+C79+C85+C91+C97+C103+C109+C115+C121+C127</f>
        <v>667191</v>
      </c>
      <c r="D6" s="348">
        <f t="shared" ref="D6:K6" si="0">D7+D13+D19+D25+D31+D37+D43+D49+D55+D61+D67+D73+D79+D85+D91+D97+D103+D109+D115+D121+D127</f>
        <v>335719</v>
      </c>
      <c r="E6" s="699">
        <f t="shared" si="0"/>
        <v>331472</v>
      </c>
      <c r="F6" s="698">
        <f t="shared" si="0"/>
        <v>485946</v>
      </c>
      <c r="G6" s="348">
        <f t="shared" si="0"/>
        <v>243974</v>
      </c>
      <c r="H6" s="699">
        <f t="shared" si="0"/>
        <v>241972</v>
      </c>
      <c r="I6" s="698">
        <f t="shared" si="0"/>
        <v>181245</v>
      </c>
      <c r="J6" s="348">
        <f t="shared" si="0"/>
        <v>91745</v>
      </c>
      <c r="K6" s="700">
        <f t="shared" si="0"/>
        <v>89500</v>
      </c>
    </row>
    <row r="7" spans="1:11" s="43" customFormat="1" ht="16.5">
      <c r="A7" s="231">
        <v>1</v>
      </c>
      <c r="B7" s="701" t="s">
        <v>66</v>
      </c>
      <c r="C7" s="702">
        <f>SUM(C8:C12)</f>
        <v>28679</v>
      </c>
      <c r="D7" s="703">
        <f>SUM(D8:D12)</f>
        <v>14808</v>
      </c>
      <c r="E7" s="703">
        <f>SUM(E8:E12)</f>
        <v>13871</v>
      </c>
      <c r="F7" s="702">
        <v>21887</v>
      </c>
      <c r="G7" s="704">
        <v>11337</v>
      </c>
      <c r="H7" s="705">
        <v>10550</v>
      </c>
      <c r="I7" s="706">
        <v>6792</v>
      </c>
      <c r="J7" s="707">
        <v>3471</v>
      </c>
      <c r="K7" s="708">
        <v>3321</v>
      </c>
    </row>
    <row r="8" spans="1:11" s="43" customFormat="1" ht="16.5">
      <c r="B8" s="709">
        <v>0</v>
      </c>
      <c r="C8" s="710">
        <f>F8+I8</f>
        <v>4688</v>
      </c>
      <c r="D8" s="711">
        <f>G8+J8</f>
        <v>2406</v>
      </c>
      <c r="E8" s="711">
        <f>H8+K8</f>
        <v>2282</v>
      </c>
      <c r="F8" s="710">
        <f>G8+H8</f>
        <v>3676</v>
      </c>
      <c r="G8" s="712">
        <v>1878</v>
      </c>
      <c r="H8" s="713">
        <v>1798</v>
      </c>
      <c r="I8" s="710">
        <v>1012</v>
      </c>
      <c r="J8" s="712">
        <v>528</v>
      </c>
      <c r="K8" s="714">
        <v>484</v>
      </c>
    </row>
    <row r="9" spans="1:11" s="43" customFormat="1" ht="16.5">
      <c r="B9" s="709">
        <v>1</v>
      </c>
      <c r="C9" s="710">
        <f t="shared" ref="C9:E18" si="1">F9+I9</f>
        <v>5269</v>
      </c>
      <c r="D9" s="711">
        <f t="shared" ref="D9:D12" si="2">G9+J9</f>
        <v>2719</v>
      </c>
      <c r="E9" s="711">
        <f t="shared" ref="E9:E12" si="3">H9+K9</f>
        <v>2550</v>
      </c>
      <c r="F9" s="710">
        <f>G9+H9</f>
        <v>3981</v>
      </c>
      <c r="G9" s="712">
        <v>2072</v>
      </c>
      <c r="H9" s="713">
        <v>1909</v>
      </c>
      <c r="I9" s="710">
        <v>1288</v>
      </c>
      <c r="J9" s="712">
        <v>647</v>
      </c>
      <c r="K9" s="714">
        <v>641</v>
      </c>
    </row>
    <row r="10" spans="1:11" s="43" customFormat="1" ht="16.5">
      <c r="B10" s="709">
        <v>2</v>
      </c>
      <c r="C10" s="710">
        <f t="shared" si="1"/>
        <v>5924</v>
      </c>
      <c r="D10" s="711">
        <f t="shared" si="2"/>
        <v>3072</v>
      </c>
      <c r="E10" s="711">
        <f t="shared" si="3"/>
        <v>2852</v>
      </c>
      <c r="F10" s="710">
        <f t="shared" ref="F10:F73" si="4">G10+H10</f>
        <v>4487</v>
      </c>
      <c r="G10" s="712">
        <v>2330</v>
      </c>
      <c r="H10" s="713">
        <v>2157</v>
      </c>
      <c r="I10" s="710">
        <v>1437</v>
      </c>
      <c r="J10" s="712">
        <v>742</v>
      </c>
      <c r="K10" s="714">
        <v>695</v>
      </c>
    </row>
    <row r="11" spans="1:11" s="43" customFormat="1" ht="16.5">
      <c r="B11" s="709">
        <v>3</v>
      </c>
      <c r="C11" s="710">
        <f t="shared" si="1"/>
        <v>6338</v>
      </c>
      <c r="D11" s="711">
        <f t="shared" si="2"/>
        <v>3316</v>
      </c>
      <c r="E11" s="711">
        <f t="shared" si="3"/>
        <v>3022</v>
      </c>
      <c r="F11" s="710">
        <f t="shared" si="4"/>
        <v>4781</v>
      </c>
      <c r="G11" s="712">
        <v>2505</v>
      </c>
      <c r="H11" s="713">
        <v>2276</v>
      </c>
      <c r="I11" s="710">
        <v>1557</v>
      </c>
      <c r="J11" s="712">
        <v>811</v>
      </c>
      <c r="K11" s="714">
        <v>746</v>
      </c>
    </row>
    <row r="12" spans="1:11" s="43" customFormat="1" ht="16.5">
      <c r="B12" s="709">
        <v>4</v>
      </c>
      <c r="C12" s="710">
        <f t="shared" si="1"/>
        <v>6460</v>
      </c>
      <c r="D12" s="711">
        <f t="shared" si="2"/>
        <v>3295</v>
      </c>
      <c r="E12" s="711">
        <f t="shared" si="3"/>
        <v>3165</v>
      </c>
      <c r="F12" s="710">
        <f t="shared" si="4"/>
        <v>4962</v>
      </c>
      <c r="G12" s="712">
        <v>2552</v>
      </c>
      <c r="H12" s="713">
        <v>2410</v>
      </c>
      <c r="I12" s="710">
        <v>1498</v>
      </c>
      <c r="J12" s="712">
        <v>743</v>
      </c>
      <c r="K12" s="714">
        <v>755</v>
      </c>
    </row>
    <row r="13" spans="1:11" s="43" customFormat="1" ht="16.5">
      <c r="A13" s="231">
        <v>1</v>
      </c>
      <c r="B13" s="715" t="s">
        <v>67</v>
      </c>
      <c r="C13" s="702">
        <f>SUM(C14:C18)</f>
        <v>35040</v>
      </c>
      <c r="D13" s="703">
        <f>SUM(D14:D18)</f>
        <v>18016</v>
      </c>
      <c r="E13" s="703">
        <f>SUM(E14:E18)</f>
        <v>17024</v>
      </c>
      <c r="F13" s="702">
        <f t="shared" si="4"/>
        <v>26390</v>
      </c>
      <c r="G13" s="704">
        <v>13557</v>
      </c>
      <c r="H13" s="705">
        <v>12833</v>
      </c>
      <c r="I13" s="706">
        <v>8650</v>
      </c>
      <c r="J13" s="707">
        <v>4459</v>
      </c>
      <c r="K13" s="708">
        <v>4191</v>
      </c>
    </row>
    <row r="14" spans="1:11" s="43" customFormat="1" ht="16.5">
      <c r="B14" s="709">
        <v>5</v>
      </c>
      <c r="C14" s="710">
        <f t="shared" si="1"/>
        <v>6511</v>
      </c>
      <c r="D14" s="711">
        <f>G14+J14</f>
        <v>3292</v>
      </c>
      <c r="E14" s="711">
        <f>H14+K14</f>
        <v>3219</v>
      </c>
      <c r="F14" s="710">
        <f t="shared" si="4"/>
        <v>4976</v>
      </c>
      <c r="G14" s="712">
        <v>2529</v>
      </c>
      <c r="H14" s="713">
        <v>2447</v>
      </c>
      <c r="I14" s="710">
        <v>1535</v>
      </c>
      <c r="J14" s="712">
        <v>763</v>
      </c>
      <c r="K14" s="714">
        <v>772</v>
      </c>
    </row>
    <row r="15" spans="1:11" s="43" customFormat="1" ht="16.5">
      <c r="B15" s="709">
        <v>6</v>
      </c>
      <c r="C15" s="710">
        <f t="shared" si="1"/>
        <v>7400</v>
      </c>
      <c r="D15" s="711">
        <f t="shared" si="1"/>
        <v>3762</v>
      </c>
      <c r="E15" s="711">
        <f t="shared" si="1"/>
        <v>3638</v>
      </c>
      <c r="F15" s="710">
        <f t="shared" si="4"/>
        <v>5622</v>
      </c>
      <c r="G15" s="712">
        <v>2843</v>
      </c>
      <c r="H15" s="713">
        <v>2779</v>
      </c>
      <c r="I15" s="710">
        <v>1778</v>
      </c>
      <c r="J15" s="712">
        <v>919</v>
      </c>
      <c r="K15" s="714">
        <v>859</v>
      </c>
    </row>
    <row r="16" spans="1:11" s="43" customFormat="1" ht="16.5">
      <c r="B16" s="709">
        <v>7</v>
      </c>
      <c r="C16" s="710">
        <f t="shared" si="1"/>
        <v>7176</v>
      </c>
      <c r="D16" s="711">
        <f t="shared" si="1"/>
        <v>3712</v>
      </c>
      <c r="E16" s="711">
        <f t="shared" si="1"/>
        <v>3464</v>
      </c>
      <c r="F16" s="710">
        <f t="shared" si="4"/>
        <v>5365</v>
      </c>
      <c r="G16" s="712">
        <v>2729</v>
      </c>
      <c r="H16" s="713">
        <v>2636</v>
      </c>
      <c r="I16" s="710">
        <v>1811</v>
      </c>
      <c r="J16" s="712">
        <v>983</v>
      </c>
      <c r="K16" s="714">
        <v>828</v>
      </c>
    </row>
    <row r="17" spans="1:11" s="43" customFormat="1" ht="16.5">
      <c r="B17" s="709">
        <v>8</v>
      </c>
      <c r="C17" s="710">
        <f t="shared" si="1"/>
        <v>7136</v>
      </c>
      <c r="D17" s="711">
        <f t="shared" si="1"/>
        <v>3704</v>
      </c>
      <c r="E17" s="711">
        <f t="shared" si="1"/>
        <v>3432</v>
      </c>
      <c r="F17" s="710">
        <f t="shared" si="4"/>
        <v>5312</v>
      </c>
      <c r="G17" s="712">
        <v>2771</v>
      </c>
      <c r="H17" s="713">
        <v>2541</v>
      </c>
      <c r="I17" s="710">
        <v>1824</v>
      </c>
      <c r="J17" s="712">
        <v>933</v>
      </c>
      <c r="K17" s="714">
        <v>891</v>
      </c>
    </row>
    <row r="18" spans="1:11" s="43" customFormat="1" ht="16.5">
      <c r="B18" s="709">
        <v>9</v>
      </c>
      <c r="C18" s="710">
        <f t="shared" si="1"/>
        <v>6817</v>
      </c>
      <c r="D18" s="711">
        <f t="shared" si="1"/>
        <v>3546</v>
      </c>
      <c r="E18" s="711">
        <f t="shared" si="1"/>
        <v>3271</v>
      </c>
      <c r="F18" s="710">
        <f t="shared" si="4"/>
        <v>5115</v>
      </c>
      <c r="G18" s="712">
        <v>2685</v>
      </c>
      <c r="H18" s="713">
        <v>2430</v>
      </c>
      <c r="I18" s="710">
        <v>1702</v>
      </c>
      <c r="J18" s="712">
        <v>861</v>
      </c>
      <c r="K18" s="714">
        <v>841</v>
      </c>
    </row>
    <row r="19" spans="1:11" s="43" customFormat="1" ht="16.5">
      <c r="A19" s="231">
        <v>1</v>
      </c>
      <c r="B19" s="715" t="s">
        <v>68</v>
      </c>
      <c r="C19" s="702">
        <f>SUM(C20:C24)</f>
        <v>34542</v>
      </c>
      <c r="D19" s="703">
        <f>SUM(D20:D24)</f>
        <v>18019</v>
      </c>
      <c r="E19" s="703">
        <f>SUM(E20:E24)</f>
        <v>16523</v>
      </c>
      <c r="F19" s="702">
        <f t="shared" si="4"/>
        <v>25971</v>
      </c>
      <c r="G19" s="704">
        <v>13538</v>
      </c>
      <c r="H19" s="705">
        <v>12433</v>
      </c>
      <c r="I19" s="706">
        <v>8571</v>
      </c>
      <c r="J19" s="707">
        <v>4481</v>
      </c>
      <c r="K19" s="708">
        <v>4090</v>
      </c>
    </row>
    <row r="20" spans="1:11" s="43" customFormat="1" ht="16.5">
      <c r="B20" s="709">
        <v>10</v>
      </c>
      <c r="C20" s="710">
        <f t="shared" ref="C20:C24" si="5">F20+I20</f>
        <v>6912</v>
      </c>
      <c r="D20" s="711">
        <f>G20+J20</f>
        <v>3542</v>
      </c>
      <c r="E20" s="711">
        <f>H20+K20</f>
        <v>3370</v>
      </c>
      <c r="F20" s="710">
        <f t="shared" si="4"/>
        <v>5123</v>
      </c>
      <c r="G20" s="712">
        <v>2620</v>
      </c>
      <c r="H20" s="713">
        <v>2503</v>
      </c>
      <c r="I20" s="710">
        <v>1789</v>
      </c>
      <c r="J20" s="712">
        <v>922</v>
      </c>
      <c r="K20" s="714">
        <v>867</v>
      </c>
    </row>
    <row r="21" spans="1:11" s="43" customFormat="1" ht="16.5">
      <c r="B21" s="709">
        <v>11</v>
      </c>
      <c r="C21" s="710">
        <f t="shared" si="5"/>
        <v>7493</v>
      </c>
      <c r="D21" s="711">
        <f t="shared" ref="D21:D24" si="6">G21+J21</f>
        <v>3845</v>
      </c>
      <c r="E21" s="711">
        <f t="shared" ref="E21:E24" si="7">H21+K21</f>
        <v>3648</v>
      </c>
      <c r="F21" s="710">
        <f t="shared" si="4"/>
        <v>5615</v>
      </c>
      <c r="G21" s="712">
        <v>2914</v>
      </c>
      <c r="H21" s="713">
        <v>2701</v>
      </c>
      <c r="I21" s="710">
        <v>1878</v>
      </c>
      <c r="J21" s="712">
        <v>931</v>
      </c>
      <c r="K21" s="714">
        <v>947</v>
      </c>
    </row>
    <row r="22" spans="1:11" s="43" customFormat="1" ht="16.5">
      <c r="B22" s="709">
        <v>12</v>
      </c>
      <c r="C22" s="710">
        <f t="shared" si="5"/>
        <v>6809</v>
      </c>
      <c r="D22" s="711">
        <f t="shared" si="6"/>
        <v>3565</v>
      </c>
      <c r="E22" s="711">
        <f t="shared" si="7"/>
        <v>3244</v>
      </c>
      <c r="F22" s="710">
        <f t="shared" si="4"/>
        <v>5140</v>
      </c>
      <c r="G22" s="712">
        <v>2668</v>
      </c>
      <c r="H22" s="713">
        <v>2472</v>
      </c>
      <c r="I22" s="710">
        <v>1669</v>
      </c>
      <c r="J22" s="712">
        <v>897</v>
      </c>
      <c r="K22" s="714">
        <v>772</v>
      </c>
    </row>
    <row r="23" spans="1:11" s="43" customFormat="1" ht="16.5">
      <c r="B23" s="709">
        <v>13</v>
      </c>
      <c r="C23" s="710">
        <f t="shared" si="5"/>
        <v>6513</v>
      </c>
      <c r="D23" s="711">
        <f t="shared" si="6"/>
        <v>3459</v>
      </c>
      <c r="E23" s="711">
        <f t="shared" si="7"/>
        <v>3054</v>
      </c>
      <c r="F23" s="710">
        <f t="shared" si="4"/>
        <v>4936</v>
      </c>
      <c r="G23" s="712">
        <v>2623</v>
      </c>
      <c r="H23" s="713">
        <v>2313</v>
      </c>
      <c r="I23" s="710">
        <v>1577</v>
      </c>
      <c r="J23" s="712">
        <v>836</v>
      </c>
      <c r="K23" s="714">
        <v>741</v>
      </c>
    </row>
    <row r="24" spans="1:11" s="43" customFormat="1" ht="16.5">
      <c r="B24" s="709">
        <v>14</v>
      </c>
      <c r="C24" s="710">
        <f t="shared" si="5"/>
        <v>6815</v>
      </c>
      <c r="D24" s="711">
        <f t="shared" si="6"/>
        <v>3608</v>
      </c>
      <c r="E24" s="711">
        <f t="shared" si="7"/>
        <v>3207</v>
      </c>
      <c r="F24" s="710">
        <f t="shared" si="4"/>
        <v>5157</v>
      </c>
      <c r="G24" s="712">
        <v>2713</v>
      </c>
      <c r="H24" s="713">
        <v>2444</v>
      </c>
      <c r="I24" s="710">
        <v>1658</v>
      </c>
      <c r="J24" s="712">
        <v>895</v>
      </c>
      <c r="K24" s="714">
        <v>763</v>
      </c>
    </row>
    <row r="25" spans="1:11" s="43" customFormat="1" ht="16.5">
      <c r="A25" s="231">
        <v>1</v>
      </c>
      <c r="B25" s="715" t="s">
        <v>69</v>
      </c>
      <c r="C25" s="702">
        <f>SUM(C26:C30)</f>
        <v>39177</v>
      </c>
      <c r="D25" s="703">
        <f>SUM(D26:D30)</f>
        <v>20507</v>
      </c>
      <c r="E25" s="703">
        <f>SUM(E26:E30)</f>
        <v>18670</v>
      </c>
      <c r="F25" s="702">
        <f t="shared" si="4"/>
        <v>29813</v>
      </c>
      <c r="G25" s="704">
        <v>15674</v>
      </c>
      <c r="H25" s="705">
        <v>14139</v>
      </c>
      <c r="I25" s="706">
        <v>9364</v>
      </c>
      <c r="J25" s="707">
        <v>4833</v>
      </c>
      <c r="K25" s="708">
        <v>4531</v>
      </c>
    </row>
    <row r="26" spans="1:11" s="43" customFormat="1" ht="16.5">
      <c r="B26" s="709">
        <v>15</v>
      </c>
      <c r="C26" s="710">
        <f t="shared" ref="C26:C30" si="8">F26+I26</f>
        <v>7162</v>
      </c>
      <c r="D26" s="711">
        <f>G26+J26</f>
        <v>3744</v>
      </c>
      <c r="E26" s="711">
        <f>H26+K26</f>
        <v>3418</v>
      </c>
      <c r="F26" s="710">
        <f t="shared" si="4"/>
        <v>5538</v>
      </c>
      <c r="G26" s="712">
        <v>2894</v>
      </c>
      <c r="H26" s="713">
        <v>2644</v>
      </c>
      <c r="I26" s="710">
        <v>1624</v>
      </c>
      <c r="J26" s="712">
        <v>850</v>
      </c>
      <c r="K26" s="714">
        <v>774</v>
      </c>
    </row>
    <row r="27" spans="1:11" s="43" customFormat="1" ht="16.5">
      <c r="B27" s="709">
        <v>16</v>
      </c>
      <c r="C27" s="710">
        <f t="shared" si="8"/>
        <v>7002</v>
      </c>
      <c r="D27" s="711">
        <f t="shared" ref="D27:D30" si="9">G27+J27</f>
        <v>3769</v>
      </c>
      <c r="E27" s="711">
        <f t="shared" ref="E27:E30" si="10">H27+K27</f>
        <v>3233</v>
      </c>
      <c r="F27" s="710">
        <f t="shared" si="4"/>
        <v>5303</v>
      </c>
      <c r="G27" s="712">
        <v>2853</v>
      </c>
      <c r="H27" s="713">
        <v>2450</v>
      </c>
      <c r="I27" s="710">
        <v>1699</v>
      </c>
      <c r="J27" s="712">
        <v>916</v>
      </c>
      <c r="K27" s="714">
        <v>783</v>
      </c>
    </row>
    <row r="28" spans="1:11" s="43" customFormat="1" ht="16.5">
      <c r="B28" s="709">
        <v>17</v>
      </c>
      <c r="C28" s="710">
        <f t="shared" si="8"/>
        <v>7822</v>
      </c>
      <c r="D28" s="711">
        <f t="shared" si="9"/>
        <v>4112</v>
      </c>
      <c r="E28" s="711">
        <f t="shared" si="10"/>
        <v>3710</v>
      </c>
      <c r="F28" s="710">
        <f t="shared" si="4"/>
        <v>5970</v>
      </c>
      <c r="G28" s="712">
        <v>3127</v>
      </c>
      <c r="H28" s="713">
        <v>2843</v>
      </c>
      <c r="I28" s="710">
        <v>1852</v>
      </c>
      <c r="J28" s="712">
        <v>985</v>
      </c>
      <c r="K28" s="714">
        <v>867</v>
      </c>
    </row>
    <row r="29" spans="1:11" s="43" customFormat="1" ht="16.5">
      <c r="B29" s="709">
        <v>18</v>
      </c>
      <c r="C29" s="710">
        <f t="shared" si="8"/>
        <v>8943</v>
      </c>
      <c r="D29" s="711">
        <f t="shared" si="9"/>
        <v>4592</v>
      </c>
      <c r="E29" s="711">
        <f t="shared" si="10"/>
        <v>4351</v>
      </c>
      <c r="F29" s="710">
        <f t="shared" si="4"/>
        <v>6766</v>
      </c>
      <c r="G29" s="712">
        <v>3539</v>
      </c>
      <c r="H29" s="713">
        <v>3227</v>
      </c>
      <c r="I29" s="710">
        <v>2177</v>
      </c>
      <c r="J29" s="712">
        <v>1053</v>
      </c>
      <c r="K29" s="714">
        <v>1124</v>
      </c>
    </row>
    <row r="30" spans="1:11" s="43" customFormat="1" ht="16.5">
      <c r="B30" s="709">
        <v>19</v>
      </c>
      <c r="C30" s="710">
        <f t="shared" si="8"/>
        <v>8248</v>
      </c>
      <c r="D30" s="711">
        <f t="shared" si="9"/>
        <v>4290</v>
      </c>
      <c r="E30" s="711">
        <f t="shared" si="10"/>
        <v>3958</v>
      </c>
      <c r="F30" s="710">
        <f t="shared" si="4"/>
        <v>6236</v>
      </c>
      <c r="G30" s="712">
        <v>3261</v>
      </c>
      <c r="H30" s="713">
        <v>2975</v>
      </c>
      <c r="I30" s="710">
        <v>2012</v>
      </c>
      <c r="J30" s="712">
        <v>1029</v>
      </c>
      <c r="K30" s="714">
        <v>983</v>
      </c>
    </row>
    <row r="31" spans="1:11" s="43" customFormat="1" ht="16.5">
      <c r="A31" s="231">
        <v>1</v>
      </c>
      <c r="B31" s="715" t="s">
        <v>70</v>
      </c>
      <c r="C31" s="702">
        <f>SUM(C32:C36)</f>
        <v>43284</v>
      </c>
      <c r="D31" s="703">
        <f>SUM(D32:D36)</f>
        <v>22937</v>
      </c>
      <c r="E31" s="703">
        <f>SUM(E32:E36)</f>
        <v>20347</v>
      </c>
      <c r="F31" s="702">
        <f t="shared" si="4"/>
        <v>32679</v>
      </c>
      <c r="G31" s="704">
        <v>17315</v>
      </c>
      <c r="H31" s="705">
        <v>15364</v>
      </c>
      <c r="I31" s="706">
        <v>10605</v>
      </c>
      <c r="J31" s="707">
        <v>5622</v>
      </c>
      <c r="K31" s="708">
        <v>4983</v>
      </c>
    </row>
    <row r="32" spans="1:11" s="43" customFormat="1" ht="16.5">
      <c r="B32" s="709">
        <v>20</v>
      </c>
      <c r="C32" s="710">
        <f t="shared" ref="C32:C36" si="11">F32+I32</f>
        <v>8286</v>
      </c>
      <c r="D32" s="711">
        <f>G32+J32</f>
        <v>4387</v>
      </c>
      <c r="E32" s="711">
        <f>H32+K32</f>
        <v>3899</v>
      </c>
      <c r="F32" s="710">
        <f t="shared" si="4"/>
        <v>6358</v>
      </c>
      <c r="G32" s="712">
        <v>3366</v>
      </c>
      <c r="H32" s="713">
        <v>2992</v>
      </c>
      <c r="I32" s="710">
        <v>1928</v>
      </c>
      <c r="J32" s="712">
        <v>1021</v>
      </c>
      <c r="K32" s="714">
        <v>907</v>
      </c>
    </row>
    <row r="33" spans="1:11" s="43" customFormat="1" ht="16.5">
      <c r="B33" s="709">
        <v>21</v>
      </c>
      <c r="C33" s="710">
        <f t="shared" si="11"/>
        <v>8760</v>
      </c>
      <c r="D33" s="711">
        <f t="shared" ref="D33:D36" si="12">G33+J33</f>
        <v>4605</v>
      </c>
      <c r="E33" s="711">
        <f t="shared" ref="E33:E36" si="13">H33+K33</f>
        <v>4155</v>
      </c>
      <c r="F33" s="710">
        <f t="shared" si="4"/>
        <v>6556</v>
      </c>
      <c r="G33" s="712">
        <v>3463</v>
      </c>
      <c r="H33" s="713">
        <v>3093</v>
      </c>
      <c r="I33" s="710">
        <v>2204</v>
      </c>
      <c r="J33" s="712">
        <v>1142</v>
      </c>
      <c r="K33" s="714">
        <v>1062</v>
      </c>
    </row>
    <row r="34" spans="1:11" s="43" customFormat="1" ht="16.5">
      <c r="B34" s="709">
        <v>22</v>
      </c>
      <c r="C34" s="710">
        <f t="shared" si="11"/>
        <v>8737</v>
      </c>
      <c r="D34" s="711">
        <f t="shared" si="12"/>
        <v>4640</v>
      </c>
      <c r="E34" s="711">
        <f t="shared" si="13"/>
        <v>4097</v>
      </c>
      <c r="F34" s="710">
        <f t="shared" si="4"/>
        <v>6598</v>
      </c>
      <c r="G34" s="712">
        <v>3500</v>
      </c>
      <c r="H34" s="713">
        <v>3098</v>
      </c>
      <c r="I34" s="710">
        <v>2139</v>
      </c>
      <c r="J34" s="712">
        <v>1140</v>
      </c>
      <c r="K34" s="714">
        <v>999</v>
      </c>
    </row>
    <row r="35" spans="1:11" s="43" customFormat="1" ht="16.5">
      <c r="B35" s="709">
        <v>23</v>
      </c>
      <c r="C35" s="710">
        <f t="shared" si="11"/>
        <v>8774</v>
      </c>
      <c r="D35" s="711">
        <f t="shared" si="12"/>
        <v>4611</v>
      </c>
      <c r="E35" s="711">
        <f t="shared" si="13"/>
        <v>4163</v>
      </c>
      <c r="F35" s="710">
        <f t="shared" si="4"/>
        <v>6597</v>
      </c>
      <c r="G35" s="712">
        <v>3463</v>
      </c>
      <c r="H35" s="713">
        <v>3134</v>
      </c>
      <c r="I35" s="710">
        <v>2177</v>
      </c>
      <c r="J35" s="712">
        <v>1148</v>
      </c>
      <c r="K35" s="714">
        <v>1029</v>
      </c>
    </row>
    <row r="36" spans="1:11" s="43" customFormat="1" ht="16.5">
      <c r="B36" s="709">
        <v>24</v>
      </c>
      <c r="C36" s="710">
        <f t="shared" si="11"/>
        <v>8727</v>
      </c>
      <c r="D36" s="711">
        <f t="shared" si="12"/>
        <v>4694</v>
      </c>
      <c r="E36" s="711">
        <f t="shared" si="13"/>
        <v>4033</v>
      </c>
      <c r="F36" s="710">
        <f t="shared" si="4"/>
        <v>6570</v>
      </c>
      <c r="G36" s="712">
        <v>3523</v>
      </c>
      <c r="H36" s="713">
        <v>3047</v>
      </c>
      <c r="I36" s="710">
        <v>2157</v>
      </c>
      <c r="J36" s="712">
        <v>1171</v>
      </c>
      <c r="K36" s="714">
        <v>986</v>
      </c>
    </row>
    <row r="37" spans="1:11" s="43" customFormat="1" ht="16.5">
      <c r="A37" s="231">
        <v>1</v>
      </c>
      <c r="B37" s="715" t="s">
        <v>71</v>
      </c>
      <c r="C37" s="702">
        <f>SUM(C38:C42)</f>
        <v>38430</v>
      </c>
      <c r="D37" s="703">
        <f>SUM(D38:D42)</f>
        <v>20142</v>
      </c>
      <c r="E37" s="703">
        <f>SUM(E38:E42)</f>
        <v>18288</v>
      </c>
      <c r="F37" s="702">
        <f t="shared" si="4"/>
        <v>28871</v>
      </c>
      <c r="G37" s="704">
        <v>15084</v>
      </c>
      <c r="H37" s="705">
        <v>13787</v>
      </c>
      <c r="I37" s="706">
        <v>9559</v>
      </c>
      <c r="J37" s="707">
        <v>5058</v>
      </c>
      <c r="K37" s="708">
        <v>4501</v>
      </c>
    </row>
    <row r="38" spans="1:11" s="43" customFormat="1" ht="16.5">
      <c r="B38" s="709">
        <v>25</v>
      </c>
      <c r="C38" s="710">
        <f t="shared" ref="C38:C42" si="14">F38+I38</f>
        <v>8483</v>
      </c>
      <c r="D38" s="711">
        <f>G38+J38</f>
        <v>4424</v>
      </c>
      <c r="E38" s="711">
        <f>H38+K38</f>
        <v>4059</v>
      </c>
      <c r="F38" s="710">
        <f t="shared" si="4"/>
        <v>6387</v>
      </c>
      <c r="G38" s="712">
        <v>3300</v>
      </c>
      <c r="H38" s="713">
        <v>3087</v>
      </c>
      <c r="I38" s="710">
        <v>2096</v>
      </c>
      <c r="J38" s="712">
        <v>1124</v>
      </c>
      <c r="K38" s="714">
        <v>972</v>
      </c>
    </row>
    <row r="39" spans="1:11" s="43" customFormat="1" ht="16.5">
      <c r="B39" s="709">
        <v>26</v>
      </c>
      <c r="C39" s="710">
        <f t="shared" si="14"/>
        <v>8378</v>
      </c>
      <c r="D39" s="711">
        <f t="shared" ref="D39:D42" si="15">G39+J39</f>
        <v>4532</v>
      </c>
      <c r="E39" s="711">
        <f t="shared" ref="E39:E42" si="16">H39+K39</f>
        <v>3846</v>
      </c>
      <c r="F39" s="710">
        <f t="shared" si="4"/>
        <v>6314</v>
      </c>
      <c r="G39" s="712">
        <v>3409</v>
      </c>
      <c r="H39" s="713">
        <v>2905</v>
      </c>
      <c r="I39" s="710">
        <v>2064</v>
      </c>
      <c r="J39" s="712">
        <v>1123</v>
      </c>
      <c r="K39" s="714">
        <v>941</v>
      </c>
    </row>
    <row r="40" spans="1:11" s="43" customFormat="1" ht="16.5">
      <c r="B40" s="709">
        <v>27</v>
      </c>
      <c r="C40" s="710">
        <f t="shared" si="14"/>
        <v>7858</v>
      </c>
      <c r="D40" s="711">
        <f t="shared" si="15"/>
        <v>4040</v>
      </c>
      <c r="E40" s="711">
        <f t="shared" si="16"/>
        <v>3818</v>
      </c>
      <c r="F40" s="710">
        <f t="shared" si="4"/>
        <v>5886</v>
      </c>
      <c r="G40" s="712">
        <v>3030</v>
      </c>
      <c r="H40" s="713">
        <v>2856</v>
      </c>
      <c r="I40" s="710">
        <v>1972</v>
      </c>
      <c r="J40" s="712">
        <v>1010</v>
      </c>
      <c r="K40" s="714">
        <v>962</v>
      </c>
    </row>
    <row r="41" spans="1:11" s="43" customFormat="1" ht="16.5">
      <c r="B41" s="709">
        <v>28</v>
      </c>
      <c r="C41" s="710">
        <f t="shared" si="14"/>
        <v>6984</v>
      </c>
      <c r="D41" s="711">
        <f t="shared" si="15"/>
        <v>3738</v>
      </c>
      <c r="E41" s="711">
        <f t="shared" si="16"/>
        <v>3246</v>
      </c>
      <c r="F41" s="710">
        <f t="shared" si="4"/>
        <v>5272</v>
      </c>
      <c r="G41" s="712">
        <v>2831</v>
      </c>
      <c r="H41" s="713">
        <v>2441</v>
      </c>
      <c r="I41" s="710">
        <v>1712</v>
      </c>
      <c r="J41" s="712">
        <v>907</v>
      </c>
      <c r="K41" s="714">
        <v>805</v>
      </c>
    </row>
    <row r="42" spans="1:11" s="43" customFormat="1" ht="16.5">
      <c r="B42" s="709">
        <v>29</v>
      </c>
      <c r="C42" s="710">
        <f t="shared" si="14"/>
        <v>6727</v>
      </c>
      <c r="D42" s="711">
        <f t="shared" si="15"/>
        <v>3408</v>
      </c>
      <c r="E42" s="711">
        <f t="shared" si="16"/>
        <v>3319</v>
      </c>
      <c r="F42" s="710">
        <f t="shared" si="4"/>
        <v>5012</v>
      </c>
      <c r="G42" s="712">
        <v>2514</v>
      </c>
      <c r="H42" s="713">
        <v>2498</v>
      </c>
      <c r="I42" s="710">
        <v>1715</v>
      </c>
      <c r="J42" s="712">
        <v>894</v>
      </c>
      <c r="K42" s="714">
        <v>821</v>
      </c>
    </row>
    <row r="43" spans="1:11" s="43" customFormat="1" ht="16.5">
      <c r="A43" s="231">
        <v>1</v>
      </c>
      <c r="B43" s="715" t="s">
        <v>72</v>
      </c>
      <c r="C43" s="702">
        <f>SUM(C44:C48)</f>
        <v>36020</v>
      </c>
      <c r="D43" s="703">
        <f>SUM(D44:D48)</f>
        <v>18379</v>
      </c>
      <c r="E43" s="703">
        <f>SUM(E44:E48)</f>
        <v>17641</v>
      </c>
      <c r="F43" s="702">
        <f t="shared" si="4"/>
        <v>27376</v>
      </c>
      <c r="G43" s="704">
        <v>13921</v>
      </c>
      <c r="H43" s="705">
        <v>13455</v>
      </c>
      <c r="I43" s="706">
        <v>8644</v>
      </c>
      <c r="J43" s="707">
        <v>4458</v>
      </c>
      <c r="K43" s="708">
        <v>4186</v>
      </c>
    </row>
    <row r="44" spans="1:11" s="43" customFormat="1" ht="16.5">
      <c r="B44" s="709">
        <v>30</v>
      </c>
      <c r="C44" s="710">
        <f t="shared" ref="C44:C48" si="17">F44+I44</f>
        <v>6593</v>
      </c>
      <c r="D44" s="711">
        <f>G44+J44</f>
        <v>3410</v>
      </c>
      <c r="E44" s="711">
        <f>H44+K44</f>
        <v>3183</v>
      </c>
      <c r="F44" s="710">
        <f t="shared" si="4"/>
        <v>5041</v>
      </c>
      <c r="G44" s="712">
        <v>2555</v>
      </c>
      <c r="H44" s="713">
        <v>2486</v>
      </c>
      <c r="I44" s="710">
        <v>1552</v>
      </c>
      <c r="J44" s="712">
        <v>855</v>
      </c>
      <c r="K44" s="714">
        <v>697</v>
      </c>
    </row>
    <row r="45" spans="1:11" s="43" customFormat="1" ht="16.5">
      <c r="B45" s="709">
        <v>31</v>
      </c>
      <c r="C45" s="710">
        <f t="shared" si="17"/>
        <v>6819</v>
      </c>
      <c r="D45" s="711">
        <f t="shared" ref="D45:D48" si="18">G45+J45</f>
        <v>3458</v>
      </c>
      <c r="E45" s="711">
        <f t="shared" ref="E45:E48" si="19">H45+K45</f>
        <v>3361</v>
      </c>
      <c r="F45" s="710">
        <f t="shared" si="4"/>
        <v>5199</v>
      </c>
      <c r="G45" s="712">
        <v>2626</v>
      </c>
      <c r="H45" s="713">
        <v>2573</v>
      </c>
      <c r="I45" s="710">
        <v>1620</v>
      </c>
      <c r="J45" s="712">
        <v>832</v>
      </c>
      <c r="K45" s="714">
        <v>788</v>
      </c>
    </row>
    <row r="46" spans="1:11" s="43" customFormat="1" ht="16.5">
      <c r="B46" s="709">
        <v>32</v>
      </c>
      <c r="C46" s="710">
        <f t="shared" si="17"/>
        <v>7033</v>
      </c>
      <c r="D46" s="711">
        <f t="shared" si="18"/>
        <v>3663</v>
      </c>
      <c r="E46" s="711">
        <f t="shared" si="19"/>
        <v>3370</v>
      </c>
      <c r="F46" s="710">
        <f t="shared" si="4"/>
        <v>5330</v>
      </c>
      <c r="G46" s="712">
        <v>2791</v>
      </c>
      <c r="H46" s="713">
        <v>2539</v>
      </c>
      <c r="I46" s="710">
        <v>1703</v>
      </c>
      <c r="J46" s="712">
        <v>872</v>
      </c>
      <c r="K46" s="714">
        <v>831</v>
      </c>
    </row>
    <row r="47" spans="1:11" s="43" customFormat="1" ht="16.5">
      <c r="B47" s="709">
        <v>33</v>
      </c>
      <c r="C47" s="710">
        <f t="shared" si="17"/>
        <v>7556</v>
      </c>
      <c r="D47" s="711">
        <f t="shared" si="18"/>
        <v>3820</v>
      </c>
      <c r="E47" s="711">
        <f t="shared" si="19"/>
        <v>3736</v>
      </c>
      <c r="F47" s="710">
        <f t="shared" si="4"/>
        <v>5747</v>
      </c>
      <c r="G47" s="712">
        <v>2905</v>
      </c>
      <c r="H47" s="713">
        <v>2842</v>
      </c>
      <c r="I47" s="710">
        <v>1809</v>
      </c>
      <c r="J47" s="712">
        <v>915</v>
      </c>
      <c r="K47" s="714">
        <v>894</v>
      </c>
    </row>
    <row r="48" spans="1:11" s="43" customFormat="1" ht="16.5">
      <c r="B48" s="709">
        <v>34</v>
      </c>
      <c r="C48" s="710">
        <f t="shared" si="17"/>
        <v>8019</v>
      </c>
      <c r="D48" s="711">
        <f t="shared" si="18"/>
        <v>4028</v>
      </c>
      <c r="E48" s="711">
        <f t="shared" si="19"/>
        <v>3991</v>
      </c>
      <c r="F48" s="710">
        <f t="shared" si="4"/>
        <v>6059</v>
      </c>
      <c r="G48" s="712">
        <v>3044</v>
      </c>
      <c r="H48" s="713">
        <v>3015</v>
      </c>
      <c r="I48" s="710">
        <v>1960</v>
      </c>
      <c r="J48" s="712">
        <v>984</v>
      </c>
      <c r="K48" s="714">
        <v>976</v>
      </c>
    </row>
    <row r="49" spans="1:11" s="43" customFormat="1" ht="16.5">
      <c r="A49" s="231">
        <v>1</v>
      </c>
      <c r="B49" s="715" t="s">
        <v>73</v>
      </c>
      <c r="C49" s="702">
        <f>SUM(C50:C54)</f>
        <v>51707</v>
      </c>
      <c r="D49" s="703">
        <f>SUM(D50:D54)</f>
        <v>26158</v>
      </c>
      <c r="E49" s="703">
        <f>SUM(E50:E54)</f>
        <v>25549</v>
      </c>
      <c r="F49" s="702">
        <f t="shared" si="4"/>
        <v>38834</v>
      </c>
      <c r="G49" s="704">
        <v>19590</v>
      </c>
      <c r="H49" s="705">
        <v>19244</v>
      </c>
      <c r="I49" s="706">
        <v>12873</v>
      </c>
      <c r="J49" s="707">
        <v>6568</v>
      </c>
      <c r="K49" s="708">
        <v>6305</v>
      </c>
    </row>
    <row r="50" spans="1:11" s="43" customFormat="1" ht="16.5">
      <c r="B50" s="709">
        <v>35</v>
      </c>
      <c r="C50" s="710">
        <f t="shared" ref="C50:C54" si="20">F50+I50</f>
        <v>9068</v>
      </c>
      <c r="D50" s="711">
        <f>G50+J50</f>
        <v>4573</v>
      </c>
      <c r="E50" s="711">
        <f>H50+K50</f>
        <v>4495</v>
      </c>
      <c r="F50" s="710">
        <f t="shared" si="4"/>
        <v>6882</v>
      </c>
      <c r="G50" s="712">
        <v>3502</v>
      </c>
      <c r="H50" s="713">
        <v>3380</v>
      </c>
      <c r="I50" s="710">
        <v>2186</v>
      </c>
      <c r="J50" s="712">
        <v>1071</v>
      </c>
      <c r="K50" s="714">
        <v>1115</v>
      </c>
    </row>
    <row r="51" spans="1:11" s="43" customFormat="1" ht="16.5">
      <c r="B51" s="709">
        <v>36</v>
      </c>
      <c r="C51" s="710">
        <f t="shared" si="20"/>
        <v>10425</v>
      </c>
      <c r="D51" s="711">
        <f t="shared" ref="D51:D54" si="21">G51+J51</f>
        <v>5269</v>
      </c>
      <c r="E51" s="711">
        <f t="shared" ref="E51:E54" si="22">H51+K51</f>
        <v>5156</v>
      </c>
      <c r="F51" s="710">
        <f t="shared" si="4"/>
        <v>7861</v>
      </c>
      <c r="G51" s="712">
        <v>3961</v>
      </c>
      <c r="H51" s="713">
        <v>3900</v>
      </c>
      <c r="I51" s="710">
        <v>2564</v>
      </c>
      <c r="J51" s="712">
        <v>1308</v>
      </c>
      <c r="K51" s="714">
        <v>1256</v>
      </c>
    </row>
    <row r="52" spans="1:11" s="43" customFormat="1" ht="16.5">
      <c r="B52" s="709">
        <v>37</v>
      </c>
      <c r="C52" s="710">
        <f t="shared" si="20"/>
        <v>10607</v>
      </c>
      <c r="D52" s="711">
        <f t="shared" si="21"/>
        <v>5399</v>
      </c>
      <c r="E52" s="711">
        <f t="shared" si="22"/>
        <v>5208</v>
      </c>
      <c r="F52" s="710">
        <f t="shared" si="4"/>
        <v>7918</v>
      </c>
      <c r="G52" s="712">
        <v>4011</v>
      </c>
      <c r="H52" s="713">
        <v>3907</v>
      </c>
      <c r="I52" s="710">
        <v>2689</v>
      </c>
      <c r="J52" s="712">
        <v>1388</v>
      </c>
      <c r="K52" s="714">
        <v>1301</v>
      </c>
    </row>
    <row r="53" spans="1:11" s="43" customFormat="1" ht="16.5">
      <c r="B53" s="709">
        <v>38</v>
      </c>
      <c r="C53" s="710">
        <f t="shared" si="20"/>
        <v>10587</v>
      </c>
      <c r="D53" s="711">
        <f t="shared" si="21"/>
        <v>5436</v>
      </c>
      <c r="E53" s="711">
        <f t="shared" si="22"/>
        <v>5151</v>
      </c>
      <c r="F53" s="710">
        <f t="shared" si="4"/>
        <v>7938</v>
      </c>
      <c r="G53" s="712">
        <v>4064</v>
      </c>
      <c r="H53" s="713">
        <v>3874</v>
      </c>
      <c r="I53" s="710">
        <v>2649</v>
      </c>
      <c r="J53" s="712">
        <v>1372</v>
      </c>
      <c r="K53" s="714">
        <v>1277</v>
      </c>
    </row>
    <row r="54" spans="1:11" s="43" customFormat="1" ht="16.5">
      <c r="B54" s="709">
        <v>39</v>
      </c>
      <c r="C54" s="710">
        <f t="shared" si="20"/>
        <v>11020</v>
      </c>
      <c r="D54" s="711">
        <f t="shared" si="21"/>
        <v>5481</v>
      </c>
      <c r="E54" s="711">
        <f t="shared" si="22"/>
        <v>5539</v>
      </c>
      <c r="F54" s="710">
        <f t="shared" si="4"/>
        <v>8235</v>
      </c>
      <c r="G54" s="712">
        <v>4052</v>
      </c>
      <c r="H54" s="713">
        <v>4183</v>
      </c>
      <c r="I54" s="710">
        <v>2785</v>
      </c>
      <c r="J54" s="712">
        <v>1429</v>
      </c>
      <c r="K54" s="714">
        <v>1356</v>
      </c>
    </row>
    <row r="55" spans="1:11" s="43" customFormat="1" ht="16.5">
      <c r="A55" s="231">
        <v>1</v>
      </c>
      <c r="B55" s="715" t="s">
        <v>74</v>
      </c>
      <c r="C55" s="702">
        <f>SUM(C56:C60)</f>
        <v>51521</v>
      </c>
      <c r="D55" s="703">
        <f>SUM(D56:D60)</f>
        <v>26857</v>
      </c>
      <c r="E55" s="703">
        <f>SUM(E56:E60)</f>
        <v>24664</v>
      </c>
      <c r="F55" s="702">
        <f t="shared" si="4"/>
        <v>37914</v>
      </c>
      <c r="G55" s="704">
        <v>19501</v>
      </c>
      <c r="H55" s="705">
        <v>18413</v>
      </c>
      <c r="I55" s="706">
        <v>13607</v>
      </c>
      <c r="J55" s="707">
        <v>7356</v>
      </c>
      <c r="K55" s="708">
        <v>6251</v>
      </c>
    </row>
    <row r="56" spans="1:11" s="43" customFormat="1" ht="16.5">
      <c r="B56" s="709">
        <v>40</v>
      </c>
      <c r="C56" s="710">
        <f t="shared" ref="C56:C60" si="23">F56+I56</f>
        <v>9107</v>
      </c>
      <c r="D56" s="711">
        <f>G56+J56</f>
        <v>4715</v>
      </c>
      <c r="E56" s="711">
        <f>H56+K56</f>
        <v>4392</v>
      </c>
      <c r="F56" s="710">
        <f t="shared" si="4"/>
        <v>6778</v>
      </c>
      <c r="G56" s="712">
        <v>3445</v>
      </c>
      <c r="H56" s="713">
        <v>3333</v>
      </c>
      <c r="I56" s="710">
        <v>2329</v>
      </c>
      <c r="J56" s="712">
        <v>1270</v>
      </c>
      <c r="K56" s="714">
        <v>1059</v>
      </c>
    </row>
    <row r="57" spans="1:11" s="43" customFormat="1" ht="16.5">
      <c r="B57" s="709">
        <v>41</v>
      </c>
      <c r="C57" s="710">
        <f t="shared" si="23"/>
        <v>10256</v>
      </c>
      <c r="D57" s="711">
        <f t="shared" ref="D57:D60" si="24">G57+J57</f>
        <v>5198</v>
      </c>
      <c r="E57" s="711">
        <f t="shared" ref="E57:E60" si="25">H57+K57</f>
        <v>5058</v>
      </c>
      <c r="F57" s="710">
        <f t="shared" si="4"/>
        <v>7589</v>
      </c>
      <c r="G57" s="712">
        <v>3820</v>
      </c>
      <c r="H57" s="713">
        <v>3769</v>
      </c>
      <c r="I57" s="710">
        <v>2667</v>
      </c>
      <c r="J57" s="712">
        <v>1378</v>
      </c>
      <c r="K57" s="714">
        <v>1289</v>
      </c>
    </row>
    <row r="58" spans="1:11" s="43" customFormat="1" ht="16.5">
      <c r="B58" s="709">
        <v>42</v>
      </c>
      <c r="C58" s="710">
        <f t="shared" si="23"/>
        <v>10015</v>
      </c>
      <c r="D58" s="711">
        <f t="shared" si="24"/>
        <v>5294</v>
      </c>
      <c r="E58" s="711">
        <f t="shared" si="25"/>
        <v>4721</v>
      </c>
      <c r="F58" s="710">
        <f t="shared" si="4"/>
        <v>7308</v>
      </c>
      <c r="G58" s="712">
        <v>3859</v>
      </c>
      <c r="H58" s="713">
        <v>3449</v>
      </c>
      <c r="I58" s="710">
        <v>2707</v>
      </c>
      <c r="J58" s="712">
        <v>1435</v>
      </c>
      <c r="K58" s="714">
        <v>1272</v>
      </c>
    </row>
    <row r="59" spans="1:11" s="43" customFormat="1" ht="16.5">
      <c r="B59" s="709">
        <v>43</v>
      </c>
      <c r="C59" s="710">
        <f t="shared" si="23"/>
        <v>10464</v>
      </c>
      <c r="D59" s="711">
        <f t="shared" si="24"/>
        <v>5408</v>
      </c>
      <c r="E59" s="711">
        <f t="shared" si="25"/>
        <v>5056</v>
      </c>
      <c r="F59" s="710">
        <f t="shared" si="4"/>
        <v>7699</v>
      </c>
      <c r="G59" s="712">
        <v>3880</v>
      </c>
      <c r="H59" s="713">
        <v>3819</v>
      </c>
      <c r="I59" s="710">
        <v>2765</v>
      </c>
      <c r="J59" s="712">
        <v>1528</v>
      </c>
      <c r="K59" s="714">
        <v>1237</v>
      </c>
    </row>
    <row r="60" spans="1:11" s="43" customFormat="1" ht="16.5">
      <c r="B60" s="709">
        <v>44</v>
      </c>
      <c r="C60" s="710">
        <f t="shared" si="23"/>
        <v>11679</v>
      </c>
      <c r="D60" s="711">
        <f t="shared" si="24"/>
        <v>6242</v>
      </c>
      <c r="E60" s="711">
        <f t="shared" si="25"/>
        <v>5437</v>
      </c>
      <c r="F60" s="710">
        <f t="shared" si="4"/>
        <v>8540</v>
      </c>
      <c r="G60" s="712">
        <v>4497</v>
      </c>
      <c r="H60" s="713">
        <v>4043</v>
      </c>
      <c r="I60" s="710">
        <v>3139</v>
      </c>
      <c r="J60" s="712">
        <v>1745</v>
      </c>
      <c r="K60" s="714">
        <v>1394</v>
      </c>
    </row>
    <row r="61" spans="1:11" s="43" customFormat="1" ht="16.5">
      <c r="A61" s="231">
        <v>1</v>
      </c>
      <c r="B61" s="715" t="s">
        <v>75</v>
      </c>
      <c r="C61" s="702">
        <f>SUM(C62:C66)</f>
        <v>61841</v>
      </c>
      <c r="D61" s="703">
        <f>SUM(D62:D66)</f>
        <v>32293</v>
      </c>
      <c r="E61" s="703">
        <f>SUM(E62:E66)</f>
        <v>29548</v>
      </c>
      <c r="F61" s="702">
        <f t="shared" si="4"/>
        <v>45638</v>
      </c>
      <c r="G61" s="704">
        <v>23348</v>
      </c>
      <c r="H61" s="705">
        <v>22290</v>
      </c>
      <c r="I61" s="706">
        <v>16203</v>
      </c>
      <c r="J61" s="707">
        <v>8945</v>
      </c>
      <c r="K61" s="708">
        <v>7258</v>
      </c>
    </row>
    <row r="62" spans="1:11" s="43" customFormat="1" ht="16.5">
      <c r="B62" s="709">
        <v>45</v>
      </c>
      <c r="C62" s="710">
        <f t="shared" ref="C62:C66" si="26">F62+I62</f>
        <v>11912</v>
      </c>
      <c r="D62" s="711">
        <f>G62+J62</f>
        <v>6135</v>
      </c>
      <c r="E62" s="711">
        <f>H62+K62</f>
        <v>5777</v>
      </c>
      <c r="F62" s="710">
        <f t="shared" si="4"/>
        <v>8948</v>
      </c>
      <c r="G62" s="712">
        <v>4529</v>
      </c>
      <c r="H62" s="713">
        <v>4419</v>
      </c>
      <c r="I62" s="710">
        <v>2964</v>
      </c>
      <c r="J62" s="712">
        <v>1606</v>
      </c>
      <c r="K62" s="714">
        <v>1358</v>
      </c>
    </row>
    <row r="63" spans="1:11" s="43" customFormat="1" ht="16.5">
      <c r="B63" s="709">
        <v>46</v>
      </c>
      <c r="C63" s="710">
        <f t="shared" si="26"/>
        <v>12342</v>
      </c>
      <c r="D63" s="711">
        <f t="shared" ref="D63:D66" si="27">G63+J63</f>
        <v>6432</v>
      </c>
      <c r="E63" s="711">
        <f t="shared" ref="E63:E66" si="28">H63+K63</f>
        <v>5910</v>
      </c>
      <c r="F63" s="710">
        <f t="shared" si="4"/>
        <v>9061</v>
      </c>
      <c r="G63" s="712">
        <v>4607</v>
      </c>
      <c r="H63" s="713">
        <v>4454</v>
      </c>
      <c r="I63" s="710">
        <v>3281</v>
      </c>
      <c r="J63" s="712">
        <v>1825</v>
      </c>
      <c r="K63" s="714">
        <v>1456</v>
      </c>
    </row>
    <row r="64" spans="1:11" s="43" customFormat="1" ht="16.5">
      <c r="B64" s="709">
        <v>47</v>
      </c>
      <c r="C64" s="710">
        <f t="shared" si="26"/>
        <v>13153</v>
      </c>
      <c r="D64" s="711">
        <f t="shared" si="27"/>
        <v>6878</v>
      </c>
      <c r="E64" s="711">
        <f t="shared" si="28"/>
        <v>6275</v>
      </c>
      <c r="F64" s="710">
        <f t="shared" si="4"/>
        <v>9667</v>
      </c>
      <c r="G64" s="712">
        <v>4948</v>
      </c>
      <c r="H64" s="713">
        <v>4719</v>
      </c>
      <c r="I64" s="710">
        <v>3486</v>
      </c>
      <c r="J64" s="712">
        <v>1930</v>
      </c>
      <c r="K64" s="714">
        <v>1556</v>
      </c>
    </row>
    <row r="65" spans="1:11" s="43" customFormat="1" ht="16.5">
      <c r="B65" s="709">
        <v>48</v>
      </c>
      <c r="C65" s="710">
        <f t="shared" si="26"/>
        <v>12274</v>
      </c>
      <c r="D65" s="711">
        <f t="shared" si="27"/>
        <v>6415</v>
      </c>
      <c r="E65" s="711">
        <f t="shared" si="28"/>
        <v>5859</v>
      </c>
      <c r="F65" s="710">
        <f t="shared" si="4"/>
        <v>8927</v>
      </c>
      <c r="G65" s="712">
        <v>4539</v>
      </c>
      <c r="H65" s="713">
        <v>4388</v>
      </c>
      <c r="I65" s="710">
        <v>3347</v>
      </c>
      <c r="J65" s="712">
        <v>1876</v>
      </c>
      <c r="K65" s="714">
        <v>1471</v>
      </c>
    </row>
    <row r="66" spans="1:11" s="43" customFormat="1" ht="16.5">
      <c r="B66" s="709">
        <v>49</v>
      </c>
      <c r="C66" s="710">
        <f t="shared" si="26"/>
        <v>12160</v>
      </c>
      <c r="D66" s="711">
        <f t="shared" si="27"/>
        <v>6433</v>
      </c>
      <c r="E66" s="711">
        <f t="shared" si="28"/>
        <v>5727</v>
      </c>
      <c r="F66" s="710">
        <f t="shared" si="4"/>
        <v>9035</v>
      </c>
      <c r="G66" s="712">
        <v>4725</v>
      </c>
      <c r="H66" s="713">
        <v>4310</v>
      </c>
      <c r="I66" s="710">
        <v>3125</v>
      </c>
      <c r="J66" s="712">
        <v>1708</v>
      </c>
      <c r="K66" s="714">
        <v>1417</v>
      </c>
    </row>
    <row r="67" spans="1:11" s="43" customFormat="1" ht="16.5">
      <c r="A67" s="231">
        <v>1</v>
      </c>
      <c r="B67" s="715" t="s">
        <v>76</v>
      </c>
      <c r="C67" s="702">
        <f>SUM(C68:C72)</f>
        <v>55354</v>
      </c>
      <c r="D67" s="703">
        <f>SUM(D68:D72)</f>
        <v>29155</v>
      </c>
      <c r="E67" s="703">
        <f>SUM(E68:E72)</f>
        <v>26199</v>
      </c>
      <c r="F67" s="702">
        <f t="shared" si="4"/>
        <v>39985</v>
      </c>
      <c r="G67" s="704">
        <v>20862</v>
      </c>
      <c r="H67" s="705">
        <v>19123</v>
      </c>
      <c r="I67" s="706">
        <v>15369</v>
      </c>
      <c r="J67" s="707">
        <v>8293</v>
      </c>
      <c r="K67" s="708">
        <v>7076</v>
      </c>
    </row>
    <row r="68" spans="1:11" s="43" customFormat="1" ht="16.5">
      <c r="B68" s="709">
        <v>50</v>
      </c>
      <c r="C68" s="710">
        <f t="shared" ref="C68:C72" si="29">F68+I68</f>
        <v>11973</v>
      </c>
      <c r="D68" s="711">
        <f>G68+J68</f>
        <v>6252</v>
      </c>
      <c r="E68" s="711">
        <f>H68+K68</f>
        <v>5721</v>
      </c>
      <c r="F68" s="710">
        <f t="shared" si="4"/>
        <v>8719</v>
      </c>
      <c r="G68" s="712">
        <v>4504</v>
      </c>
      <c r="H68" s="713">
        <v>4215</v>
      </c>
      <c r="I68" s="710">
        <v>3254</v>
      </c>
      <c r="J68" s="712">
        <v>1748</v>
      </c>
      <c r="K68" s="714">
        <v>1506</v>
      </c>
    </row>
    <row r="69" spans="1:11" s="43" customFormat="1" ht="16.5">
      <c r="B69" s="709">
        <v>51</v>
      </c>
      <c r="C69" s="710">
        <f t="shared" si="29"/>
        <v>11161</v>
      </c>
      <c r="D69" s="711">
        <f t="shared" ref="D69:D72" si="30">G69+J69</f>
        <v>5832</v>
      </c>
      <c r="E69" s="711">
        <f t="shared" ref="E69:E72" si="31">H69+K69</f>
        <v>5329</v>
      </c>
      <c r="F69" s="710">
        <f t="shared" si="4"/>
        <v>8093</v>
      </c>
      <c r="G69" s="712">
        <v>4177</v>
      </c>
      <c r="H69" s="713">
        <v>3916</v>
      </c>
      <c r="I69" s="710">
        <v>3068</v>
      </c>
      <c r="J69" s="712">
        <v>1655</v>
      </c>
      <c r="K69" s="714">
        <v>1413</v>
      </c>
    </row>
    <row r="70" spans="1:11" s="43" customFormat="1" ht="16.5">
      <c r="B70" s="709">
        <v>52</v>
      </c>
      <c r="C70" s="710">
        <f t="shared" si="29"/>
        <v>11062</v>
      </c>
      <c r="D70" s="711">
        <f t="shared" si="30"/>
        <v>5994</v>
      </c>
      <c r="E70" s="711">
        <f t="shared" si="31"/>
        <v>5068</v>
      </c>
      <c r="F70" s="710">
        <f t="shared" si="4"/>
        <v>8010</v>
      </c>
      <c r="G70" s="712">
        <v>4310</v>
      </c>
      <c r="H70" s="713">
        <v>3700</v>
      </c>
      <c r="I70" s="710">
        <v>3052</v>
      </c>
      <c r="J70" s="712">
        <v>1684</v>
      </c>
      <c r="K70" s="714">
        <v>1368</v>
      </c>
    </row>
    <row r="71" spans="1:11" s="43" customFormat="1" ht="16.5">
      <c r="B71" s="709">
        <v>53</v>
      </c>
      <c r="C71" s="710">
        <f t="shared" si="29"/>
        <v>10657</v>
      </c>
      <c r="D71" s="711">
        <f t="shared" si="30"/>
        <v>5614</v>
      </c>
      <c r="E71" s="711">
        <f t="shared" si="31"/>
        <v>5043</v>
      </c>
      <c r="F71" s="710">
        <f t="shared" si="4"/>
        <v>7668</v>
      </c>
      <c r="G71" s="712">
        <v>4012</v>
      </c>
      <c r="H71" s="713">
        <v>3656</v>
      </c>
      <c r="I71" s="710">
        <v>2989</v>
      </c>
      <c r="J71" s="712">
        <v>1602</v>
      </c>
      <c r="K71" s="714">
        <v>1387</v>
      </c>
    </row>
    <row r="72" spans="1:11" s="43" customFormat="1" ht="16.5">
      <c r="B72" s="709">
        <v>54</v>
      </c>
      <c r="C72" s="710">
        <f t="shared" si="29"/>
        <v>10501</v>
      </c>
      <c r="D72" s="711">
        <f t="shared" si="30"/>
        <v>5463</v>
      </c>
      <c r="E72" s="711">
        <f t="shared" si="31"/>
        <v>5038</v>
      </c>
      <c r="F72" s="710">
        <f t="shared" si="4"/>
        <v>7495</v>
      </c>
      <c r="G72" s="712">
        <v>3859</v>
      </c>
      <c r="H72" s="713">
        <v>3636</v>
      </c>
      <c r="I72" s="710">
        <v>3006</v>
      </c>
      <c r="J72" s="712">
        <v>1604</v>
      </c>
      <c r="K72" s="714">
        <v>1402</v>
      </c>
    </row>
    <row r="73" spans="1:11" s="43" customFormat="1" ht="16.5">
      <c r="A73" s="231">
        <v>1</v>
      </c>
      <c r="B73" s="715" t="s">
        <v>77</v>
      </c>
      <c r="C73" s="702">
        <f>SUM(C74:C78)</f>
        <v>53044</v>
      </c>
      <c r="D73" s="703">
        <f>SUM(D74:D78)</f>
        <v>27200</v>
      </c>
      <c r="E73" s="703">
        <f>SUM(E74:E78)</f>
        <v>25844</v>
      </c>
      <c r="F73" s="702">
        <f t="shared" si="4"/>
        <v>37464</v>
      </c>
      <c r="G73" s="704">
        <v>19052</v>
      </c>
      <c r="H73" s="705">
        <v>18412</v>
      </c>
      <c r="I73" s="706">
        <v>15580</v>
      </c>
      <c r="J73" s="707">
        <v>8148</v>
      </c>
      <c r="K73" s="708">
        <v>7432</v>
      </c>
    </row>
    <row r="74" spans="1:11" s="43" customFormat="1" ht="16.5">
      <c r="B74" s="709">
        <v>55</v>
      </c>
      <c r="C74" s="710">
        <f t="shared" ref="C74:C78" si="32">F74+I74</f>
        <v>10834</v>
      </c>
      <c r="D74" s="711">
        <f>G74+J74</f>
        <v>5635</v>
      </c>
      <c r="E74" s="711">
        <f>H74+K74</f>
        <v>5199</v>
      </c>
      <c r="F74" s="710">
        <f t="shared" ref="F74:F127" si="33">G74+H74</f>
        <v>7729</v>
      </c>
      <c r="G74" s="712">
        <v>3977</v>
      </c>
      <c r="H74" s="713">
        <v>3752</v>
      </c>
      <c r="I74" s="710">
        <v>3105</v>
      </c>
      <c r="J74" s="712">
        <v>1658</v>
      </c>
      <c r="K74" s="714">
        <v>1447</v>
      </c>
    </row>
    <row r="75" spans="1:11" s="43" customFormat="1" ht="16.5">
      <c r="B75" s="709">
        <v>56</v>
      </c>
      <c r="C75" s="710">
        <f t="shared" si="32"/>
        <v>10560</v>
      </c>
      <c r="D75" s="711">
        <f t="shared" ref="D75:D78" si="34">G75+J75</f>
        <v>5478</v>
      </c>
      <c r="E75" s="711">
        <f t="shared" ref="E75:E78" si="35">H75+K75</f>
        <v>5082</v>
      </c>
      <c r="F75" s="710">
        <f t="shared" si="33"/>
        <v>7514</v>
      </c>
      <c r="G75" s="712">
        <v>3845</v>
      </c>
      <c r="H75" s="713">
        <v>3669</v>
      </c>
      <c r="I75" s="710">
        <v>3046</v>
      </c>
      <c r="J75" s="712">
        <v>1633</v>
      </c>
      <c r="K75" s="714">
        <v>1413</v>
      </c>
    </row>
    <row r="76" spans="1:11" s="43" customFormat="1" ht="16.5">
      <c r="B76" s="709">
        <v>57</v>
      </c>
      <c r="C76" s="710">
        <f t="shared" si="32"/>
        <v>10721</v>
      </c>
      <c r="D76" s="711">
        <f t="shared" si="34"/>
        <v>5428</v>
      </c>
      <c r="E76" s="711">
        <f t="shared" si="35"/>
        <v>5293</v>
      </c>
      <c r="F76" s="710">
        <f t="shared" si="33"/>
        <v>7597</v>
      </c>
      <c r="G76" s="712">
        <v>3822</v>
      </c>
      <c r="H76" s="713">
        <v>3775</v>
      </c>
      <c r="I76" s="710">
        <v>3124</v>
      </c>
      <c r="J76" s="712">
        <v>1606</v>
      </c>
      <c r="K76" s="714">
        <v>1518</v>
      </c>
    </row>
    <row r="77" spans="1:11" s="43" customFormat="1" ht="16.5">
      <c r="B77" s="709">
        <v>58</v>
      </c>
      <c r="C77" s="710">
        <f t="shared" si="32"/>
        <v>10840</v>
      </c>
      <c r="D77" s="711">
        <f t="shared" si="34"/>
        <v>5563</v>
      </c>
      <c r="E77" s="711">
        <f t="shared" si="35"/>
        <v>5277</v>
      </c>
      <c r="F77" s="710">
        <f t="shared" si="33"/>
        <v>7559</v>
      </c>
      <c r="G77" s="712">
        <v>3863</v>
      </c>
      <c r="H77" s="713">
        <v>3696</v>
      </c>
      <c r="I77" s="710">
        <v>3281</v>
      </c>
      <c r="J77" s="712">
        <v>1700</v>
      </c>
      <c r="K77" s="714">
        <v>1581</v>
      </c>
    </row>
    <row r="78" spans="1:11" s="43" customFormat="1" ht="16.5">
      <c r="B78" s="709">
        <v>59</v>
      </c>
      <c r="C78" s="710">
        <f t="shared" si="32"/>
        <v>10089</v>
      </c>
      <c r="D78" s="711">
        <f t="shared" si="34"/>
        <v>5096</v>
      </c>
      <c r="E78" s="711">
        <f t="shared" si="35"/>
        <v>4993</v>
      </c>
      <c r="F78" s="710">
        <f t="shared" si="33"/>
        <v>7065</v>
      </c>
      <c r="G78" s="712">
        <v>3545</v>
      </c>
      <c r="H78" s="713">
        <v>3520</v>
      </c>
      <c r="I78" s="710">
        <v>3024</v>
      </c>
      <c r="J78" s="712">
        <v>1551</v>
      </c>
      <c r="K78" s="714">
        <v>1473</v>
      </c>
    </row>
    <row r="79" spans="1:11" s="43" customFormat="1" ht="16.5">
      <c r="A79" s="231">
        <v>1</v>
      </c>
      <c r="B79" s="715" t="s">
        <v>78</v>
      </c>
      <c r="C79" s="702">
        <f>SUM(C80:C84)</f>
        <v>42345</v>
      </c>
      <c r="D79" s="703">
        <f>SUM(D80:D84)</f>
        <v>21274</v>
      </c>
      <c r="E79" s="703">
        <f>SUM(E80:E84)</f>
        <v>21071</v>
      </c>
      <c r="F79" s="702">
        <f t="shared" si="33"/>
        <v>29311</v>
      </c>
      <c r="G79" s="704">
        <v>14705</v>
      </c>
      <c r="H79" s="705">
        <v>14606</v>
      </c>
      <c r="I79" s="706">
        <v>13034</v>
      </c>
      <c r="J79" s="707">
        <v>6569</v>
      </c>
      <c r="K79" s="708">
        <v>6465</v>
      </c>
    </row>
    <row r="80" spans="1:11" s="43" customFormat="1" ht="16.5">
      <c r="B80" s="709">
        <v>60</v>
      </c>
      <c r="C80" s="710">
        <f t="shared" ref="C80:C84" si="36">F80+I80</f>
        <v>9243</v>
      </c>
      <c r="D80" s="711">
        <f>G80+J80</f>
        <v>4719</v>
      </c>
      <c r="E80" s="711">
        <f>H80+K80</f>
        <v>4524</v>
      </c>
      <c r="F80" s="710">
        <f t="shared" si="33"/>
        <v>6466</v>
      </c>
      <c r="G80" s="712">
        <v>3292</v>
      </c>
      <c r="H80" s="713">
        <v>3174</v>
      </c>
      <c r="I80" s="710">
        <v>2777</v>
      </c>
      <c r="J80" s="712">
        <v>1427</v>
      </c>
      <c r="K80" s="714">
        <v>1350</v>
      </c>
    </row>
    <row r="81" spans="1:11" s="43" customFormat="1" ht="16.5">
      <c r="B81" s="709">
        <v>61</v>
      </c>
      <c r="C81" s="710">
        <f t="shared" si="36"/>
        <v>9009</v>
      </c>
      <c r="D81" s="711">
        <f t="shared" ref="D81:D84" si="37">G81+J81</f>
        <v>4559</v>
      </c>
      <c r="E81" s="711">
        <f t="shared" ref="E81:E84" si="38">H81+K81</f>
        <v>4450</v>
      </c>
      <c r="F81" s="710">
        <f t="shared" si="33"/>
        <v>6305</v>
      </c>
      <c r="G81" s="712">
        <v>3190</v>
      </c>
      <c r="H81" s="713">
        <v>3115</v>
      </c>
      <c r="I81" s="710">
        <v>2704</v>
      </c>
      <c r="J81" s="712">
        <v>1369</v>
      </c>
      <c r="K81" s="714">
        <v>1335</v>
      </c>
    </row>
    <row r="82" spans="1:11" s="43" customFormat="1" ht="16.5">
      <c r="B82" s="709">
        <v>62</v>
      </c>
      <c r="C82" s="710">
        <f t="shared" si="36"/>
        <v>8406</v>
      </c>
      <c r="D82" s="711">
        <f t="shared" si="37"/>
        <v>4204</v>
      </c>
      <c r="E82" s="711">
        <f t="shared" si="38"/>
        <v>4202</v>
      </c>
      <c r="F82" s="710">
        <f t="shared" si="33"/>
        <v>5685</v>
      </c>
      <c r="G82" s="712">
        <v>2819</v>
      </c>
      <c r="H82" s="713">
        <v>2866</v>
      </c>
      <c r="I82" s="710">
        <v>2721</v>
      </c>
      <c r="J82" s="712">
        <v>1385</v>
      </c>
      <c r="K82" s="714">
        <v>1336</v>
      </c>
    </row>
    <row r="83" spans="1:11" s="43" customFormat="1" ht="16.5">
      <c r="B83" s="709">
        <v>63</v>
      </c>
      <c r="C83" s="710">
        <f t="shared" si="36"/>
        <v>8625</v>
      </c>
      <c r="D83" s="711">
        <f t="shared" si="37"/>
        <v>4256</v>
      </c>
      <c r="E83" s="711">
        <f t="shared" si="38"/>
        <v>4369</v>
      </c>
      <c r="F83" s="710">
        <f t="shared" si="33"/>
        <v>6045</v>
      </c>
      <c r="G83" s="712">
        <v>3003</v>
      </c>
      <c r="H83" s="713">
        <v>3042</v>
      </c>
      <c r="I83" s="710">
        <v>2580</v>
      </c>
      <c r="J83" s="712">
        <v>1253</v>
      </c>
      <c r="K83" s="714">
        <v>1327</v>
      </c>
    </row>
    <row r="84" spans="1:11" s="43" customFormat="1" ht="16.5">
      <c r="B84" s="709">
        <v>64</v>
      </c>
      <c r="C84" s="710">
        <f t="shared" si="36"/>
        <v>7062</v>
      </c>
      <c r="D84" s="711">
        <f t="shared" si="37"/>
        <v>3536</v>
      </c>
      <c r="E84" s="711">
        <f t="shared" si="38"/>
        <v>3526</v>
      </c>
      <c r="F84" s="710">
        <f t="shared" si="33"/>
        <v>4810</v>
      </c>
      <c r="G84" s="712">
        <v>2401</v>
      </c>
      <c r="H84" s="713">
        <v>2409</v>
      </c>
      <c r="I84" s="710">
        <v>2252</v>
      </c>
      <c r="J84" s="712">
        <v>1135</v>
      </c>
      <c r="K84" s="714">
        <v>1117</v>
      </c>
    </row>
    <row r="85" spans="1:11" s="43" customFormat="1" ht="16.5">
      <c r="A85" s="231">
        <v>1</v>
      </c>
      <c r="B85" s="715" t="s">
        <v>79</v>
      </c>
      <c r="C85" s="702">
        <f>SUM(C86:C90)</f>
        <v>27275</v>
      </c>
      <c r="D85" s="703">
        <f>SUM(D86:D90)</f>
        <v>13068</v>
      </c>
      <c r="E85" s="703">
        <f>SUM(E86:E90)</f>
        <v>14207</v>
      </c>
      <c r="F85" s="702">
        <f t="shared" si="33"/>
        <v>18424</v>
      </c>
      <c r="G85" s="704">
        <v>8835</v>
      </c>
      <c r="H85" s="705">
        <v>9589</v>
      </c>
      <c r="I85" s="706">
        <v>8851</v>
      </c>
      <c r="J85" s="707">
        <v>4233</v>
      </c>
      <c r="K85" s="708">
        <v>4618</v>
      </c>
    </row>
    <row r="86" spans="1:11" s="43" customFormat="1" ht="16.5">
      <c r="B86" s="709">
        <v>65</v>
      </c>
      <c r="C86" s="710">
        <f t="shared" ref="C86:C90" si="39">F86+I86</f>
        <v>5681</v>
      </c>
      <c r="D86" s="711">
        <f>G86+J86</f>
        <v>2707</v>
      </c>
      <c r="E86" s="711">
        <f>H86+K86</f>
        <v>2974</v>
      </c>
      <c r="F86" s="710">
        <f t="shared" si="33"/>
        <v>3879</v>
      </c>
      <c r="G86" s="712">
        <v>1857</v>
      </c>
      <c r="H86" s="713">
        <v>2022</v>
      </c>
      <c r="I86" s="710">
        <v>1802</v>
      </c>
      <c r="J86" s="712">
        <v>850</v>
      </c>
      <c r="K86" s="714">
        <v>952</v>
      </c>
    </row>
    <row r="87" spans="1:11" s="43" customFormat="1" ht="16.5">
      <c r="B87" s="709">
        <v>66</v>
      </c>
      <c r="C87" s="710">
        <f t="shared" si="39"/>
        <v>6176</v>
      </c>
      <c r="D87" s="711">
        <f t="shared" ref="D87:D90" si="40">G87+J87</f>
        <v>3024</v>
      </c>
      <c r="E87" s="711">
        <f t="shared" ref="E87:E90" si="41">H87+K87</f>
        <v>3152</v>
      </c>
      <c r="F87" s="710">
        <f t="shared" si="33"/>
        <v>4183</v>
      </c>
      <c r="G87" s="712">
        <v>2058</v>
      </c>
      <c r="H87" s="713">
        <v>2125</v>
      </c>
      <c r="I87" s="710">
        <v>1993</v>
      </c>
      <c r="J87" s="712">
        <v>966</v>
      </c>
      <c r="K87" s="714">
        <v>1027</v>
      </c>
    </row>
    <row r="88" spans="1:11" s="43" customFormat="1" ht="16.5">
      <c r="B88" s="709">
        <v>67</v>
      </c>
      <c r="C88" s="710">
        <f t="shared" si="39"/>
        <v>5129</v>
      </c>
      <c r="D88" s="711">
        <f t="shared" si="40"/>
        <v>2512</v>
      </c>
      <c r="E88" s="711">
        <f t="shared" si="41"/>
        <v>2617</v>
      </c>
      <c r="F88" s="710">
        <f t="shared" si="33"/>
        <v>3477</v>
      </c>
      <c r="G88" s="712">
        <v>1684</v>
      </c>
      <c r="H88" s="713">
        <v>1793</v>
      </c>
      <c r="I88" s="710">
        <v>1652</v>
      </c>
      <c r="J88" s="712">
        <v>828</v>
      </c>
      <c r="K88" s="714">
        <v>824</v>
      </c>
    </row>
    <row r="89" spans="1:11" s="43" customFormat="1" ht="16.5">
      <c r="B89" s="709">
        <v>68</v>
      </c>
      <c r="C89" s="710">
        <f t="shared" si="39"/>
        <v>5217</v>
      </c>
      <c r="D89" s="711">
        <f t="shared" si="40"/>
        <v>2466</v>
      </c>
      <c r="E89" s="711">
        <f t="shared" si="41"/>
        <v>2751</v>
      </c>
      <c r="F89" s="710">
        <f t="shared" si="33"/>
        <v>3517</v>
      </c>
      <c r="G89" s="712">
        <v>1655</v>
      </c>
      <c r="H89" s="713">
        <v>1862</v>
      </c>
      <c r="I89" s="710">
        <v>1700</v>
      </c>
      <c r="J89" s="712">
        <v>811</v>
      </c>
      <c r="K89" s="714">
        <v>889</v>
      </c>
    </row>
    <row r="90" spans="1:11" s="43" customFormat="1" ht="16.5">
      <c r="B90" s="709">
        <v>69</v>
      </c>
      <c r="C90" s="710">
        <f t="shared" si="39"/>
        <v>5072</v>
      </c>
      <c r="D90" s="711">
        <f t="shared" si="40"/>
        <v>2359</v>
      </c>
      <c r="E90" s="711">
        <f t="shared" si="41"/>
        <v>2713</v>
      </c>
      <c r="F90" s="710">
        <f t="shared" si="33"/>
        <v>3368</v>
      </c>
      <c r="G90" s="712">
        <v>1581</v>
      </c>
      <c r="H90" s="713">
        <v>1787</v>
      </c>
      <c r="I90" s="710">
        <v>1704</v>
      </c>
      <c r="J90" s="712">
        <v>778</v>
      </c>
      <c r="K90" s="714">
        <v>926</v>
      </c>
    </row>
    <row r="91" spans="1:11" s="43" customFormat="1" ht="16.5">
      <c r="A91" s="231">
        <v>1</v>
      </c>
      <c r="B91" s="715" t="s">
        <v>80</v>
      </c>
      <c r="C91" s="702">
        <f>SUM(C92:C96)</f>
        <v>24096</v>
      </c>
      <c r="D91" s="703">
        <f>SUM(D92:D96)</f>
        <v>11363</v>
      </c>
      <c r="E91" s="703">
        <f>SUM(E92:E96)</f>
        <v>12733</v>
      </c>
      <c r="F91" s="702">
        <f t="shared" si="33"/>
        <v>16002</v>
      </c>
      <c r="G91" s="704">
        <v>7503</v>
      </c>
      <c r="H91" s="705">
        <v>8499</v>
      </c>
      <c r="I91" s="706">
        <v>8094</v>
      </c>
      <c r="J91" s="707">
        <v>3860</v>
      </c>
      <c r="K91" s="708">
        <v>4234</v>
      </c>
    </row>
    <row r="92" spans="1:11" s="43" customFormat="1" ht="16.5">
      <c r="B92" s="709">
        <v>70</v>
      </c>
      <c r="C92" s="710">
        <f t="shared" ref="C92:C96" si="42">F92+I92</f>
        <v>5540</v>
      </c>
      <c r="D92" s="711">
        <f>G92+J92</f>
        <v>2709</v>
      </c>
      <c r="E92" s="711">
        <f>H92+K92</f>
        <v>2831</v>
      </c>
      <c r="F92" s="710">
        <f t="shared" si="33"/>
        <v>3635</v>
      </c>
      <c r="G92" s="712">
        <v>1760</v>
      </c>
      <c r="H92" s="713">
        <v>1875</v>
      </c>
      <c r="I92" s="710">
        <v>1905</v>
      </c>
      <c r="J92" s="712">
        <v>949</v>
      </c>
      <c r="K92" s="714">
        <v>956</v>
      </c>
    </row>
    <row r="93" spans="1:11" s="43" customFormat="1" ht="16.5">
      <c r="B93" s="709">
        <v>71</v>
      </c>
      <c r="C93" s="710">
        <f t="shared" si="42"/>
        <v>5360</v>
      </c>
      <c r="D93" s="711">
        <f t="shared" ref="D93:D96" si="43">G93+J93</f>
        <v>2512</v>
      </c>
      <c r="E93" s="711">
        <f t="shared" ref="E93:E96" si="44">H93+K93</f>
        <v>2848</v>
      </c>
      <c r="F93" s="710">
        <f t="shared" si="33"/>
        <v>3585</v>
      </c>
      <c r="G93" s="712">
        <v>1661</v>
      </c>
      <c r="H93" s="713">
        <v>1924</v>
      </c>
      <c r="I93" s="710">
        <v>1775</v>
      </c>
      <c r="J93" s="712">
        <v>851</v>
      </c>
      <c r="K93" s="714">
        <v>924</v>
      </c>
    </row>
    <row r="94" spans="1:11" s="43" customFormat="1" ht="16.5">
      <c r="B94" s="709">
        <v>72</v>
      </c>
      <c r="C94" s="710">
        <f t="shared" si="42"/>
        <v>4769</v>
      </c>
      <c r="D94" s="711">
        <f t="shared" si="43"/>
        <v>2248</v>
      </c>
      <c r="E94" s="711">
        <f t="shared" si="44"/>
        <v>2521</v>
      </c>
      <c r="F94" s="710">
        <f t="shared" si="33"/>
        <v>3209</v>
      </c>
      <c r="G94" s="712">
        <v>1499</v>
      </c>
      <c r="H94" s="713">
        <v>1710</v>
      </c>
      <c r="I94" s="710">
        <v>1560</v>
      </c>
      <c r="J94" s="712">
        <v>749</v>
      </c>
      <c r="K94" s="714">
        <v>811</v>
      </c>
    </row>
    <row r="95" spans="1:11" s="43" customFormat="1" ht="16.5">
      <c r="B95" s="709">
        <v>73</v>
      </c>
      <c r="C95" s="710">
        <f t="shared" si="42"/>
        <v>4157</v>
      </c>
      <c r="D95" s="711">
        <f t="shared" si="43"/>
        <v>1941</v>
      </c>
      <c r="E95" s="711">
        <f t="shared" si="44"/>
        <v>2216</v>
      </c>
      <c r="F95" s="710">
        <f t="shared" si="33"/>
        <v>2695</v>
      </c>
      <c r="G95" s="712">
        <v>1268</v>
      </c>
      <c r="H95" s="713">
        <v>1427</v>
      </c>
      <c r="I95" s="710">
        <v>1462</v>
      </c>
      <c r="J95" s="712">
        <v>673</v>
      </c>
      <c r="K95" s="714">
        <v>789</v>
      </c>
    </row>
    <row r="96" spans="1:11" s="43" customFormat="1" ht="16.5">
      <c r="B96" s="709">
        <v>74</v>
      </c>
      <c r="C96" s="710">
        <f t="shared" si="42"/>
        <v>4270</v>
      </c>
      <c r="D96" s="711">
        <f t="shared" si="43"/>
        <v>1953</v>
      </c>
      <c r="E96" s="711">
        <f t="shared" si="44"/>
        <v>2317</v>
      </c>
      <c r="F96" s="710">
        <f t="shared" si="33"/>
        <v>2878</v>
      </c>
      <c r="G96" s="712">
        <v>1315</v>
      </c>
      <c r="H96" s="713">
        <v>1563</v>
      </c>
      <c r="I96" s="710">
        <v>1392</v>
      </c>
      <c r="J96" s="712">
        <v>638</v>
      </c>
      <c r="K96" s="714">
        <v>754</v>
      </c>
    </row>
    <row r="97" spans="1:11" s="43" customFormat="1" ht="16.5">
      <c r="A97" s="231">
        <v>1</v>
      </c>
      <c r="B97" s="715" t="s">
        <v>81</v>
      </c>
      <c r="C97" s="702">
        <f>SUM(C98:C102)</f>
        <v>19779</v>
      </c>
      <c r="D97" s="703">
        <f>SUM(D98:D102)</f>
        <v>8327</v>
      </c>
      <c r="E97" s="703">
        <f>SUM(E98:E102)</f>
        <v>11452</v>
      </c>
      <c r="F97" s="702">
        <f t="shared" si="33"/>
        <v>12847</v>
      </c>
      <c r="G97" s="704">
        <v>5406</v>
      </c>
      <c r="H97" s="705">
        <v>7441</v>
      </c>
      <c r="I97" s="706">
        <v>6932</v>
      </c>
      <c r="J97" s="707">
        <v>2921</v>
      </c>
      <c r="K97" s="708">
        <v>4011</v>
      </c>
    </row>
    <row r="98" spans="1:11" s="43" customFormat="1" ht="16.5">
      <c r="B98" s="709">
        <v>75</v>
      </c>
      <c r="C98" s="710">
        <f t="shared" ref="C98:C102" si="45">F98+I98</f>
        <v>4074</v>
      </c>
      <c r="D98" s="711">
        <f>G98+J98</f>
        <v>1792</v>
      </c>
      <c r="E98" s="711">
        <f>H98+K98</f>
        <v>2282</v>
      </c>
      <c r="F98" s="710">
        <f t="shared" si="33"/>
        <v>2742</v>
      </c>
      <c r="G98" s="712">
        <v>1201</v>
      </c>
      <c r="H98" s="713">
        <v>1541</v>
      </c>
      <c r="I98" s="710">
        <v>1332</v>
      </c>
      <c r="J98" s="712">
        <v>591</v>
      </c>
      <c r="K98" s="714">
        <v>741</v>
      </c>
    </row>
    <row r="99" spans="1:11" s="43" customFormat="1" ht="16.5">
      <c r="B99" s="709">
        <v>76</v>
      </c>
      <c r="C99" s="710">
        <f t="shared" si="45"/>
        <v>4347</v>
      </c>
      <c r="D99" s="711">
        <f t="shared" ref="D99:D102" si="46">G99+J99</f>
        <v>1898</v>
      </c>
      <c r="E99" s="711">
        <f t="shared" ref="E99:E102" si="47">H99+K99</f>
        <v>2449</v>
      </c>
      <c r="F99" s="710">
        <f t="shared" si="33"/>
        <v>2752</v>
      </c>
      <c r="G99" s="712">
        <v>1199</v>
      </c>
      <c r="H99" s="713">
        <v>1553</v>
      </c>
      <c r="I99" s="710">
        <v>1595</v>
      </c>
      <c r="J99" s="712">
        <v>699</v>
      </c>
      <c r="K99" s="714">
        <v>896</v>
      </c>
    </row>
    <row r="100" spans="1:11" s="43" customFormat="1" ht="16.5">
      <c r="B100" s="709">
        <v>77</v>
      </c>
      <c r="C100" s="710">
        <f t="shared" si="45"/>
        <v>4140</v>
      </c>
      <c r="D100" s="711">
        <f t="shared" si="46"/>
        <v>1758</v>
      </c>
      <c r="E100" s="711">
        <f t="shared" si="47"/>
        <v>2382</v>
      </c>
      <c r="F100" s="710">
        <f t="shared" si="33"/>
        <v>2653</v>
      </c>
      <c r="G100" s="712">
        <v>1141</v>
      </c>
      <c r="H100" s="713">
        <v>1512</v>
      </c>
      <c r="I100" s="710">
        <v>1487</v>
      </c>
      <c r="J100" s="712">
        <v>617</v>
      </c>
      <c r="K100" s="714">
        <v>870</v>
      </c>
    </row>
    <row r="101" spans="1:11" s="43" customFormat="1" ht="16.5">
      <c r="B101" s="709">
        <v>78</v>
      </c>
      <c r="C101" s="710">
        <f t="shared" si="45"/>
        <v>3617</v>
      </c>
      <c r="D101" s="711">
        <f t="shared" si="46"/>
        <v>1470</v>
      </c>
      <c r="E101" s="711">
        <f t="shared" si="47"/>
        <v>2147</v>
      </c>
      <c r="F101" s="710">
        <f t="shared" si="33"/>
        <v>2341</v>
      </c>
      <c r="G101" s="712">
        <v>952</v>
      </c>
      <c r="H101" s="713">
        <v>1389</v>
      </c>
      <c r="I101" s="710">
        <v>1276</v>
      </c>
      <c r="J101" s="712">
        <v>518</v>
      </c>
      <c r="K101" s="714">
        <v>758</v>
      </c>
    </row>
    <row r="102" spans="1:11" s="43" customFormat="1" ht="16.5">
      <c r="B102" s="709">
        <v>79</v>
      </c>
      <c r="C102" s="710">
        <f t="shared" si="45"/>
        <v>3601</v>
      </c>
      <c r="D102" s="711">
        <f t="shared" si="46"/>
        <v>1409</v>
      </c>
      <c r="E102" s="711">
        <f t="shared" si="47"/>
        <v>2192</v>
      </c>
      <c r="F102" s="710">
        <f t="shared" si="33"/>
        <v>2359</v>
      </c>
      <c r="G102" s="712">
        <v>913</v>
      </c>
      <c r="H102" s="713">
        <v>1446</v>
      </c>
      <c r="I102" s="710">
        <v>1242</v>
      </c>
      <c r="J102" s="712">
        <v>496</v>
      </c>
      <c r="K102" s="714">
        <v>746</v>
      </c>
    </row>
    <row r="103" spans="1:11" s="43" customFormat="1" ht="16.5">
      <c r="A103" s="231">
        <v>1</v>
      </c>
      <c r="B103" s="715" t="s">
        <v>82</v>
      </c>
      <c r="C103" s="702">
        <f>SUM(C104:C108)</f>
        <v>13929</v>
      </c>
      <c r="D103" s="703">
        <f>SUM(D104:D108)</f>
        <v>4936</v>
      </c>
      <c r="E103" s="703">
        <f>SUM(E104:E108)</f>
        <v>8993</v>
      </c>
      <c r="F103" s="702">
        <f t="shared" si="33"/>
        <v>9053</v>
      </c>
      <c r="G103" s="704">
        <v>3219</v>
      </c>
      <c r="H103" s="705">
        <v>5834</v>
      </c>
      <c r="I103" s="706">
        <v>4876</v>
      </c>
      <c r="J103" s="707">
        <v>1717</v>
      </c>
      <c r="K103" s="708">
        <v>3159</v>
      </c>
    </row>
    <row r="104" spans="1:11" s="43" customFormat="1" ht="16.5">
      <c r="B104" s="709">
        <v>80</v>
      </c>
      <c r="C104" s="710">
        <f t="shared" ref="C104:C108" si="48">F104+I104</f>
        <v>3271</v>
      </c>
      <c r="D104" s="711">
        <f>G104+J104</f>
        <v>1258</v>
      </c>
      <c r="E104" s="711">
        <f>H104+K104</f>
        <v>2013</v>
      </c>
      <c r="F104" s="710">
        <f t="shared" si="33"/>
        <v>2153</v>
      </c>
      <c r="G104" s="712">
        <v>829</v>
      </c>
      <c r="H104" s="713">
        <v>1324</v>
      </c>
      <c r="I104" s="710">
        <v>1118</v>
      </c>
      <c r="J104" s="712">
        <v>429</v>
      </c>
      <c r="K104" s="714">
        <v>689</v>
      </c>
    </row>
    <row r="105" spans="1:11" s="43" customFormat="1" ht="16.5">
      <c r="B105" s="709">
        <v>81</v>
      </c>
      <c r="C105" s="710">
        <f t="shared" si="48"/>
        <v>3039</v>
      </c>
      <c r="D105" s="711">
        <f t="shared" ref="D105:D108" si="49">G105+J105</f>
        <v>1127</v>
      </c>
      <c r="E105" s="711">
        <f t="shared" ref="E105:E108" si="50">H105+K105</f>
        <v>1912</v>
      </c>
      <c r="F105" s="710">
        <f t="shared" si="33"/>
        <v>1968</v>
      </c>
      <c r="G105" s="712">
        <v>746</v>
      </c>
      <c r="H105" s="713">
        <v>1222</v>
      </c>
      <c r="I105" s="710">
        <v>1071</v>
      </c>
      <c r="J105" s="712">
        <v>381</v>
      </c>
      <c r="K105" s="714">
        <v>690</v>
      </c>
    </row>
    <row r="106" spans="1:11" s="43" customFormat="1" ht="16.5">
      <c r="B106" s="709">
        <v>82</v>
      </c>
      <c r="C106" s="710">
        <f t="shared" si="48"/>
        <v>2648</v>
      </c>
      <c r="D106" s="711">
        <f t="shared" si="49"/>
        <v>903</v>
      </c>
      <c r="E106" s="711">
        <f t="shared" si="50"/>
        <v>1745</v>
      </c>
      <c r="F106" s="710">
        <f t="shared" si="33"/>
        <v>1760</v>
      </c>
      <c r="G106" s="712">
        <v>574</v>
      </c>
      <c r="H106" s="713">
        <v>1186</v>
      </c>
      <c r="I106" s="710">
        <v>888</v>
      </c>
      <c r="J106" s="712">
        <v>329</v>
      </c>
      <c r="K106" s="714">
        <v>559</v>
      </c>
    </row>
    <row r="107" spans="1:11" s="43" customFormat="1" ht="16.5">
      <c r="B107" s="709">
        <v>83</v>
      </c>
      <c r="C107" s="710">
        <f t="shared" si="48"/>
        <v>2523</v>
      </c>
      <c r="D107" s="711">
        <f t="shared" si="49"/>
        <v>862</v>
      </c>
      <c r="E107" s="711">
        <f t="shared" si="50"/>
        <v>1661</v>
      </c>
      <c r="F107" s="710">
        <f t="shared" si="33"/>
        <v>1597</v>
      </c>
      <c r="G107" s="712">
        <v>556</v>
      </c>
      <c r="H107" s="713">
        <v>1041</v>
      </c>
      <c r="I107" s="710">
        <v>926</v>
      </c>
      <c r="J107" s="712">
        <v>306</v>
      </c>
      <c r="K107" s="714">
        <v>620</v>
      </c>
    </row>
    <row r="108" spans="1:11" s="43" customFormat="1" ht="16.5">
      <c r="B108" s="709">
        <v>84</v>
      </c>
      <c r="C108" s="710">
        <f t="shared" si="48"/>
        <v>2448</v>
      </c>
      <c r="D108" s="711">
        <f t="shared" si="49"/>
        <v>786</v>
      </c>
      <c r="E108" s="711">
        <f t="shared" si="50"/>
        <v>1662</v>
      </c>
      <c r="F108" s="710">
        <f t="shared" si="33"/>
        <v>1575</v>
      </c>
      <c r="G108" s="712">
        <v>514</v>
      </c>
      <c r="H108" s="713">
        <v>1061</v>
      </c>
      <c r="I108" s="710">
        <v>873</v>
      </c>
      <c r="J108" s="712">
        <v>272</v>
      </c>
      <c r="K108" s="714">
        <v>601</v>
      </c>
    </row>
    <row r="109" spans="1:11" s="43" customFormat="1" ht="16.5">
      <c r="A109" s="231">
        <v>1</v>
      </c>
      <c r="B109" s="715" t="s">
        <v>83</v>
      </c>
      <c r="C109" s="702">
        <f>SUM(C110:C114)</f>
        <v>7539</v>
      </c>
      <c r="D109" s="703">
        <f>SUM(D110:D114)</f>
        <v>1826</v>
      </c>
      <c r="E109" s="703">
        <f>SUM(E110:E114)</f>
        <v>5713</v>
      </c>
      <c r="F109" s="702">
        <f t="shared" si="33"/>
        <v>5057</v>
      </c>
      <c r="G109" s="704">
        <v>1225</v>
      </c>
      <c r="H109" s="705">
        <v>3832</v>
      </c>
      <c r="I109" s="706">
        <v>2482</v>
      </c>
      <c r="J109" s="707">
        <v>601</v>
      </c>
      <c r="K109" s="708">
        <v>1881</v>
      </c>
    </row>
    <row r="110" spans="1:11" s="43" customFormat="1" ht="16.5">
      <c r="B110" s="709">
        <v>85</v>
      </c>
      <c r="C110" s="710">
        <f t="shared" ref="C110:C114" si="51">F110+I110</f>
        <v>2249</v>
      </c>
      <c r="D110" s="711">
        <f>G110+J110</f>
        <v>643</v>
      </c>
      <c r="E110" s="711">
        <f>H110+K110</f>
        <v>1606</v>
      </c>
      <c r="F110" s="710">
        <f t="shared" si="33"/>
        <v>1486</v>
      </c>
      <c r="G110" s="712">
        <v>418</v>
      </c>
      <c r="H110" s="713">
        <v>1068</v>
      </c>
      <c r="I110" s="710">
        <v>763</v>
      </c>
      <c r="J110" s="712">
        <v>225</v>
      </c>
      <c r="K110" s="714">
        <v>538</v>
      </c>
    </row>
    <row r="111" spans="1:11" s="43" customFormat="1" ht="16.5">
      <c r="B111" s="709">
        <v>86</v>
      </c>
      <c r="C111" s="710">
        <f t="shared" si="51"/>
        <v>1741</v>
      </c>
      <c r="D111" s="711">
        <f t="shared" ref="D111:D114" si="52">G111+J111</f>
        <v>437</v>
      </c>
      <c r="E111" s="711">
        <f t="shared" ref="E111:E114" si="53">H111+K111</f>
        <v>1304</v>
      </c>
      <c r="F111" s="710">
        <f t="shared" si="33"/>
        <v>1138</v>
      </c>
      <c r="G111" s="712">
        <v>282</v>
      </c>
      <c r="H111" s="713">
        <v>856</v>
      </c>
      <c r="I111" s="710">
        <v>603</v>
      </c>
      <c r="J111" s="712">
        <v>155</v>
      </c>
      <c r="K111" s="714">
        <v>448</v>
      </c>
    </row>
    <row r="112" spans="1:11" s="43" customFormat="1" ht="16.5">
      <c r="B112" s="709">
        <v>87</v>
      </c>
      <c r="C112" s="710">
        <f t="shared" si="51"/>
        <v>1301</v>
      </c>
      <c r="D112" s="711">
        <f t="shared" si="52"/>
        <v>318</v>
      </c>
      <c r="E112" s="711">
        <f t="shared" si="53"/>
        <v>983</v>
      </c>
      <c r="F112" s="710">
        <f t="shared" si="33"/>
        <v>889</v>
      </c>
      <c r="G112" s="712">
        <v>238</v>
      </c>
      <c r="H112" s="713">
        <v>651</v>
      </c>
      <c r="I112" s="710">
        <v>412</v>
      </c>
      <c r="J112" s="712">
        <v>80</v>
      </c>
      <c r="K112" s="714">
        <v>332</v>
      </c>
    </row>
    <row r="113" spans="1:11" s="43" customFormat="1" ht="16.5">
      <c r="B113" s="709">
        <v>88</v>
      </c>
      <c r="C113" s="710">
        <f t="shared" si="51"/>
        <v>1172</v>
      </c>
      <c r="D113" s="711">
        <f t="shared" si="52"/>
        <v>220</v>
      </c>
      <c r="E113" s="711">
        <f t="shared" si="53"/>
        <v>952</v>
      </c>
      <c r="F113" s="710">
        <f t="shared" si="33"/>
        <v>799</v>
      </c>
      <c r="G113" s="712">
        <v>146</v>
      </c>
      <c r="H113" s="713">
        <v>653</v>
      </c>
      <c r="I113" s="710">
        <v>373</v>
      </c>
      <c r="J113" s="712">
        <v>74</v>
      </c>
      <c r="K113" s="714">
        <v>299</v>
      </c>
    </row>
    <row r="114" spans="1:11" s="43" customFormat="1" ht="16.5">
      <c r="B114" s="709">
        <v>89</v>
      </c>
      <c r="C114" s="710">
        <f t="shared" si="51"/>
        <v>1076</v>
      </c>
      <c r="D114" s="711">
        <f t="shared" si="52"/>
        <v>208</v>
      </c>
      <c r="E114" s="711">
        <f t="shared" si="53"/>
        <v>868</v>
      </c>
      <c r="F114" s="710">
        <f t="shared" si="33"/>
        <v>745</v>
      </c>
      <c r="G114" s="712">
        <v>141</v>
      </c>
      <c r="H114" s="713">
        <v>604</v>
      </c>
      <c r="I114" s="710">
        <v>331</v>
      </c>
      <c r="J114" s="712">
        <v>67</v>
      </c>
      <c r="K114" s="714">
        <v>264</v>
      </c>
    </row>
    <row r="115" spans="1:11" s="43" customFormat="1" ht="16.5">
      <c r="A115" s="231">
        <v>1</v>
      </c>
      <c r="B115" s="715" t="s">
        <v>84</v>
      </c>
      <c r="C115" s="702">
        <f>SUM(C116:C120)</f>
        <v>2180</v>
      </c>
      <c r="D115" s="703">
        <f>SUM(D116:D120)</f>
        <v>313</v>
      </c>
      <c r="E115" s="703">
        <f>SUM(E116:E120)</f>
        <v>1867</v>
      </c>
      <c r="F115" s="702">
        <f t="shared" si="33"/>
        <v>1487</v>
      </c>
      <c r="G115" s="704">
        <v>210</v>
      </c>
      <c r="H115" s="705">
        <v>1277</v>
      </c>
      <c r="I115" s="706">
        <v>693</v>
      </c>
      <c r="J115" s="707">
        <v>103</v>
      </c>
      <c r="K115" s="708">
        <v>590</v>
      </c>
    </row>
    <row r="116" spans="1:11" s="43" customFormat="1" ht="16.5">
      <c r="B116" s="709">
        <v>90</v>
      </c>
      <c r="C116" s="710">
        <f t="shared" ref="C116:C120" si="54">F116+I116</f>
        <v>703</v>
      </c>
      <c r="D116" s="711">
        <f>G116+J116</f>
        <v>112</v>
      </c>
      <c r="E116" s="711">
        <f>H116+K116</f>
        <v>591</v>
      </c>
      <c r="F116" s="710">
        <f t="shared" si="33"/>
        <v>470</v>
      </c>
      <c r="G116" s="712">
        <v>69</v>
      </c>
      <c r="H116" s="713">
        <v>401</v>
      </c>
      <c r="I116" s="710">
        <v>233</v>
      </c>
      <c r="J116" s="712">
        <v>43</v>
      </c>
      <c r="K116" s="714">
        <v>190</v>
      </c>
    </row>
    <row r="117" spans="1:11" s="43" customFormat="1" ht="16.5">
      <c r="B117" s="709">
        <v>91</v>
      </c>
      <c r="C117" s="710">
        <f t="shared" si="54"/>
        <v>563</v>
      </c>
      <c r="D117" s="711">
        <f t="shared" ref="D117:D120" si="55">G117+J117</f>
        <v>71</v>
      </c>
      <c r="E117" s="711">
        <f t="shared" ref="E117:E120" si="56">H117+K117</f>
        <v>492</v>
      </c>
      <c r="F117" s="710">
        <f t="shared" si="33"/>
        <v>389</v>
      </c>
      <c r="G117" s="712">
        <v>54</v>
      </c>
      <c r="H117" s="713">
        <v>335</v>
      </c>
      <c r="I117" s="710">
        <v>174</v>
      </c>
      <c r="J117" s="712">
        <v>17</v>
      </c>
      <c r="K117" s="714">
        <v>157</v>
      </c>
    </row>
    <row r="118" spans="1:11" s="43" customFormat="1" ht="16.5">
      <c r="B118" s="709">
        <v>92</v>
      </c>
      <c r="C118" s="710">
        <f t="shared" si="54"/>
        <v>409</v>
      </c>
      <c r="D118" s="711">
        <f t="shared" si="55"/>
        <v>63</v>
      </c>
      <c r="E118" s="711">
        <f t="shared" si="56"/>
        <v>346</v>
      </c>
      <c r="F118" s="710">
        <f t="shared" si="33"/>
        <v>277</v>
      </c>
      <c r="G118" s="712">
        <v>43</v>
      </c>
      <c r="H118" s="713">
        <v>234</v>
      </c>
      <c r="I118" s="710">
        <v>132</v>
      </c>
      <c r="J118" s="712">
        <v>20</v>
      </c>
      <c r="K118" s="714">
        <v>112</v>
      </c>
    </row>
    <row r="119" spans="1:11" s="43" customFormat="1" ht="16.5">
      <c r="B119" s="709">
        <v>93</v>
      </c>
      <c r="C119" s="710">
        <f t="shared" si="54"/>
        <v>295</v>
      </c>
      <c r="D119" s="711">
        <f t="shared" si="55"/>
        <v>36</v>
      </c>
      <c r="E119" s="711">
        <f t="shared" si="56"/>
        <v>259</v>
      </c>
      <c r="F119" s="710">
        <f t="shared" si="33"/>
        <v>199</v>
      </c>
      <c r="G119" s="712">
        <v>23</v>
      </c>
      <c r="H119" s="713">
        <v>176</v>
      </c>
      <c r="I119" s="710">
        <v>96</v>
      </c>
      <c r="J119" s="712">
        <v>13</v>
      </c>
      <c r="K119" s="714">
        <v>83</v>
      </c>
    </row>
    <row r="120" spans="1:11" s="43" customFormat="1" ht="16.5">
      <c r="B120" s="709">
        <v>94</v>
      </c>
      <c r="C120" s="710">
        <f t="shared" si="54"/>
        <v>210</v>
      </c>
      <c r="D120" s="711">
        <f t="shared" si="55"/>
        <v>31</v>
      </c>
      <c r="E120" s="711">
        <f t="shared" si="56"/>
        <v>179</v>
      </c>
      <c r="F120" s="710">
        <f t="shared" si="33"/>
        <v>152</v>
      </c>
      <c r="G120" s="712">
        <v>21</v>
      </c>
      <c r="H120" s="713">
        <v>131</v>
      </c>
      <c r="I120" s="710">
        <v>58</v>
      </c>
      <c r="J120" s="712">
        <v>10</v>
      </c>
      <c r="K120" s="714">
        <v>48</v>
      </c>
    </row>
    <row r="121" spans="1:11" s="43" customFormat="1" ht="16.5">
      <c r="A121" s="231">
        <v>1</v>
      </c>
      <c r="B121" s="715" t="s">
        <v>85</v>
      </c>
      <c r="C121" s="702">
        <f>SUM(C122:C126)</f>
        <v>1162</v>
      </c>
      <c r="D121" s="703">
        <f>SUM(D122:D126)</f>
        <v>114</v>
      </c>
      <c r="E121" s="703">
        <f>SUM(E122:E126)</f>
        <v>1048</v>
      </c>
      <c r="F121" s="702">
        <f t="shared" si="33"/>
        <v>786</v>
      </c>
      <c r="G121" s="704">
        <v>76</v>
      </c>
      <c r="H121" s="705">
        <v>710</v>
      </c>
      <c r="I121" s="706">
        <v>376</v>
      </c>
      <c r="J121" s="707">
        <v>38</v>
      </c>
      <c r="K121" s="708">
        <v>338</v>
      </c>
    </row>
    <row r="122" spans="1:11" s="43" customFormat="1" ht="16.5">
      <c r="B122" s="709">
        <v>95</v>
      </c>
      <c r="C122" s="710">
        <f t="shared" ref="C122:C126" si="57">F122+I122</f>
        <v>481</v>
      </c>
      <c r="D122" s="711">
        <f>G122+J122</f>
        <v>39</v>
      </c>
      <c r="E122" s="711">
        <f>H122+K122</f>
        <v>442</v>
      </c>
      <c r="F122" s="710">
        <f t="shared" si="33"/>
        <v>330</v>
      </c>
      <c r="G122" s="712">
        <v>28</v>
      </c>
      <c r="H122" s="713">
        <v>302</v>
      </c>
      <c r="I122" s="710">
        <v>151</v>
      </c>
      <c r="J122" s="712">
        <v>11</v>
      </c>
      <c r="K122" s="714">
        <v>140</v>
      </c>
    </row>
    <row r="123" spans="1:11" s="43" customFormat="1" ht="16.5">
      <c r="B123" s="709">
        <v>96</v>
      </c>
      <c r="C123" s="710">
        <f t="shared" si="57"/>
        <v>300</v>
      </c>
      <c r="D123" s="711">
        <f t="shared" ref="D123:D126" si="58">G123+J123</f>
        <v>38</v>
      </c>
      <c r="E123" s="711">
        <f t="shared" ref="E123:E126" si="59">H123+K123</f>
        <v>262</v>
      </c>
      <c r="F123" s="710">
        <f t="shared" si="33"/>
        <v>197</v>
      </c>
      <c r="G123" s="712">
        <v>21</v>
      </c>
      <c r="H123" s="713">
        <v>176</v>
      </c>
      <c r="I123" s="710">
        <v>103</v>
      </c>
      <c r="J123" s="712">
        <v>17</v>
      </c>
      <c r="K123" s="714">
        <v>86</v>
      </c>
    </row>
    <row r="124" spans="1:11" s="43" customFormat="1" ht="16.5">
      <c r="B124" s="709">
        <v>97</v>
      </c>
      <c r="C124" s="710">
        <f t="shared" si="57"/>
        <v>197</v>
      </c>
      <c r="D124" s="711">
        <f t="shared" si="58"/>
        <v>13</v>
      </c>
      <c r="E124" s="711">
        <f t="shared" si="59"/>
        <v>184</v>
      </c>
      <c r="F124" s="710">
        <f t="shared" si="33"/>
        <v>131</v>
      </c>
      <c r="G124" s="712">
        <v>9</v>
      </c>
      <c r="H124" s="713">
        <v>122</v>
      </c>
      <c r="I124" s="710">
        <v>66</v>
      </c>
      <c r="J124" s="712">
        <v>4</v>
      </c>
      <c r="K124" s="714">
        <v>62</v>
      </c>
    </row>
    <row r="125" spans="1:11" s="43" customFormat="1" ht="16.5">
      <c r="B125" s="709">
        <v>98</v>
      </c>
      <c r="C125" s="710">
        <f t="shared" si="57"/>
        <v>109</v>
      </c>
      <c r="D125" s="711">
        <f t="shared" si="58"/>
        <v>18</v>
      </c>
      <c r="E125" s="711">
        <f t="shared" si="59"/>
        <v>91</v>
      </c>
      <c r="F125" s="710">
        <f t="shared" si="33"/>
        <v>84</v>
      </c>
      <c r="G125" s="712">
        <v>13</v>
      </c>
      <c r="H125" s="713">
        <v>71</v>
      </c>
      <c r="I125" s="710">
        <v>25</v>
      </c>
      <c r="J125" s="712">
        <v>5</v>
      </c>
      <c r="K125" s="714">
        <v>20</v>
      </c>
    </row>
    <row r="126" spans="1:11" s="43" customFormat="1" ht="16.5">
      <c r="B126" s="709">
        <v>99</v>
      </c>
      <c r="C126" s="710">
        <f t="shared" si="57"/>
        <v>75</v>
      </c>
      <c r="D126" s="711">
        <f t="shared" si="58"/>
        <v>6</v>
      </c>
      <c r="E126" s="711">
        <f t="shared" si="59"/>
        <v>69</v>
      </c>
      <c r="F126" s="710">
        <f t="shared" si="33"/>
        <v>44</v>
      </c>
      <c r="G126" s="712">
        <v>5</v>
      </c>
      <c r="H126" s="713">
        <v>39</v>
      </c>
      <c r="I126" s="710">
        <v>31</v>
      </c>
      <c r="J126" s="712">
        <v>1</v>
      </c>
      <c r="K126" s="714">
        <v>30</v>
      </c>
    </row>
    <row r="127" spans="1:11" s="43" customFormat="1" ht="17.25" thickBot="1">
      <c r="A127" s="231">
        <v>1</v>
      </c>
      <c r="B127" s="716" t="s">
        <v>86</v>
      </c>
      <c r="C127" s="717">
        <f>F127+I127</f>
        <v>247</v>
      </c>
      <c r="D127" s="718">
        <f>G127+J127</f>
        <v>27</v>
      </c>
      <c r="E127" s="719">
        <f>H127+K127</f>
        <v>220</v>
      </c>
      <c r="F127" s="717">
        <f t="shared" si="33"/>
        <v>157</v>
      </c>
      <c r="G127" s="718">
        <v>16</v>
      </c>
      <c r="H127" s="719">
        <v>141</v>
      </c>
      <c r="I127" s="717">
        <v>90</v>
      </c>
      <c r="J127" s="718">
        <v>11</v>
      </c>
      <c r="K127" s="720">
        <v>79</v>
      </c>
    </row>
  </sheetData>
  <mergeCells count="5">
    <mergeCell ref="B4:B5"/>
    <mergeCell ref="C4:E4"/>
    <mergeCell ref="F4:H4"/>
    <mergeCell ref="I4:K4"/>
    <mergeCell ref="B2:G2"/>
  </mergeCells>
  <phoneticPr fontId="13" type="noConversion"/>
  <pageMargins left="0.19685039370078741" right="0.19685039370078741" top="0.98425196850393704" bottom="0.98425196850393704" header="0.51181102362204722" footer="0.51181102362204722"/>
  <pageSetup paperSize="9" scale="98" orientation="portrait" r:id="rId1"/>
  <headerFooter alignWithMargins="0"/>
  <rowBreaks count="1" manualBreakCount="1">
    <brk id="84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73"/>
  <sheetViews>
    <sheetView view="pageBreakPreview" zoomScaleNormal="100" zoomScaleSheetLayoutView="100" workbookViewId="0">
      <pane xSplit="5" ySplit="6" topLeftCell="F7" activePane="bottomRight" state="frozen"/>
      <selection activeCell="A2" sqref="A2:F2"/>
      <selection pane="topRight" activeCell="A2" sqref="A2:F2"/>
      <selection pane="bottomLeft" activeCell="A2" sqref="A2:F2"/>
      <selection pane="bottomRight" activeCell="B2" sqref="B2:I2"/>
    </sheetView>
  </sheetViews>
  <sheetFormatPr defaultColWidth="7.44140625" defaultRowHeight="13.5"/>
  <cols>
    <col min="1" max="1" width="3.44140625" style="49" hidden="1" customWidth="1"/>
    <col min="2" max="2" width="7.33203125" style="50" customWidth="1"/>
    <col min="3" max="11" width="6.77734375" style="49" customWidth="1"/>
    <col min="12" max="12" width="6.77734375" style="50" customWidth="1"/>
    <col min="13" max="21" width="6.77734375" style="49" customWidth="1"/>
    <col min="22" max="22" width="6.77734375" style="94" customWidth="1"/>
    <col min="23" max="28" width="6.77734375" style="49" customWidth="1"/>
    <col min="29" max="29" width="6.77734375" style="44" customWidth="1"/>
    <col min="30" max="31" width="6.77734375" style="49" customWidth="1"/>
    <col min="32" max="32" width="6.77734375" style="51" customWidth="1"/>
    <col min="33" max="33" width="6.77734375" style="44" customWidth="1"/>
    <col min="34" max="41" width="6.77734375" style="49" customWidth="1"/>
    <col min="42" max="42" width="6.77734375" style="52" customWidth="1"/>
    <col min="43" max="51" width="6.77734375" style="49" customWidth="1"/>
    <col min="52" max="52" width="6.77734375" style="52" customWidth="1"/>
    <col min="53" max="61" width="6.77734375" style="49" customWidth="1"/>
    <col min="62" max="62" width="6.77734375" style="51" customWidth="1"/>
    <col min="63" max="71" width="6.77734375" style="49" customWidth="1"/>
    <col min="72" max="72" width="6.77734375" style="51" customWidth="1"/>
    <col min="73" max="81" width="6.77734375" style="49" customWidth="1"/>
    <col min="82" max="82" width="6.77734375" style="51" customWidth="1"/>
    <col min="83" max="91" width="6.77734375" style="49" customWidth="1"/>
    <col min="92" max="16384" width="7.44140625" style="49"/>
  </cols>
  <sheetData>
    <row r="2" spans="1:91" s="44" customFormat="1" ht="27.75" customHeight="1">
      <c r="B2" s="879" t="s">
        <v>572</v>
      </c>
      <c r="C2" s="879"/>
      <c r="D2" s="879"/>
      <c r="E2" s="879"/>
      <c r="F2" s="879"/>
      <c r="G2" s="879"/>
      <c r="H2" s="879"/>
      <c r="I2" s="879"/>
      <c r="L2" s="90"/>
      <c r="M2" s="46"/>
      <c r="N2" s="46"/>
      <c r="O2" s="46"/>
      <c r="P2" s="46"/>
      <c r="Q2" s="46"/>
      <c r="V2" s="92"/>
      <c r="W2" s="48"/>
      <c r="X2" s="48"/>
      <c r="Y2" s="48"/>
      <c r="Z2" s="48"/>
      <c r="AA2" s="48"/>
      <c r="AF2" s="45"/>
      <c r="AJ2" s="46"/>
      <c r="AK2" s="46"/>
      <c r="AL2" s="46"/>
      <c r="AM2" s="46"/>
      <c r="AN2" s="46"/>
      <c r="AP2" s="47"/>
      <c r="AT2" s="48"/>
      <c r="AU2" s="48"/>
      <c r="AV2" s="48"/>
      <c r="AW2" s="48"/>
      <c r="AX2" s="48"/>
      <c r="AZ2" s="47"/>
      <c r="BD2" s="48"/>
      <c r="BE2" s="48"/>
      <c r="BF2" s="48"/>
      <c r="BG2" s="48"/>
      <c r="BH2" s="48"/>
      <c r="BJ2" s="45"/>
      <c r="BN2" s="46"/>
      <c r="BO2" s="46"/>
      <c r="BP2" s="46"/>
      <c r="BQ2" s="46"/>
      <c r="BR2" s="46"/>
      <c r="BT2" s="45"/>
      <c r="BX2" s="46"/>
      <c r="BY2" s="46"/>
      <c r="BZ2" s="46"/>
      <c r="CA2" s="46"/>
      <c r="CB2" s="46"/>
      <c r="CD2" s="45"/>
      <c r="CH2" s="46"/>
      <c r="CI2" s="46"/>
      <c r="CJ2" s="46"/>
      <c r="CK2" s="46"/>
      <c r="CL2" s="46"/>
    </row>
    <row r="3" spans="1:91" s="58" customFormat="1" ht="18.75" customHeight="1">
      <c r="B3" s="349" t="s">
        <v>639</v>
      </c>
      <c r="C3" s="57"/>
      <c r="L3" s="91"/>
      <c r="M3" s="59"/>
      <c r="N3" s="59"/>
      <c r="O3" s="59"/>
      <c r="P3" s="59"/>
      <c r="Q3" s="59"/>
      <c r="V3" s="93"/>
      <c r="W3" s="60"/>
      <c r="X3" s="60"/>
      <c r="Y3" s="60"/>
      <c r="Z3" s="60"/>
      <c r="AA3" s="60"/>
      <c r="AF3" s="59"/>
      <c r="AJ3" s="59"/>
      <c r="AK3" s="59"/>
      <c r="AL3" s="59"/>
      <c r="AM3" s="59"/>
      <c r="AN3" s="59"/>
      <c r="AP3" s="60"/>
      <c r="AT3" s="60"/>
      <c r="AU3" s="60"/>
      <c r="AV3" s="60"/>
      <c r="AW3" s="60"/>
      <c r="AX3" s="60"/>
      <c r="AZ3" s="60"/>
      <c r="BD3" s="60"/>
      <c r="BE3" s="60"/>
      <c r="BF3" s="60"/>
      <c r="BG3" s="60"/>
      <c r="BH3" s="60"/>
      <c r="BJ3" s="59"/>
      <c r="BN3" s="59"/>
      <c r="BO3" s="59"/>
      <c r="BP3" s="59"/>
      <c r="BQ3" s="59"/>
      <c r="BR3" s="59"/>
      <c r="BT3" s="59"/>
      <c r="BX3" s="59"/>
      <c r="BY3" s="59"/>
      <c r="BZ3" s="59"/>
      <c r="CA3" s="59"/>
      <c r="CB3" s="59"/>
      <c r="CD3" s="59"/>
      <c r="CH3" s="59"/>
      <c r="CI3" s="59"/>
      <c r="CJ3" s="59"/>
      <c r="CK3" s="59"/>
      <c r="CL3" s="59"/>
    </row>
    <row r="4" spans="1:91" s="64" customFormat="1" ht="18.75" customHeight="1" thickBot="1">
      <c r="B4" s="61"/>
      <c r="C4" s="62"/>
      <c r="D4" s="63"/>
      <c r="E4" s="63"/>
      <c r="F4" s="63"/>
      <c r="G4" s="63"/>
      <c r="H4" s="63"/>
      <c r="K4" s="42" t="s">
        <v>420</v>
      </c>
      <c r="L4" s="66"/>
      <c r="M4" s="63"/>
      <c r="N4" s="63"/>
      <c r="O4" s="63"/>
      <c r="P4" s="63"/>
      <c r="Q4" s="63"/>
      <c r="R4" s="63"/>
      <c r="U4" s="42" t="s">
        <v>420</v>
      </c>
      <c r="V4" s="67"/>
      <c r="W4" s="63"/>
      <c r="X4" s="63"/>
      <c r="Y4" s="63"/>
      <c r="Z4" s="63"/>
      <c r="AA4" s="63"/>
      <c r="AB4" s="65"/>
      <c r="AC4" s="68"/>
      <c r="AD4" s="63"/>
      <c r="AE4" s="42" t="s">
        <v>420</v>
      </c>
      <c r="AF4" s="66"/>
      <c r="AG4" s="58"/>
      <c r="AI4" s="65" t="s">
        <v>90</v>
      </c>
      <c r="AJ4" s="63"/>
      <c r="AK4" s="63"/>
      <c r="AL4" s="65"/>
      <c r="AM4" s="63"/>
      <c r="AN4" s="63"/>
      <c r="AO4" s="42" t="s">
        <v>420</v>
      </c>
      <c r="AP4" s="67"/>
      <c r="AS4" s="65" t="s">
        <v>90</v>
      </c>
      <c r="AT4" s="63"/>
      <c r="AU4" s="63"/>
      <c r="AV4" s="65"/>
      <c r="AW4" s="63"/>
      <c r="AX4" s="63"/>
      <c r="AY4" s="42" t="s">
        <v>420</v>
      </c>
      <c r="AZ4" s="67"/>
      <c r="BC4" s="65"/>
      <c r="BD4" s="63"/>
      <c r="BE4" s="63"/>
      <c r="BF4" s="65"/>
      <c r="BG4" s="63"/>
      <c r="BH4" s="63"/>
      <c r="BI4" s="42" t="s">
        <v>420</v>
      </c>
      <c r="BJ4" s="66"/>
      <c r="BM4" s="65" t="s">
        <v>90</v>
      </c>
      <c r="BN4" s="63"/>
      <c r="BO4" s="63"/>
      <c r="BP4" s="65"/>
      <c r="BQ4" s="63"/>
      <c r="BR4" s="63"/>
      <c r="BS4" s="42" t="s">
        <v>420</v>
      </c>
      <c r="BT4" s="66"/>
      <c r="BW4" s="65" t="s">
        <v>90</v>
      </c>
      <c r="BX4" s="63"/>
      <c r="BY4" s="63"/>
      <c r="BZ4" s="65"/>
      <c r="CA4" s="63"/>
      <c r="CB4" s="63"/>
      <c r="CC4" s="42" t="s">
        <v>420</v>
      </c>
      <c r="CD4" s="66"/>
      <c r="CG4" s="65" t="s">
        <v>90</v>
      </c>
      <c r="CH4" s="63"/>
      <c r="CI4" s="63"/>
      <c r="CJ4" s="63"/>
      <c r="CK4" s="63"/>
      <c r="CL4" s="63"/>
      <c r="CM4" s="65" t="s">
        <v>89</v>
      </c>
    </row>
    <row r="5" spans="1:91" s="69" customFormat="1" ht="18.75" customHeight="1">
      <c r="B5" s="883" t="s">
        <v>114</v>
      </c>
      <c r="C5" s="880" t="s">
        <v>65</v>
      </c>
      <c r="D5" s="881"/>
      <c r="E5" s="882"/>
      <c r="F5" s="894" t="s">
        <v>661</v>
      </c>
      <c r="G5" s="895"/>
      <c r="H5" s="896"/>
      <c r="I5" s="885" t="s">
        <v>116</v>
      </c>
      <c r="J5" s="881"/>
      <c r="K5" s="887"/>
      <c r="L5" s="897" t="s">
        <v>114</v>
      </c>
      <c r="M5" s="899" t="s">
        <v>117</v>
      </c>
      <c r="N5" s="899"/>
      <c r="O5" s="899"/>
      <c r="P5" s="899" t="s">
        <v>658</v>
      </c>
      <c r="Q5" s="899"/>
      <c r="R5" s="899"/>
      <c r="S5" s="894" t="s">
        <v>421</v>
      </c>
      <c r="T5" s="895"/>
      <c r="U5" s="900"/>
      <c r="V5" s="901" t="s">
        <v>114</v>
      </c>
      <c r="W5" s="903" t="s">
        <v>422</v>
      </c>
      <c r="X5" s="904"/>
      <c r="Y5" s="905"/>
      <c r="Z5" s="903" t="s">
        <v>118</v>
      </c>
      <c r="AA5" s="904"/>
      <c r="AB5" s="906"/>
      <c r="AC5" s="890" t="s">
        <v>423</v>
      </c>
      <c r="AD5" s="891"/>
      <c r="AE5" s="892"/>
      <c r="AF5" s="883" t="s">
        <v>114</v>
      </c>
      <c r="AG5" s="880" t="s">
        <v>424</v>
      </c>
      <c r="AH5" s="881"/>
      <c r="AI5" s="887"/>
      <c r="AJ5" s="880" t="s">
        <v>425</v>
      </c>
      <c r="AK5" s="881"/>
      <c r="AL5" s="882"/>
      <c r="AM5" s="885" t="s">
        <v>119</v>
      </c>
      <c r="AN5" s="881"/>
      <c r="AO5" s="886"/>
      <c r="AP5" s="888" t="s">
        <v>114</v>
      </c>
      <c r="AQ5" s="880" t="s">
        <v>426</v>
      </c>
      <c r="AR5" s="881"/>
      <c r="AS5" s="887"/>
      <c r="AT5" s="880" t="s">
        <v>427</v>
      </c>
      <c r="AU5" s="881"/>
      <c r="AV5" s="882"/>
      <c r="AW5" s="885" t="s">
        <v>428</v>
      </c>
      <c r="AX5" s="881"/>
      <c r="AY5" s="886"/>
      <c r="AZ5" s="888" t="s">
        <v>114</v>
      </c>
      <c r="BA5" s="885" t="s">
        <v>120</v>
      </c>
      <c r="BB5" s="881"/>
      <c r="BC5" s="886"/>
      <c r="BD5" s="880" t="s">
        <v>121</v>
      </c>
      <c r="BE5" s="881"/>
      <c r="BF5" s="882"/>
      <c r="BG5" s="885" t="s">
        <v>122</v>
      </c>
      <c r="BH5" s="881"/>
      <c r="BI5" s="886"/>
      <c r="BJ5" s="883" t="s">
        <v>114</v>
      </c>
      <c r="BK5" s="880" t="s">
        <v>429</v>
      </c>
      <c r="BL5" s="881"/>
      <c r="BM5" s="887"/>
      <c r="BN5" s="880" t="s">
        <v>430</v>
      </c>
      <c r="BO5" s="881"/>
      <c r="BP5" s="882"/>
      <c r="BQ5" s="885" t="s">
        <v>431</v>
      </c>
      <c r="BR5" s="881"/>
      <c r="BS5" s="886"/>
      <c r="BT5" s="883" t="s">
        <v>114</v>
      </c>
      <c r="BU5" s="880" t="s">
        <v>432</v>
      </c>
      <c r="BV5" s="881"/>
      <c r="BW5" s="887"/>
      <c r="BX5" s="880" t="s">
        <v>659</v>
      </c>
      <c r="BY5" s="881"/>
      <c r="BZ5" s="882"/>
      <c r="CA5" s="885" t="s">
        <v>433</v>
      </c>
      <c r="CB5" s="881"/>
      <c r="CC5" s="886"/>
      <c r="CD5" s="883" t="s">
        <v>414</v>
      </c>
      <c r="CE5" s="880" t="s">
        <v>123</v>
      </c>
      <c r="CF5" s="881"/>
      <c r="CG5" s="887"/>
      <c r="CH5" s="880" t="s">
        <v>124</v>
      </c>
      <c r="CI5" s="881"/>
      <c r="CJ5" s="882"/>
      <c r="CK5" s="885" t="s">
        <v>434</v>
      </c>
      <c r="CL5" s="881"/>
      <c r="CM5" s="887"/>
    </row>
    <row r="6" spans="1:91" s="69" customFormat="1" ht="18" customHeight="1" thickBot="1">
      <c r="B6" s="893"/>
      <c r="C6" s="284" t="s">
        <v>87</v>
      </c>
      <c r="D6" s="285" t="s">
        <v>88</v>
      </c>
      <c r="E6" s="286" t="s">
        <v>113</v>
      </c>
      <c r="F6" s="287" t="s">
        <v>87</v>
      </c>
      <c r="G6" s="285" t="s">
        <v>88</v>
      </c>
      <c r="H6" s="286" t="s">
        <v>113</v>
      </c>
      <c r="I6" s="72" t="s">
        <v>87</v>
      </c>
      <c r="J6" s="73" t="s">
        <v>88</v>
      </c>
      <c r="K6" s="77" t="s">
        <v>113</v>
      </c>
      <c r="L6" s="898"/>
      <c r="M6" s="72" t="s">
        <v>87</v>
      </c>
      <c r="N6" s="73" t="s">
        <v>88</v>
      </c>
      <c r="O6" s="74" t="s">
        <v>113</v>
      </c>
      <c r="P6" s="75" t="s">
        <v>87</v>
      </c>
      <c r="Q6" s="73" t="s">
        <v>88</v>
      </c>
      <c r="R6" s="76" t="s">
        <v>113</v>
      </c>
      <c r="S6" s="72" t="s">
        <v>87</v>
      </c>
      <c r="T6" s="73" t="s">
        <v>88</v>
      </c>
      <c r="U6" s="77" t="s">
        <v>113</v>
      </c>
      <c r="V6" s="902"/>
      <c r="W6" s="72" t="s">
        <v>87</v>
      </c>
      <c r="X6" s="73" t="s">
        <v>88</v>
      </c>
      <c r="Y6" s="74" t="s">
        <v>113</v>
      </c>
      <c r="Z6" s="75" t="s">
        <v>87</v>
      </c>
      <c r="AA6" s="73" t="s">
        <v>88</v>
      </c>
      <c r="AB6" s="77" t="s">
        <v>113</v>
      </c>
      <c r="AC6" s="75" t="s">
        <v>87</v>
      </c>
      <c r="AD6" s="73" t="s">
        <v>88</v>
      </c>
      <c r="AE6" s="76" t="s">
        <v>113</v>
      </c>
      <c r="AF6" s="884"/>
      <c r="AG6" s="72" t="s">
        <v>87</v>
      </c>
      <c r="AH6" s="73" t="s">
        <v>88</v>
      </c>
      <c r="AI6" s="77" t="s">
        <v>113</v>
      </c>
      <c r="AJ6" s="72" t="s">
        <v>87</v>
      </c>
      <c r="AK6" s="73" t="s">
        <v>88</v>
      </c>
      <c r="AL6" s="74" t="s">
        <v>113</v>
      </c>
      <c r="AM6" s="75" t="s">
        <v>87</v>
      </c>
      <c r="AN6" s="73" t="s">
        <v>88</v>
      </c>
      <c r="AO6" s="76" t="s">
        <v>113</v>
      </c>
      <c r="AP6" s="889"/>
      <c r="AQ6" s="72" t="s">
        <v>87</v>
      </c>
      <c r="AR6" s="73" t="s">
        <v>88</v>
      </c>
      <c r="AS6" s="77" t="s">
        <v>113</v>
      </c>
      <c r="AT6" s="72" t="s">
        <v>87</v>
      </c>
      <c r="AU6" s="73" t="s">
        <v>88</v>
      </c>
      <c r="AV6" s="74" t="s">
        <v>113</v>
      </c>
      <c r="AW6" s="75" t="s">
        <v>87</v>
      </c>
      <c r="AX6" s="73" t="s">
        <v>88</v>
      </c>
      <c r="AY6" s="76" t="s">
        <v>113</v>
      </c>
      <c r="AZ6" s="889"/>
      <c r="BA6" s="72" t="s">
        <v>87</v>
      </c>
      <c r="BB6" s="73" t="s">
        <v>88</v>
      </c>
      <c r="BC6" s="77" t="s">
        <v>113</v>
      </c>
      <c r="BD6" s="72" t="s">
        <v>87</v>
      </c>
      <c r="BE6" s="73" t="s">
        <v>88</v>
      </c>
      <c r="BF6" s="74" t="s">
        <v>113</v>
      </c>
      <c r="BG6" s="75" t="s">
        <v>87</v>
      </c>
      <c r="BH6" s="73" t="s">
        <v>88</v>
      </c>
      <c r="BI6" s="76" t="s">
        <v>113</v>
      </c>
      <c r="BJ6" s="884"/>
      <c r="BK6" s="72" t="s">
        <v>87</v>
      </c>
      <c r="BL6" s="73" t="s">
        <v>88</v>
      </c>
      <c r="BM6" s="77" t="s">
        <v>113</v>
      </c>
      <c r="BN6" s="72" t="s">
        <v>87</v>
      </c>
      <c r="BO6" s="73" t="s">
        <v>88</v>
      </c>
      <c r="BP6" s="74" t="s">
        <v>113</v>
      </c>
      <c r="BQ6" s="75" t="s">
        <v>87</v>
      </c>
      <c r="BR6" s="73" t="s">
        <v>88</v>
      </c>
      <c r="BS6" s="76" t="s">
        <v>113</v>
      </c>
      <c r="BT6" s="884"/>
      <c r="BU6" s="72" t="s">
        <v>87</v>
      </c>
      <c r="BV6" s="73" t="s">
        <v>88</v>
      </c>
      <c r="BW6" s="77" t="s">
        <v>113</v>
      </c>
      <c r="BX6" s="72" t="s">
        <v>87</v>
      </c>
      <c r="BY6" s="73" t="s">
        <v>88</v>
      </c>
      <c r="BZ6" s="74" t="s">
        <v>113</v>
      </c>
      <c r="CA6" s="75" t="s">
        <v>87</v>
      </c>
      <c r="CB6" s="73" t="s">
        <v>88</v>
      </c>
      <c r="CC6" s="76" t="s">
        <v>113</v>
      </c>
      <c r="CD6" s="884"/>
      <c r="CE6" s="72" t="s">
        <v>87</v>
      </c>
      <c r="CF6" s="73" t="s">
        <v>88</v>
      </c>
      <c r="CG6" s="77" t="s">
        <v>113</v>
      </c>
      <c r="CH6" s="72" t="s">
        <v>87</v>
      </c>
      <c r="CI6" s="73" t="s">
        <v>88</v>
      </c>
      <c r="CJ6" s="74" t="s">
        <v>113</v>
      </c>
      <c r="CK6" s="75" t="s">
        <v>87</v>
      </c>
      <c r="CL6" s="73" t="s">
        <v>88</v>
      </c>
      <c r="CM6" s="77" t="s">
        <v>113</v>
      </c>
    </row>
    <row r="7" spans="1:91" s="70" customFormat="1" ht="18.75" customHeight="1" thickTop="1">
      <c r="A7" s="70">
        <v>1</v>
      </c>
      <c r="B7" s="283" t="s">
        <v>128</v>
      </c>
      <c r="C7" s="282">
        <f>F7+I7+M7+P7+S7+W7+Z7+AC7+AG7+AJ7+AM7+AQ7+AT7+AW7+BA7+BD7+BG7+BK7+BN7+BQ7+BU7+BX7+CA7+CE7+CH7+CK7</f>
        <v>485946</v>
      </c>
      <c r="D7" s="282">
        <f t="shared" ref="D7:E7" si="0">G7+J7+N7+Q7+T7+X7+AA7+AD7+AH7+AK7+AN7+AR7+AU7+AX7+BB7+BE7+BH7+BL7+BO7+BR7+BV7+BY7+CB7+CF7+CI7+CL7</f>
        <v>243974</v>
      </c>
      <c r="E7" s="282">
        <f t="shared" si="0"/>
        <v>241972</v>
      </c>
      <c r="F7" s="531">
        <f>F8+F14+F20+F26+F32+F38+F44+F50+F56+F62+F68+F74+F80+F86+F92+F98+F104+F110+F116+F122+F128</f>
        <v>21309</v>
      </c>
      <c r="G7" s="532">
        <f t="shared" ref="G7:BR7" si="1">G8+G14+G20+G26+G32+G38+G44+G50+G56+G62+G68+G74+G80+G86+G92+G98+G104+G110+G116+G122+G128</f>
        <v>10990</v>
      </c>
      <c r="H7" s="533">
        <f t="shared" si="1"/>
        <v>10319</v>
      </c>
      <c r="I7" s="139">
        <f t="shared" si="1"/>
        <v>35451</v>
      </c>
      <c r="J7" s="140">
        <f t="shared" si="1"/>
        <v>18354</v>
      </c>
      <c r="K7" s="142">
        <f t="shared" si="1"/>
        <v>17097</v>
      </c>
      <c r="L7" s="78" t="s">
        <v>656</v>
      </c>
      <c r="M7" s="143">
        <f t="shared" si="1"/>
        <v>15670</v>
      </c>
      <c r="N7" s="526">
        <f t="shared" si="1"/>
        <v>8026</v>
      </c>
      <c r="O7" s="144">
        <f t="shared" si="1"/>
        <v>7644</v>
      </c>
      <c r="P7" s="143">
        <f t="shared" si="1"/>
        <v>24106</v>
      </c>
      <c r="Q7" s="140">
        <f t="shared" si="1"/>
        <v>12431</v>
      </c>
      <c r="R7" s="141">
        <f t="shared" si="1"/>
        <v>11675</v>
      </c>
      <c r="S7" s="143">
        <f t="shared" si="1"/>
        <v>9089</v>
      </c>
      <c r="T7" s="140">
        <f t="shared" si="1"/>
        <v>4582</v>
      </c>
      <c r="U7" s="142">
        <f t="shared" si="1"/>
        <v>4507</v>
      </c>
      <c r="V7" s="78" t="s">
        <v>656</v>
      </c>
      <c r="W7" s="145">
        <f t="shared" si="1"/>
        <v>1804</v>
      </c>
      <c r="X7" s="140">
        <f t="shared" si="1"/>
        <v>979</v>
      </c>
      <c r="Y7" s="144">
        <f t="shared" si="1"/>
        <v>825</v>
      </c>
      <c r="Z7" s="145">
        <f t="shared" si="1"/>
        <v>1852</v>
      </c>
      <c r="AA7" s="140">
        <f t="shared" si="1"/>
        <v>984</v>
      </c>
      <c r="AB7" s="142">
        <f t="shared" si="1"/>
        <v>868</v>
      </c>
      <c r="AC7" s="146">
        <f t="shared" si="1"/>
        <v>2884</v>
      </c>
      <c r="AD7" s="140">
        <f t="shared" si="1"/>
        <v>1517</v>
      </c>
      <c r="AE7" s="142">
        <f t="shared" si="1"/>
        <v>1367</v>
      </c>
      <c r="AF7" s="78" t="s">
        <v>657</v>
      </c>
      <c r="AG7" s="147">
        <f t="shared" si="1"/>
        <v>34388</v>
      </c>
      <c r="AH7" s="147">
        <f t="shared" si="1"/>
        <v>16893</v>
      </c>
      <c r="AI7" s="147">
        <f t="shared" si="1"/>
        <v>17495</v>
      </c>
      <c r="AJ7" s="147">
        <f t="shared" si="1"/>
        <v>7851</v>
      </c>
      <c r="AK7" s="140">
        <f t="shared" si="1"/>
        <v>3884</v>
      </c>
      <c r="AL7" s="144">
        <f t="shared" si="1"/>
        <v>3967</v>
      </c>
      <c r="AM7" s="147">
        <f t="shared" si="1"/>
        <v>49456</v>
      </c>
      <c r="AN7" s="140">
        <f t="shared" si="1"/>
        <v>24256</v>
      </c>
      <c r="AO7" s="142">
        <f t="shared" si="1"/>
        <v>25200</v>
      </c>
      <c r="AP7" s="78" t="s">
        <v>656</v>
      </c>
      <c r="AQ7" s="147">
        <f t="shared" si="1"/>
        <v>14190</v>
      </c>
      <c r="AR7" s="140">
        <f t="shared" si="1"/>
        <v>6951</v>
      </c>
      <c r="AS7" s="144">
        <f t="shared" si="1"/>
        <v>7239</v>
      </c>
      <c r="AT7" s="147">
        <f t="shared" si="1"/>
        <v>8397</v>
      </c>
      <c r="AU7" s="140">
        <f t="shared" si="1"/>
        <v>4374</v>
      </c>
      <c r="AV7" s="144">
        <f t="shared" si="1"/>
        <v>4023</v>
      </c>
      <c r="AW7" s="147">
        <f t="shared" si="1"/>
        <v>7527</v>
      </c>
      <c r="AX7" s="140">
        <f t="shared" si="1"/>
        <v>3880</v>
      </c>
      <c r="AY7" s="142">
        <f t="shared" si="1"/>
        <v>3647</v>
      </c>
      <c r="AZ7" s="78" t="s">
        <v>656</v>
      </c>
      <c r="BA7" s="529">
        <f t="shared" si="1"/>
        <v>15426</v>
      </c>
      <c r="BB7" s="526">
        <f t="shared" si="1"/>
        <v>7820</v>
      </c>
      <c r="BC7" s="528">
        <f t="shared" si="1"/>
        <v>7606</v>
      </c>
      <c r="BD7" s="147">
        <f t="shared" si="1"/>
        <v>9610</v>
      </c>
      <c r="BE7" s="140">
        <f t="shared" si="1"/>
        <v>4951</v>
      </c>
      <c r="BF7" s="141">
        <f t="shared" si="1"/>
        <v>4659</v>
      </c>
      <c r="BG7" s="147">
        <f t="shared" si="1"/>
        <v>24985</v>
      </c>
      <c r="BH7" s="140">
        <f t="shared" si="1"/>
        <v>12458</v>
      </c>
      <c r="BI7" s="142">
        <f t="shared" si="1"/>
        <v>12527</v>
      </c>
      <c r="BJ7" s="78" t="s">
        <v>657</v>
      </c>
      <c r="BK7" s="147">
        <f t="shared" si="1"/>
        <v>24897</v>
      </c>
      <c r="BL7" s="140">
        <f t="shared" si="1"/>
        <v>12511</v>
      </c>
      <c r="BM7" s="144">
        <f t="shared" si="1"/>
        <v>12386</v>
      </c>
      <c r="BN7" s="147">
        <f t="shared" si="1"/>
        <v>4842</v>
      </c>
      <c r="BO7" s="140">
        <f t="shared" si="1"/>
        <v>2538</v>
      </c>
      <c r="BP7" s="141">
        <f t="shared" si="1"/>
        <v>2304</v>
      </c>
      <c r="BQ7" s="147">
        <f t="shared" si="1"/>
        <v>33099</v>
      </c>
      <c r="BR7" s="140">
        <f t="shared" si="1"/>
        <v>16475</v>
      </c>
      <c r="BS7" s="142">
        <f t="shared" ref="BS7:CM7" si="2">BS8+BS14+BS20+BS26+BS32+BS38+BS44+BS50+BS56+BS62+BS68+BS74+BS80+BS86+BS92+BS98+BS104+BS110+BS116+BS122+BS128</f>
        <v>16624</v>
      </c>
      <c r="BT7" s="78" t="s">
        <v>656</v>
      </c>
      <c r="BU7" s="147">
        <f t="shared" si="2"/>
        <v>14673</v>
      </c>
      <c r="BV7" s="140">
        <f t="shared" si="2"/>
        <v>7426</v>
      </c>
      <c r="BW7" s="144">
        <f t="shared" si="2"/>
        <v>7247</v>
      </c>
      <c r="BX7" s="527">
        <f t="shared" si="2"/>
        <v>41397</v>
      </c>
      <c r="BY7" s="526">
        <f t="shared" si="2"/>
        <v>20352</v>
      </c>
      <c r="BZ7" s="528">
        <f t="shared" si="2"/>
        <v>21045</v>
      </c>
      <c r="CA7" s="147">
        <f t="shared" si="2"/>
        <v>54002</v>
      </c>
      <c r="CB7" s="140">
        <f t="shared" si="2"/>
        <v>26551</v>
      </c>
      <c r="CC7" s="142">
        <f t="shared" si="2"/>
        <v>27451</v>
      </c>
      <c r="CD7" s="78" t="s">
        <v>656</v>
      </c>
      <c r="CE7" s="147">
        <f t="shared" si="2"/>
        <v>21445</v>
      </c>
      <c r="CF7" s="140">
        <f t="shared" si="2"/>
        <v>10825</v>
      </c>
      <c r="CG7" s="144">
        <f t="shared" si="2"/>
        <v>10620</v>
      </c>
      <c r="CH7" s="146">
        <f t="shared" si="2"/>
        <v>4495</v>
      </c>
      <c r="CI7" s="140">
        <f t="shared" si="2"/>
        <v>2324</v>
      </c>
      <c r="CJ7" s="144">
        <f t="shared" si="2"/>
        <v>2171</v>
      </c>
      <c r="CK7" s="147">
        <f t="shared" si="2"/>
        <v>3101</v>
      </c>
      <c r="CL7" s="140">
        <f t="shared" si="2"/>
        <v>1642</v>
      </c>
      <c r="CM7" s="142">
        <f t="shared" si="2"/>
        <v>1459</v>
      </c>
    </row>
    <row r="8" spans="1:91" s="70" customFormat="1" ht="18.75" customHeight="1">
      <c r="A8" s="70">
        <v>1</v>
      </c>
      <c r="B8" s="79" t="s">
        <v>91</v>
      </c>
      <c r="C8" s="148">
        <f>SUM(C9:C13)</f>
        <v>21887</v>
      </c>
      <c r="D8" s="148">
        <f t="shared" ref="D8:E8" si="3">SUM(D9:D13)</f>
        <v>11337</v>
      </c>
      <c r="E8" s="148">
        <f t="shared" si="3"/>
        <v>10550</v>
      </c>
      <c r="F8" s="84">
        <v>689</v>
      </c>
      <c r="G8" s="82">
        <v>377</v>
      </c>
      <c r="H8" s="149">
        <v>312</v>
      </c>
      <c r="I8" s="84">
        <v>1440</v>
      </c>
      <c r="J8" s="82">
        <v>770</v>
      </c>
      <c r="K8" s="85">
        <v>670</v>
      </c>
      <c r="L8" s="79" t="s">
        <v>66</v>
      </c>
      <c r="M8" s="81">
        <f>SUM(M9:M13)</f>
        <v>425</v>
      </c>
      <c r="N8" s="82">
        <v>206</v>
      </c>
      <c r="O8" s="83">
        <f t="shared" ref="O8" si="4">SUM(O9:O13)</f>
        <v>219</v>
      </c>
      <c r="P8" s="84">
        <v>886</v>
      </c>
      <c r="Q8" s="82">
        <v>486</v>
      </c>
      <c r="R8" s="149">
        <v>400</v>
      </c>
      <c r="S8" s="84">
        <v>239</v>
      </c>
      <c r="T8" s="82">
        <v>120</v>
      </c>
      <c r="U8" s="85">
        <v>119</v>
      </c>
      <c r="V8" s="79" t="s">
        <v>66</v>
      </c>
      <c r="W8" s="81">
        <v>26</v>
      </c>
      <c r="X8" s="82">
        <v>9</v>
      </c>
      <c r="Y8" s="83">
        <v>17</v>
      </c>
      <c r="Z8" s="84">
        <v>56</v>
      </c>
      <c r="AA8" s="82">
        <v>20</v>
      </c>
      <c r="AB8" s="85">
        <v>36</v>
      </c>
      <c r="AC8" s="150">
        <v>62</v>
      </c>
      <c r="AD8" s="82">
        <v>32</v>
      </c>
      <c r="AE8" s="85">
        <v>30</v>
      </c>
      <c r="AF8" s="79" t="s">
        <v>66</v>
      </c>
      <c r="AG8" s="84">
        <v>1349</v>
      </c>
      <c r="AH8" s="82">
        <v>676</v>
      </c>
      <c r="AI8" s="85">
        <v>673</v>
      </c>
      <c r="AJ8" s="84">
        <v>255</v>
      </c>
      <c r="AK8" s="82">
        <v>136</v>
      </c>
      <c r="AL8" s="83">
        <v>119</v>
      </c>
      <c r="AM8" s="513">
        <v>2242</v>
      </c>
      <c r="AN8" s="82">
        <v>1192</v>
      </c>
      <c r="AO8" s="85">
        <v>1050</v>
      </c>
      <c r="AP8" s="79" t="s">
        <v>66</v>
      </c>
      <c r="AQ8" s="81">
        <v>576</v>
      </c>
      <c r="AR8" s="82">
        <v>291</v>
      </c>
      <c r="AS8" s="83">
        <v>285</v>
      </c>
      <c r="AT8" s="84">
        <f>SUM(AT9:AT13)</f>
        <v>248</v>
      </c>
      <c r="AU8" s="82">
        <f>SUM(AU9:AU13)</f>
        <v>130</v>
      </c>
      <c r="AV8" s="83">
        <f>SUM(AV9:AV13)</f>
        <v>118</v>
      </c>
      <c r="AW8" s="84">
        <v>214</v>
      </c>
      <c r="AX8" s="82">
        <v>112</v>
      </c>
      <c r="AY8" s="85">
        <v>102</v>
      </c>
      <c r="AZ8" s="79" t="s">
        <v>66</v>
      </c>
      <c r="BA8" s="81">
        <v>555</v>
      </c>
      <c r="BB8" s="82">
        <v>281</v>
      </c>
      <c r="BC8" s="83">
        <v>274</v>
      </c>
      <c r="BD8" s="84">
        <v>356</v>
      </c>
      <c r="BE8" s="82">
        <v>169</v>
      </c>
      <c r="BF8" s="149">
        <v>187</v>
      </c>
      <c r="BG8" s="84">
        <f t="shared" ref="BG8:BG71" si="5">BH8+BI8</f>
        <v>1168</v>
      </c>
      <c r="BH8" s="82">
        <v>602</v>
      </c>
      <c r="BI8" s="85">
        <v>566</v>
      </c>
      <c r="BJ8" s="79" t="s">
        <v>66</v>
      </c>
      <c r="BK8" s="81">
        <v>1877</v>
      </c>
      <c r="BL8" s="82">
        <v>973</v>
      </c>
      <c r="BM8" s="83">
        <v>904</v>
      </c>
      <c r="BN8" s="84">
        <v>295</v>
      </c>
      <c r="BO8" s="82">
        <v>156</v>
      </c>
      <c r="BP8" s="149">
        <v>139</v>
      </c>
      <c r="BQ8" s="84">
        <v>2162</v>
      </c>
      <c r="BR8" s="82">
        <v>1099</v>
      </c>
      <c r="BS8" s="85">
        <v>1063</v>
      </c>
      <c r="BT8" s="79" t="s">
        <v>66</v>
      </c>
      <c r="BU8" s="81">
        <f t="shared" ref="BU8:BU71" si="6">BV8+BW8</f>
        <v>1197</v>
      </c>
      <c r="BV8" s="82">
        <v>608</v>
      </c>
      <c r="BW8" s="83">
        <v>589</v>
      </c>
      <c r="BX8" s="150">
        <v>1488</v>
      </c>
      <c r="BY8" s="82">
        <v>776</v>
      </c>
      <c r="BZ8" s="83">
        <v>712</v>
      </c>
      <c r="CA8" s="84">
        <v>2372</v>
      </c>
      <c r="CB8" s="82">
        <v>1241</v>
      </c>
      <c r="CC8" s="85">
        <v>1131</v>
      </c>
      <c r="CD8" s="79" t="s">
        <v>66</v>
      </c>
      <c r="CE8" s="81">
        <v>1387</v>
      </c>
      <c r="CF8" s="82">
        <v>706</v>
      </c>
      <c r="CG8" s="83">
        <v>681</v>
      </c>
      <c r="CH8" s="150">
        <v>181</v>
      </c>
      <c r="CI8" s="82">
        <v>103</v>
      </c>
      <c r="CJ8" s="83">
        <v>78</v>
      </c>
      <c r="CK8" s="84">
        <f>SUM(CK9:CK13)</f>
        <v>142</v>
      </c>
      <c r="CL8" s="82">
        <f t="shared" ref="CL8" si="7">SUM(CL9:CL13)</f>
        <v>66</v>
      </c>
      <c r="CM8" s="85">
        <f t="shared" ref="CM8" si="8">SUM(CM9:CM13)</f>
        <v>76</v>
      </c>
    </row>
    <row r="9" spans="1:91" s="71" customFormat="1" ht="18.75" customHeight="1">
      <c r="B9" s="53">
        <v>0</v>
      </c>
      <c r="C9" s="151">
        <f>F9+I9+M9+P9+S9+W9+Z9+AC9+AG9+AJ9+AM9+AQ9+AT9+AW9+BA9+BD9+BG9+BK9+BN9+BQ9+BU9+BX9+CA9+CE9+CH9+CK9</f>
        <v>3676</v>
      </c>
      <c r="D9" s="151">
        <f t="shared" ref="D9:E9" si="9">G9+J9+N9+Q9+T9+X9+AA9+AD9+AH9+AK9+AN9+AR9+AU9+AX9+BB9+BE9+BH9+BL9+BO9+BR9+BV9+BY9+CB9+CF9+CI9+CL9</f>
        <v>1878</v>
      </c>
      <c r="E9" s="151">
        <f t="shared" si="9"/>
        <v>1798</v>
      </c>
      <c r="F9" s="152">
        <v>112</v>
      </c>
      <c r="G9" s="153">
        <v>50</v>
      </c>
      <c r="H9" s="154">
        <v>62</v>
      </c>
      <c r="I9" s="152">
        <v>210</v>
      </c>
      <c r="J9" s="153">
        <v>99</v>
      </c>
      <c r="K9" s="155">
        <v>111</v>
      </c>
      <c r="L9" s="53">
        <v>0</v>
      </c>
      <c r="M9" s="156">
        <v>59</v>
      </c>
      <c r="N9" s="157">
        <v>27</v>
      </c>
      <c r="O9" s="158">
        <v>32</v>
      </c>
      <c r="P9" s="152">
        <v>144</v>
      </c>
      <c r="Q9" s="157">
        <v>80</v>
      </c>
      <c r="R9" s="159">
        <v>64</v>
      </c>
      <c r="S9" s="152">
        <v>41</v>
      </c>
      <c r="T9" s="157">
        <v>19</v>
      </c>
      <c r="U9" s="160">
        <v>22</v>
      </c>
      <c r="V9" s="53">
        <v>0</v>
      </c>
      <c r="W9" s="156">
        <v>7</v>
      </c>
      <c r="X9" s="161">
        <v>3</v>
      </c>
      <c r="Y9" s="162">
        <v>4</v>
      </c>
      <c r="Z9" s="152">
        <v>11</v>
      </c>
      <c r="AA9" s="161">
        <v>8</v>
      </c>
      <c r="AB9" s="163">
        <v>3</v>
      </c>
      <c r="AC9" s="164">
        <v>5</v>
      </c>
      <c r="AD9" s="165">
        <v>3</v>
      </c>
      <c r="AE9" s="166">
        <v>2</v>
      </c>
      <c r="AF9" s="53">
        <v>0</v>
      </c>
      <c r="AG9" s="481">
        <v>226</v>
      </c>
      <c r="AH9" s="482">
        <v>110</v>
      </c>
      <c r="AI9" s="483">
        <v>116</v>
      </c>
      <c r="AJ9" s="152">
        <v>47</v>
      </c>
      <c r="AK9" s="165">
        <v>28</v>
      </c>
      <c r="AL9" s="167">
        <v>19</v>
      </c>
      <c r="AM9" s="152">
        <v>369</v>
      </c>
      <c r="AN9" s="165">
        <v>191</v>
      </c>
      <c r="AO9" s="166">
        <v>178</v>
      </c>
      <c r="AP9" s="53">
        <v>0</v>
      </c>
      <c r="AQ9" s="156">
        <v>95</v>
      </c>
      <c r="AR9" s="165">
        <v>44</v>
      </c>
      <c r="AS9" s="167">
        <v>51</v>
      </c>
      <c r="AT9" s="152">
        <v>53</v>
      </c>
      <c r="AU9" s="165">
        <v>31</v>
      </c>
      <c r="AV9" s="516">
        <v>22</v>
      </c>
      <c r="AW9" s="481">
        <v>34</v>
      </c>
      <c r="AX9" s="482">
        <v>21</v>
      </c>
      <c r="AY9" s="483">
        <v>13</v>
      </c>
      <c r="AZ9" s="53">
        <v>0</v>
      </c>
      <c r="BA9" s="156">
        <v>90</v>
      </c>
      <c r="BB9" s="165">
        <v>44</v>
      </c>
      <c r="BC9" s="167">
        <v>46</v>
      </c>
      <c r="BD9" s="152">
        <v>69</v>
      </c>
      <c r="BE9" s="165">
        <v>33</v>
      </c>
      <c r="BF9" s="168">
        <v>36</v>
      </c>
      <c r="BG9" s="152">
        <f t="shared" si="5"/>
        <v>214</v>
      </c>
      <c r="BH9" s="165">
        <v>113</v>
      </c>
      <c r="BI9" s="166">
        <v>101</v>
      </c>
      <c r="BJ9" s="53">
        <v>0</v>
      </c>
      <c r="BK9" s="156">
        <v>289</v>
      </c>
      <c r="BL9" s="165">
        <v>161</v>
      </c>
      <c r="BM9" s="167">
        <v>128</v>
      </c>
      <c r="BN9" s="152">
        <v>75</v>
      </c>
      <c r="BO9" s="165">
        <v>34</v>
      </c>
      <c r="BP9" s="168">
        <v>41</v>
      </c>
      <c r="BQ9" s="152">
        <v>378</v>
      </c>
      <c r="BR9" s="165">
        <v>191</v>
      </c>
      <c r="BS9" s="166">
        <v>187</v>
      </c>
      <c r="BT9" s="53">
        <v>0</v>
      </c>
      <c r="BU9" s="156">
        <f t="shared" si="6"/>
        <v>211</v>
      </c>
      <c r="BV9" s="165">
        <v>122</v>
      </c>
      <c r="BW9" s="167">
        <v>89</v>
      </c>
      <c r="BX9" s="164">
        <v>261</v>
      </c>
      <c r="BY9" s="165">
        <v>130</v>
      </c>
      <c r="BZ9" s="167">
        <v>131</v>
      </c>
      <c r="CA9" s="152">
        <v>385</v>
      </c>
      <c r="CB9" s="165">
        <v>192</v>
      </c>
      <c r="CC9" s="166">
        <v>193</v>
      </c>
      <c r="CD9" s="53">
        <v>0</v>
      </c>
      <c r="CE9" s="518">
        <v>240</v>
      </c>
      <c r="CF9" s="165">
        <v>124</v>
      </c>
      <c r="CG9" s="167">
        <v>116</v>
      </c>
      <c r="CH9" s="164">
        <v>28</v>
      </c>
      <c r="CI9" s="165">
        <v>12</v>
      </c>
      <c r="CJ9" s="167">
        <v>16</v>
      </c>
      <c r="CK9" s="152">
        <f>CL9+CM9</f>
        <v>23</v>
      </c>
      <c r="CL9" s="165">
        <v>8</v>
      </c>
      <c r="CM9" s="166">
        <v>15</v>
      </c>
    </row>
    <row r="10" spans="1:91" s="71" customFormat="1" ht="18.75" customHeight="1">
      <c r="B10" s="53">
        <v>1</v>
      </c>
      <c r="C10" s="151">
        <f t="shared" ref="C10:C13" si="10">F10+I10+M10+P10+S10+W10+Z10+AC10+AG10+AJ10+AM10+AQ10+AT10+AW10+BA10+BD10+BG10+BK10+BN10+BQ10+BU10+BX10+CA10+CE10+CH10+CK10</f>
        <v>3981</v>
      </c>
      <c r="D10" s="151">
        <f t="shared" ref="D10:D13" si="11">G10+J10+N10+Q10+T10+X10+AA10+AD10+AH10+AK10+AN10+AR10+AU10+AX10+BB10+BE10+BH10+BL10+BO10+BR10+BV10+BY10+CB10+CF10+CI10+CL10</f>
        <v>2072</v>
      </c>
      <c r="E10" s="151">
        <f t="shared" ref="E10:E13" si="12">H10+K10+O10+R10+U10+Y10+AB10+AE10+AI10+AL10+AO10+AS10+AV10+AY10+BC10+BF10+BI10+BM10+BP10+BS10+BW10+BZ10+CC10+CG10+CJ10+CM10</f>
        <v>1909</v>
      </c>
      <c r="F10" s="152">
        <v>104</v>
      </c>
      <c r="G10" s="153">
        <v>53</v>
      </c>
      <c r="H10" s="154">
        <v>51</v>
      </c>
      <c r="I10" s="152">
        <v>243</v>
      </c>
      <c r="J10" s="153">
        <v>136</v>
      </c>
      <c r="K10" s="155">
        <v>107</v>
      </c>
      <c r="L10" s="53">
        <v>1</v>
      </c>
      <c r="M10" s="156">
        <v>78</v>
      </c>
      <c r="N10" s="157">
        <v>46</v>
      </c>
      <c r="O10" s="158">
        <v>32</v>
      </c>
      <c r="P10" s="152">
        <v>159</v>
      </c>
      <c r="Q10" s="157">
        <v>87</v>
      </c>
      <c r="R10" s="159">
        <v>72</v>
      </c>
      <c r="S10" s="152">
        <v>37</v>
      </c>
      <c r="T10" s="157">
        <v>15</v>
      </c>
      <c r="U10" s="160">
        <v>22</v>
      </c>
      <c r="V10" s="53">
        <v>1</v>
      </c>
      <c r="W10" s="156">
        <v>2</v>
      </c>
      <c r="X10" s="161">
        <v>0</v>
      </c>
      <c r="Y10" s="162">
        <v>2</v>
      </c>
      <c r="Z10" s="152">
        <v>13</v>
      </c>
      <c r="AA10" s="161">
        <v>4</v>
      </c>
      <c r="AB10" s="163">
        <v>9</v>
      </c>
      <c r="AC10" s="164">
        <v>13</v>
      </c>
      <c r="AD10" s="165">
        <v>7</v>
      </c>
      <c r="AE10" s="166">
        <v>6</v>
      </c>
      <c r="AF10" s="53">
        <v>1</v>
      </c>
      <c r="AG10" s="481">
        <v>233</v>
      </c>
      <c r="AH10" s="482">
        <v>119</v>
      </c>
      <c r="AI10" s="483">
        <v>114</v>
      </c>
      <c r="AJ10" s="152">
        <v>46</v>
      </c>
      <c r="AK10" s="165">
        <v>20</v>
      </c>
      <c r="AL10" s="167">
        <v>26</v>
      </c>
      <c r="AM10" s="152">
        <v>417</v>
      </c>
      <c r="AN10" s="165">
        <v>221</v>
      </c>
      <c r="AO10" s="166">
        <v>196</v>
      </c>
      <c r="AP10" s="53">
        <v>1</v>
      </c>
      <c r="AQ10" s="156">
        <v>102</v>
      </c>
      <c r="AR10" s="165">
        <v>50</v>
      </c>
      <c r="AS10" s="167">
        <v>52</v>
      </c>
      <c r="AT10" s="152">
        <v>37</v>
      </c>
      <c r="AU10" s="165">
        <v>23</v>
      </c>
      <c r="AV10" s="516">
        <v>14</v>
      </c>
      <c r="AW10" s="481">
        <v>32</v>
      </c>
      <c r="AX10" s="482">
        <v>14</v>
      </c>
      <c r="AY10" s="483">
        <v>18</v>
      </c>
      <c r="AZ10" s="53">
        <v>1</v>
      </c>
      <c r="BA10" s="156">
        <v>109</v>
      </c>
      <c r="BB10" s="165">
        <v>57</v>
      </c>
      <c r="BC10" s="167">
        <v>52</v>
      </c>
      <c r="BD10" s="152">
        <v>62</v>
      </c>
      <c r="BE10" s="165">
        <v>26</v>
      </c>
      <c r="BF10" s="168">
        <v>36</v>
      </c>
      <c r="BG10" s="152">
        <f t="shared" si="5"/>
        <v>205</v>
      </c>
      <c r="BH10" s="165">
        <v>92</v>
      </c>
      <c r="BI10" s="166">
        <v>113</v>
      </c>
      <c r="BJ10" s="53">
        <v>1</v>
      </c>
      <c r="BK10" s="156">
        <v>327</v>
      </c>
      <c r="BL10" s="165">
        <v>169</v>
      </c>
      <c r="BM10" s="167">
        <v>158</v>
      </c>
      <c r="BN10" s="152">
        <v>61</v>
      </c>
      <c r="BO10" s="165">
        <v>34</v>
      </c>
      <c r="BP10" s="168">
        <v>27</v>
      </c>
      <c r="BQ10" s="152">
        <v>406</v>
      </c>
      <c r="BR10" s="165">
        <v>218</v>
      </c>
      <c r="BS10" s="166">
        <v>188</v>
      </c>
      <c r="BT10" s="53">
        <v>1</v>
      </c>
      <c r="BU10" s="156">
        <f t="shared" si="6"/>
        <v>258</v>
      </c>
      <c r="BV10" s="165">
        <v>116</v>
      </c>
      <c r="BW10" s="167">
        <v>142</v>
      </c>
      <c r="BX10" s="164">
        <v>277</v>
      </c>
      <c r="BY10" s="165">
        <v>145</v>
      </c>
      <c r="BZ10" s="167">
        <v>132</v>
      </c>
      <c r="CA10" s="152">
        <v>453</v>
      </c>
      <c r="CB10" s="165">
        <v>251</v>
      </c>
      <c r="CC10" s="166">
        <v>202</v>
      </c>
      <c r="CD10" s="53">
        <v>1</v>
      </c>
      <c r="CE10" s="518">
        <v>245</v>
      </c>
      <c r="CF10" s="165">
        <v>136</v>
      </c>
      <c r="CG10" s="167">
        <v>109</v>
      </c>
      <c r="CH10" s="164">
        <v>35</v>
      </c>
      <c r="CI10" s="165">
        <v>19</v>
      </c>
      <c r="CJ10" s="167">
        <v>16</v>
      </c>
      <c r="CK10" s="152">
        <f t="shared" ref="CK10:CK13" si="13">CL10+CM10</f>
        <v>27</v>
      </c>
      <c r="CL10" s="165">
        <v>14</v>
      </c>
      <c r="CM10" s="166">
        <v>13</v>
      </c>
    </row>
    <row r="11" spans="1:91" s="71" customFormat="1" ht="18.75" customHeight="1">
      <c r="B11" s="53">
        <v>2</v>
      </c>
      <c r="C11" s="151">
        <f t="shared" si="10"/>
        <v>4487</v>
      </c>
      <c r="D11" s="151">
        <f t="shared" si="11"/>
        <v>2330</v>
      </c>
      <c r="E11" s="151">
        <f t="shared" si="12"/>
        <v>2157</v>
      </c>
      <c r="F11" s="152">
        <v>151</v>
      </c>
      <c r="G11" s="153">
        <v>81</v>
      </c>
      <c r="H11" s="154">
        <v>70</v>
      </c>
      <c r="I11" s="152">
        <v>324</v>
      </c>
      <c r="J11" s="153">
        <v>168</v>
      </c>
      <c r="K11" s="155">
        <v>156</v>
      </c>
      <c r="L11" s="53">
        <v>2</v>
      </c>
      <c r="M11" s="156">
        <v>86</v>
      </c>
      <c r="N11" s="157">
        <v>43</v>
      </c>
      <c r="O11" s="158">
        <v>43</v>
      </c>
      <c r="P11" s="152">
        <v>181</v>
      </c>
      <c r="Q11" s="157">
        <v>97</v>
      </c>
      <c r="R11" s="159">
        <v>84</v>
      </c>
      <c r="S11" s="152">
        <v>46</v>
      </c>
      <c r="T11" s="157">
        <v>21</v>
      </c>
      <c r="U11" s="160">
        <v>25</v>
      </c>
      <c r="V11" s="53">
        <v>2</v>
      </c>
      <c r="W11" s="156">
        <v>5</v>
      </c>
      <c r="X11" s="161">
        <v>1</v>
      </c>
      <c r="Y11" s="162">
        <v>4</v>
      </c>
      <c r="Z11" s="152">
        <v>10</v>
      </c>
      <c r="AA11" s="161">
        <v>3</v>
      </c>
      <c r="AB11" s="163">
        <v>7</v>
      </c>
      <c r="AC11" s="164">
        <v>15</v>
      </c>
      <c r="AD11" s="165">
        <v>9</v>
      </c>
      <c r="AE11" s="166">
        <v>6</v>
      </c>
      <c r="AF11" s="53">
        <v>2</v>
      </c>
      <c r="AG11" s="481">
        <v>302</v>
      </c>
      <c r="AH11" s="482">
        <v>153</v>
      </c>
      <c r="AI11" s="483">
        <v>149</v>
      </c>
      <c r="AJ11" s="152">
        <v>39</v>
      </c>
      <c r="AK11" s="165">
        <v>23</v>
      </c>
      <c r="AL11" s="167">
        <v>16</v>
      </c>
      <c r="AM11" s="152">
        <v>447</v>
      </c>
      <c r="AN11" s="165">
        <v>252</v>
      </c>
      <c r="AO11" s="166">
        <v>195</v>
      </c>
      <c r="AP11" s="53">
        <v>2</v>
      </c>
      <c r="AQ11" s="156">
        <v>113</v>
      </c>
      <c r="AR11" s="165">
        <v>58</v>
      </c>
      <c r="AS11" s="167">
        <v>55</v>
      </c>
      <c r="AT11" s="152">
        <v>48</v>
      </c>
      <c r="AU11" s="165">
        <v>26</v>
      </c>
      <c r="AV11" s="516">
        <v>22</v>
      </c>
      <c r="AW11" s="481">
        <v>56</v>
      </c>
      <c r="AX11" s="482">
        <v>34</v>
      </c>
      <c r="AY11" s="483">
        <v>22</v>
      </c>
      <c r="AZ11" s="53">
        <v>2</v>
      </c>
      <c r="BA11" s="156">
        <v>102</v>
      </c>
      <c r="BB11" s="165">
        <v>56</v>
      </c>
      <c r="BC11" s="167">
        <v>46</v>
      </c>
      <c r="BD11" s="152">
        <v>70</v>
      </c>
      <c r="BE11" s="165">
        <v>29</v>
      </c>
      <c r="BF11" s="168">
        <v>41</v>
      </c>
      <c r="BG11" s="152">
        <f t="shared" si="5"/>
        <v>227</v>
      </c>
      <c r="BH11" s="165">
        <v>111</v>
      </c>
      <c r="BI11" s="166">
        <v>116</v>
      </c>
      <c r="BJ11" s="53">
        <v>2</v>
      </c>
      <c r="BK11" s="156">
        <v>391</v>
      </c>
      <c r="BL11" s="165">
        <v>201</v>
      </c>
      <c r="BM11" s="167">
        <v>190</v>
      </c>
      <c r="BN11" s="152">
        <v>61</v>
      </c>
      <c r="BO11" s="165">
        <v>32</v>
      </c>
      <c r="BP11" s="168">
        <v>29</v>
      </c>
      <c r="BQ11" s="152">
        <v>454</v>
      </c>
      <c r="BR11" s="165">
        <v>231</v>
      </c>
      <c r="BS11" s="166">
        <v>223</v>
      </c>
      <c r="BT11" s="53">
        <v>2</v>
      </c>
      <c r="BU11" s="156">
        <f t="shared" si="6"/>
        <v>234</v>
      </c>
      <c r="BV11" s="165">
        <v>112</v>
      </c>
      <c r="BW11" s="167">
        <v>122</v>
      </c>
      <c r="BX11" s="164">
        <v>303</v>
      </c>
      <c r="BY11" s="165">
        <v>166</v>
      </c>
      <c r="BZ11" s="167">
        <v>137</v>
      </c>
      <c r="CA11" s="152">
        <v>474</v>
      </c>
      <c r="CB11" s="165">
        <v>245</v>
      </c>
      <c r="CC11" s="166">
        <v>229</v>
      </c>
      <c r="CD11" s="53">
        <v>2</v>
      </c>
      <c r="CE11" s="518">
        <v>276</v>
      </c>
      <c r="CF11" s="165">
        <v>143</v>
      </c>
      <c r="CG11" s="167">
        <v>133</v>
      </c>
      <c r="CH11" s="164">
        <v>38</v>
      </c>
      <c r="CI11" s="165">
        <v>23</v>
      </c>
      <c r="CJ11" s="167">
        <v>15</v>
      </c>
      <c r="CK11" s="152">
        <f t="shared" si="13"/>
        <v>34</v>
      </c>
      <c r="CL11" s="165">
        <v>12</v>
      </c>
      <c r="CM11" s="166">
        <v>22</v>
      </c>
    </row>
    <row r="12" spans="1:91" s="71" customFormat="1" ht="18.75" customHeight="1">
      <c r="B12" s="53">
        <v>3</v>
      </c>
      <c r="C12" s="151">
        <f t="shared" si="10"/>
        <v>4781</v>
      </c>
      <c r="D12" s="151">
        <f t="shared" si="11"/>
        <v>2505</v>
      </c>
      <c r="E12" s="151">
        <f t="shared" si="12"/>
        <v>2276</v>
      </c>
      <c r="F12" s="152">
        <v>166</v>
      </c>
      <c r="G12" s="153">
        <v>104</v>
      </c>
      <c r="H12" s="154">
        <v>62</v>
      </c>
      <c r="I12" s="152">
        <v>327</v>
      </c>
      <c r="J12" s="153">
        <v>183</v>
      </c>
      <c r="K12" s="155">
        <v>144</v>
      </c>
      <c r="L12" s="53">
        <v>3</v>
      </c>
      <c r="M12" s="156">
        <v>98</v>
      </c>
      <c r="N12" s="157">
        <v>41</v>
      </c>
      <c r="O12" s="158">
        <v>57</v>
      </c>
      <c r="P12" s="152">
        <v>211</v>
      </c>
      <c r="Q12" s="157">
        <v>128</v>
      </c>
      <c r="R12" s="159">
        <v>83</v>
      </c>
      <c r="S12" s="152">
        <v>53</v>
      </c>
      <c r="T12" s="157">
        <v>33</v>
      </c>
      <c r="U12" s="160">
        <v>20</v>
      </c>
      <c r="V12" s="53">
        <v>3</v>
      </c>
      <c r="W12" s="156">
        <v>5</v>
      </c>
      <c r="X12" s="161">
        <v>1</v>
      </c>
      <c r="Y12" s="162">
        <v>4</v>
      </c>
      <c r="Z12" s="152">
        <v>12</v>
      </c>
      <c r="AA12" s="161">
        <v>3</v>
      </c>
      <c r="AB12" s="163">
        <v>9</v>
      </c>
      <c r="AC12" s="164">
        <v>13</v>
      </c>
      <c r="AD12" s="165">
        <v>6</v>
      </c>
      <c r="AE12" s="166">
        <v>7</v>
      </c>
      <c r="AF12" s="53">
        <v>3</v>
      </c>
      <c r="AG12" s="481">
        <v>289</v>
      </c>
      <c r="AH12" s="482">
        <v>139</v>
      </c>
      <c r="AI12" s="483">
        <v>150</v>
      </c>
      <c r="AJ12" s="152">
        <v>70</v>
      </c>
      <c r="AK12" s="165">
        <v>33</v>
      </c>
      <c r="AL12" s="167">
        <v>37</v>
      </c>
      <c r="AM12" s="152">
        <v>518</v>
      </c>
      <c r="AN12" s="165">
        <v>280</v>
      </c>
      <c r="AO12" s="166">
        <v>238</v>
      </c>
      <c r="AP12" s="53">
        <v>3</v>
      </c>
      <c r="AQ12" s="156">
        <v>128</v>
      </c>
      <c r="AR12" s="165">
        <v>73</v>
      </c>
      <c r="AS12" s="167">
        <v>55</v>
      </c>
      <c r="AT12" s="152">
        <v>45</v>
      </c>
      <c r="AU12" s="165">
        <v>14</v>
      </c>
      <c r="AV12" s="516">
        <v>31</v>
      </c>
      <c r="AW12" s="481">
        <v>43</v>
      </c>
      <c r="AX12" s="482">
        <v>17</v>
      </c>
      <c r="AY12" s="483">
        <v>26</v>
      </c>
      <c r="AZ12" s="53">
        <v>3</v>
      </c>
      <c r="BA12" s="156">
        <v>116</v>
      </c>
      <c r="BB12" s="165">
        <v>57</v>
      </c>
      <c r="BC12" s="167">
        <v>59</v>
      </c>
      <c r="BD12" s="152">
        <v>75</v>
      </c>
      <c r="BE12" s="165">
        <v>42</v>
      </c>
      <c r="BF12" s="168">
        <v>33</v>
      </c>
      <c r="BG12" s="152">
        <f t="shared" si="5"/>
        <v>249</v>
      </c>
      <c r="BH12" s="165">
        <v>139</v>
      </c>
      <c r="BI12" s="166">
        <v>110</v>
      </c>
      <c r="BJ12" s="53">
        <v>3</v>
      </c>
      <c r="BK12" s="156">
        <v>404</v>
      </c>
      <c r="BL12" s="165">
        <v>201</v>
      </c>
      <c r="BM12" s="167">
        <v>203</v>
      </c>
      <c r="BN12" s="152">
        <v>45</v>
      </c>
      <c r="BO12" s="165">
        <v>27</v>
      </c>
      <c r="BP12" s="168">
        <v>18</v>
      </c>
      <c r="BQ12" s="152">
        <v>471</v>
      </c>
      <c r="BR12" s="165">
        <v>245</v>
      </c>
      <c r="BS12" s="166">
        <v>226</v>
      </c>
      <c r="BT12" s="53">
        <v>3</v>
      </c>
      <c r="BU12" s="156">
        <f t="shared" si="6"/>
        <v>245</v>
      </c>
      <c r="BV12" s="165">
        <v>137</v>
      </c>
      <c r="BW12" s="167">
        <v>108</v>
      </c>
      <c r="BX12" s="164">
        <v>325</v>
      </c>
      <c r="BY12" s="165">
        <v>163</v>
      </c>
      <c r="BZ12" s="167">
        <v>162</v>
      </c>
      <c r="CA12" s="152">
        <v>501</v>
      </c>
      <c r="CB12" s="165">
        <v>260</v>
      </c>
      <c r="CC12" s="166">
        <v>241</v>
      </c>
      <c r="CD12" s="53">
        <v>3</v>
      </c>
      <c r="CE12" s="518">
        <v>306</v>
      </c>
      <c r="CF12" s="165">
        <v>139</v>
      </c>
      <c r="CG12" s="167">
        <v>167</v>
      </c>
      <c r="CH12" s="164">
        <v>41</v>
      </c>
      <c r="CI12" s="165">
        <v>26</v>
      </c>
      <c r="CJ12" s="167">
        <v>15</v>
      </c>
      <c r="CK12" s="152">
        <f t="shared" si="13"/>
        <v>25</v>
      </c>
      <c r="CL12" s="165">
        <v>14</v>
      </c>
      <c r="CM12" s="166">
        <v>11</v>
      </c>
    </row>
    <row r="13" spans="1:91" s="71" customFormat="1" ht="18.75" customHeight="1">
      <c r="B13" s="54">
        <v>4</v>
      </c>
      <c r="C13" s="151">
        <f t="shared" si="10"/>
        <v>4962</v>
      </c>
      <c r="D13" s="151">
        <f t="shared" si="11"/>
        <v>2552</v>
      </c>
      <c r="E13" s="151">
        <f t="shared" si="12"/>
        <v>2410</v>
      </c>
      <c r="F13" s="169">
        <v>156</v>
      </c>
      <c r="G13" s="170">
        <v>89</v>
      </c>
      <c r="H13" s="171">
        <v>67</v>
      </c>
      <c r="I13" s="169">
        <v>336</v>
      </c>
      <c r="J13" s="170">
        <v>184</v>
      </c>
      <c r="K13" s="172">
        <v>152</v>
      </c>
      <c r="L13" s="54">
        <v>4</v>
      </c>
      <c r="M13" s="173">
        <v>104</v>
      </c>
      <c r="N13" s="174">
        <v>49</v>
      </c>
      <c r="O13" s="175">
        <v>55</v>
      </c>
      <c r="P13" s="169">
        <v>191</v>
      </c>
      <c r="Q13" s="174">
        <v>94</v>
      </c>
      <c r="R13" s="176">
        <v>97</v>
      </c>
      <c r="S13" s="169">
        <v>62</v>
      </c>
      <c r="T13" s="174">
        <v>32</v>
      </c>
      <c r="U13" s="177">
        <v>30</v>
      </c>
      <c r="V13" s="54">
        <v>4</v>
      </c>
      <c r="W13" s="173">
        <v>7</v>
      </c>
      <c r="X13" s="178">
        <v>4</v>
      </c>
      <c r="Y13" s="179">
        <v>3</v>
      </c>
      <c r="Z13" s="169">
        <v>10</v>
      </c>
      <c r="AA13" s="178">
        <v>2</v>
      </c>
      <c r="AB13" s="180">
        <v>8</v>
      </c>
      <c r="AC13" s="181">
        <v>16</v>
      </c>
      <c r="AD13" s="182">
        <v>7</v>
      </c>
      <c r="AE13" s="183">
        <v>9</v>
      </c>
      <c r="AF13" s="54">
        <v>4</v>
      </c>
      <c r="AG13" s="169">
        <v>299</v>
      </c>
      <c r="AH13" s="484">
        <v>155</v>
      </c>
      <c r="AI13" s="485">
        <v>144</v>
      </c>
      <c r="AJ13" s="169">
        <v>53</v>
      </c>
      <c r="AK13" s="182">
        <v>32</v>
      </c>
      <c r="AL13" s="184">
        <v>21</v>
      </c>
      <c r="AM13" s="169">
        <v>491</v>
      </c>
      <c r="AN13" s="182">
        <v>248</v>
      </c>
      <c r="AO13" s="183">
        <v>243</v>
      </c>
      <c r="AP13" s="54">
        <v>4</v>
      </c>
      <c r="AQ13" s="173">
        <v>138</v>
      </c>
      <c r="AR13" s="182">
        <v>66</v>
      </c>
      <c r="AS13" s="184">
        <v>72</v>
      </c>
      <c r="AT13" s="169">
        <v>65</v>
      </c>
      <c r="AU13" s="182">
        <v>36</v>
      </c>
      <c r="AV13" s="517">
        <v>29</v>
      </c>
      <c r="AW13" s="169">
        <v>49</v>
      </c>
      <c r="AX13" s="484">
        <v>26</v>
      </c>
      <c r="AY13" s="485">
        <v>23</v>
      </c>
      <c r="AZ13" s="54">
        <v>4</v>
      </c>
      <c r="BA13" s="173">
        <v>138</v>
      </c>
      <c r="BB13" s="182">
        <v>67</v>
      </c>
      <c r="BC13" s="184">
        <v>71</v>
      </c>
      <c r="BD13" s="169">
        <v>80</v>
      </c>
      <c r="BE13" s="182">
        <v>39</v>
      </c>
      <c r="BF13" s="185">
        <v>41</v>
      </c>
      <c r="BG13" s="169">
        <f t="shared" si="5"/>
        <v>273</v>
      </c>
      <c r="BH13" s="182">
        <v>147</v>
      </c>
      <c r="BI13" s="183">
        <v>126</v>
      </c>
      <c r="BJ13" s="54">
        <v>4</v>
      </c>
      <c r="BK13" s="173">
        <v>466</v>
      </c>
      <c r="BL13" s="182">
        <v>241</v>
      </c>
      <c r="BM13" s="184">
        <v>225</v>
      </c>
      <c r="BN13" s="169">
        <v>53</v>
      </c>
      <c r="BO13" s="182">
        <v>29</v>
      </c>
      <c r="BP13" s="185">
        <v>24</v>
      </c>
      <c r="BQ13" s="169">
        <v>453</v>
      </c>
      <c r="BR13" s="182">
        <v>214</v>
      </c>
      <c r="BS13" s="183">
        <v>239</v>
      </c>
      <c r="BT13" s="54">
        <v>4</v>
      </c>
      <c r="BU13" s="173">
        <f t="shared" si="6"/>
        <v>249</v>
      </c>
      <c r="BV13" s="182">
        <v>121</v>
      </c>
      <c r="BW13" s="184">
        <v>128</v>
      </c>
      <c r="BX13" s="181">
        <v>322</v>
      </c>
      <c r="BY13" s="182">
        <v>172</v>
      </c>
      <c r="BZ13" s="184">
        <v>150</v>
      </c>
      <c r="CA13" s="169">
        <v>559</v>
      </c>
      <c r="CB13" s="182">
        <v>293</v>
      </c>
      <c r="CC13" s="183">
        <v>266</v>
      </c>
      <c r="CD13" s="54">
        <v>4</v>
      </c>
      <c r="CE13" s="519">
        <v>320</v>
      </c>
      <c r="CF13" s="182">
        <v>164</v>
      </c>
      <c r="CG13" s="184">
        <v>156</v>
      </c>
      <c r="CH13" s="181">
        <v>39</v>
      </c>
      <c r="CI13" s="182">
        <v>23</v>
      </c>
      <c r="CJ13" s="184">
        <v>16</v>
      </c>
      <c r="CK13" s="152">
        <f t="shared" si="13"/>
        <v>33</v>
      </c>
      <c r="CL13" s="182">
        <v>18</v>
      </c>
      <c r="CM13" s="183">
        <v>15</v>
      </c>
    </row>
    <row r="14" spans="1:91" s="70" customFormat="1" ht="18.75" customHeight="1">
      <c r="A14" s="70">
        <v>1</v>
      </c>
      <c r="B14" s="80" t="s">
        <v>103</v>
      </c>
      <c r="C14" s="148">
        <f>SUM(C15:C19)</f>
        <v>26390</v>
      </c>
      <c r="D14" s="148">
        <f t="shared" ref="D14" si="14">SUM(D15:D19)</f>
        <v>13557</v>
      </c>
      <c r="E14" s="148">
        <f t="shared" ref="E14" si="15">SUM(E15:E19)</f>
        <v>12833</v>
      </c>
      <c r="F14" s="84">
        <v>943</v>
      </c>
      <c r="G14" s="82">
        <v>480</v>
      </c>
      <c r="H14" s="149">
        <v>463</v>
      </c>
      <c r="I14" s="84">
        <v>1977</v>
      </c>
      <c r="J14" s="82">
        <v>1038</v>
      </c>
      <c r="K14" s="85">
        <v>939</v>
      </c>
      <c r="L14" s="80" t="s">
        <v>67</v>
      </c>
      <c r="M14" s="81">
        <f>SUM(M15:M19)</f>
        <v>562</v>
      </c>
      <c r="N14" s="82">
        <v>326</v>
      </c>
      <c r="O14" s="83">
        <f t="shared" ref="O14" si="16">SUM(O15:O19)</f>
        <v>236</v>
      </c>
      <c r="P14" s="84">
        <v>1130</v>
      </c>
      <c r="Q14" s="82">
        <v>588</v>
      </c>
      <c r="R14" s="149">
        <v>542</v>
      </c>
      <c r="S14" s="84">
        <v>300</v>
      </c>
      <c r="T14" s="82">
        <v>159</v>
      </c>
      <c r="U14" s="85">
        <v>141</v>
      </c>
      <c r="V14" s="80" t="s">
        <v>67</v>
      </c>
      <c r="W14" s="81">
        <v>58</v>
      </c>
      <c r="X14" s="82">
        <v>32</v>
      </c>
      <c r="Y14" s="83">
        <v>26</v>
      </c>
      <c r="Z14" s="84">
        <v>51</v>
      </c>
      <c r="AA14" s="82">
        <v>34</v>
      </c>
      <c r="AB14" s="85">
        <v>17</v>
      </c>
      <c r="AC14" s="150">
        <v>78</v>
      </c>
      <c r="AD14" s="82">
        <v>38</v>
      </c>
      <c r="AE14" s="85">
        <v>40</v>
      </c>
      <c r="AF14" s="80" t="s">
        <v>67</v>
      </c>
      <c r="AG14" s="84">
        <v>1828</v>
      </c>
      <c r="AH14" s="82">
        <v>948</v>
      </c>
      <c r="AI14" s="85">
        <v>880</v>
      </c>
      <c r="AJ14" s="84">
        <v>320</v>
      </c>
      <c r="AK14" s="82">
        <v>174</v>
      </c>
      <c r="AL14" s="83">
        <v>146</v>
      </c>
      <c r="AM14" s="513">
        <v>2857</v>
      </c>
      <c r="AN14" s="82">
        <v>1460</v>
      </c>
      <c r="AO14" s="85">
        <v>1397</v>
      </c>
      <c r="AP14" s="80" t="s">
        <v>67</v>
      </c>
      <c r="AQ14" s="81">
        <v>722</v>
      </c>
      <c r="AR14" s="82">
        <v>355</v>
      </c>
      <c r="AS14" s="83">
        <v>367</v>
      </c>
      <c r="AT14" s="84">
        <f>SUM(AT15:AT19)</f>
        <v>319</v>
      </c>
      <c r="AU14" s="82">
        <f>SUM(AU15:AU19)</f>
        <v>169</v>
      </c>
      <c r="AV14" s="83">
        <f>SUM(AV15:AV19)</f>
        <v>150</v>
      </c>
      <c r="AW14" s="84">
        <v>278</v>
      </c>
      <c r="AX14" s="82">
        <v>146</v>
      </c>
      <c r="AY14" s="85">
        <v>132</v>
      </c>
      <c r="AZ14" s="80" t="s">
        <v>67</v>
      </c>
      <c r="BA14" s="81">
        <v>636</v>
      </c>
      <c r="BB14" s="82">
        <v>332</v>
      </c>
      <c r="BC14" s="83">
        <v>304</v>
      </c>
      <c r="BD14" s="84">
        <v>404</v>
      </c>
      <c r="BE14" s="82">
        <v>197</v>
      </c>
      <c r="BF14" s="149">
        <v>207</v>
      </c>
      <c r="BG14" s="84">
        <f t="shared" si="5"/>
        <v>1584</v>
      </c>
      <c r="BH14" s="82">
        <v>825</v>
      </c>
      <c r="BI14" s="85">
        <v>759</v>
      </c>
      <c r="BJ14" s="80" t="s">
        <v>67</v>
      </c>
      <c r="BK14" s="81">
        <v>1939</v>
      </c>
      <c r="BL14" s="82">
        <v>1018</v>
      </c>
      <c r="BM14" s="83">
        <v>921</v>
      </c>
      <c r="BN14" s="84">
        <v>192</v>
      </c>
      <c r="BO14" s="82">
        <v>99</v>
      </c>
      <c r="BP14" s="149">
        <v>93</v>
      </c>
      <c r="BQ14" s="84">
        <v>2174</v>
      </c>
      <c r="BR14" s="82">
        <v>1069</v>
      </c>
      <c r="BS14" s="85">
        <v>1105</v>
      </c>
      <c r="BT14" s="80" t="s">
        <v>67</v>
      </c>
      <c r="BU14" s="81">
        <f t="shared" si="6"/>
        <v>973</v>
      </c>
      <c r="BV14" s="82">
        <v>484</v>
      </c>
      <c r="BW14" s="83">
        <v>489</v>
      </c>
      <c r="BX14" s="150">
        <v>1904</v>
      </c>
      <c r="BY14" s="82">
        <v>947</v>
      </c>
      <c r="BZ14" s="83">
        <v>957</v>
      </c>
      <c r="CA14" s="84">
        <v>3180</v>
      </c>
      <c r="CB14" s="82">
        <v>1645</v>
      </c>
      <c r="CC14" s="85">
        <v>1535</v>
      </c>
      <c r="CD14" s="80" t="s">
        <v>67</v>
      </c>
      <c r="CE14" s="81">
        <v>1628</v>
      </c>
      <c r="CF14" s="82">
        <v>823</v>
      </c>
      <c r="CG14" s="83">
        <v>805</v>
      </c>
      <c r="CH14" s="150">
        <v>214</v>
      </c>
      <c r="CI14" s="82">
        <v>104</v>
      </c>
      <c r="CJ14" s="83">
        <v>110</v>
      </c>
      <c r="CK14" s="84">
        <f>SUM(CK15:CK19)</f>
        <v>139</v>
      </c>
      <c r="CL14" s="82">
        <f t="shared" ref="CL14" si="17">SUM(CL15:CL19)</f>
        <v>67</v>
      </c>
      <c r="CM14" s="85">
        <f t="shared" ref="CM14" si="18">SUM(CM15:CM19)</f>
        <v>72</v>
      </c>
    </row>
    <row r="15" spans="1:91" s="71" customFormat="1" ht="18.75" customHeight="1">
      <c r="B15" s="53">
        <v>5</v>
      </c>
      <c r="C15" s="151">
        <f>F15+I15+M15+P15+S15+W15+Z15+AC15+AG15+AJ15+AM15+AQ15+AT15+AW15+BA15+BD15+BG15+BK15+BN15+BQ15+BU15+BX15+CA15+CE15+CH15+CK15</f>
        <v>4976</v>
      </c>
      <c r="D15" s="151">
        <f t="shared" ref="D15:D19" si="19">G15+J15+N15+Q15+T15+X15+AA15+AD15+AH15+AK15+AN15+AR15+AU15+AX15+BB15+BE15+BH15+BL15+BO15+BR15+BV15+BY15+CB15+CF15+CI15+CL15</f>
        <v>2529</v>
      </c>
      <c r="E15" s="151">
        <f t="shared" ref="E15:E19" si="20">H15+K15+O15+R15+U15+Y15+AB15+AE15+AI15+AL15+AO15+AS15+AV15+AY15+BC15+BF15+BI15+BM15+BP15+BS15+BW15+BZ15+CC15+CG15+CJ15+CM15</f>
        <v>2447</v>
      </c>
      <c r="F15" s="152">
        <v>176</v>
      </c>
      <c r="G15" s="153">
        <v>88</v>
      </c>
      <c r="H15" s="154">
        <v>88</v>
      </c>
      <c r="I15" s="152">
        <v>371</v>
      </c>
      <c r="J15" s="153">
        <v>191</v>
      </c>
      <c r="K15" s="155">
        <v>180</v>
      </c>
      <c r="L15" s="53">
        <v>5</v>
      </c>
      <c r="M15" s="156">
        <v>105</v>
      </c>
      <c r="N15" s="157">
        <v>58</v>
      </c>
      <c r="O15" s="158">
        <v>47</v>
      </c>
      <c r="P15" s="152">
        <v>216</v>
      </c>
      <c r="Q15" s="157">
        <v>104</v>
      </c>
      <c r="R15" s="159">
        <v>112</v>
      </c>
      <c r="S15" s="152">
        <v>61</v>
      </c>
      <c r="T15" s="157">
        <v>35</v>
      </c>
      <c r="U15" s="160">
        <v>26</v>
      </c>
      <c r="V15" s="53">
        <v>5</v>
      </c>
      <c r="W15" s="156">
        <v>9</v>
      </c>
      <c r="X15" s="161">
        <v>5</v>
      </c>
      <c r="Y15" s="162">
        <v>4</v>
      </c>
      <c r="Z15" s="152">
        <v>8</v>
      </c>
      <c r="AA15" s="161">
        <v>4</v>
      </c>
      <c r="AB15" s="163">
        <v>4</v>
      </c>
      <c r="AC15" s="164">
        <v>15</v>
      </c>
      <c r="AD15" s="165">
        <v>12</v>
      </c>
      <c r="AE15" s="166">
        <v>3</v>
      </c>
      <c r="AF15" s="53">
        <v>5</v>
      </c>
      <c r="AG15" s="481">
        <v>326</v>
      </c>
      <c r="AH15" s="482">
        <v>167</v>
      </c>
      <c r="AI15" s="483">
        <v>159</v>
      </c>
      <c r="AJ15" s="152">
        <v>67</v>
      </c>
      <c r="AK15" s="165">
        <v>34</v>
      </c>
      <c r="AL15" s="167">
        <v>33</v>
      </c>
      <c r="AM15" s="152">
        <v>509</v>
      </c>
      <c r="AN15" s="165">
        <v>258</v>
      </c>
      <c r="AO15" s="166">
        <v>251</v>
      </c>
      <c r="AP15" s="53">
        <v>5</v>
      </c>
      <c r="AQ15" s="156">
        <v>137</v>
      </c>
      <c r="AR15" s="165">
        <v>63</v>
      </c>
      <c r="AS15" s="167">
        <v>74</v>
      </c>
      <c r="AT15" s="152">
        <v>50</v>
      </c>
      <c r="AU15" s="165">
        <v>28</v>
      </c>
      <c r="AV15" s="516">
        <v>22</v>
      </c>
      <c r="AW15" s="481">
        <v>59</v>
      </c>
      <c r="AX15" s="482">
        <v>32</v>
      </c>
      <c r="AY15" s="483">
        <v>27</v>
      </c>
      <c r="AZ15" s="53">
        <v>5</v>
      </c>
      <c r="BA15" s="156">
        <v>119</v>
      </c>
      <c r="BB15" s="186">
        <v>73</v>
      </c>
      <c r="BC15" s="167">
        <v>46</v>
      </c>
      <c r="BD15" s="152">
        <v>86</v>
      </c>
      <c r="BE15" s="165">
        <v>43</v>
      </c>
      <c r="BF15" s="168">
        <v>43</v>
      </c>
      <c r="BG15" s="152">
        <f t="shared" si="5"/>
        <v>283</v>
      </c>
      <c r="BH15" s="165">
        <v>130</v>
      </c>
      <c r="BI15" s="166">
        <v>153</v>
      </c>
      <c r="BJ15" s="53">
        <v>5</v>
      </c>
      <c r="BK15" s="156">
        <v>386</v>
      </c>
      <c r="BL15" s="165">
        <v>194</v>
      </c>
      <c r="BM15" s="167">
        <v>192</v>
      </c>
      <c r="BN15" s="152">
        <v>43</v>
      </c>
      <c r="BO15" s="165">
        <v>25</v>
      </c>
      <c r="BP15" s="168">
        <v>18</v>
      </c>
      <c r="BQ15" s="152">
        <v>427</v>
      </c>
      <c r="BR15" s="165">
        <v>216</v>
      </c>
      <c r="BS15" s="166">
        <v>211</v>
      </c>
      <c r="BT15" s="53">
        <v>5</v>
      </c>
      <c r="BU15" s="156">
        <f t="shared" si="6"/>
        <v>203</v>
      </c>
      <c r="BV15" s="165">
        <v>104</v>
      </c>
      <c r="BW15" s="167">
        <v>99</v>
      </c>
      <c r="BX15" s="164">
        <v>352</v>
      </c>
      <c r="BY15" s="165">
        <v>173</v>
      </c>
      <c r="BZ15" s="167">
        <v>179</v>
      </c>
      <c r="CA15" s="152">
        <v>546</v>
      </c>
      <c r="CB15" s="165">
        <v>283</v>
      </c>
      <c r="CC15" s="166">
        <v>263</v>
      </c>
      <c r="CD15" s="53">
        <v>5</v>
      </c>
      <c r="CE15" s="518">
        <v>336</v>
      </c>
      <c r="CF15" s="165">
        <v>167</v>
      </c>
      <c r="CG15" s="167">
        <v>169</v>
      </c>
      <c r="CH15" s="164">
        <v>53</v>
      </c>
      <c r="CI15" s="165">
        <v>24</v>
      </c>
      <c r="CJ15" s="167">
        <v>29</v>
      </c>
      <c r="CK15" s="152">
        <f t="shared" ref="CK15:CK19" si="21">CL15+CM15</f>
        <v>33</v>
      </c>
      <c r="CL15" s="165">
        <v>18</v>
      </c>
      <c r="CM15" s="166">
        <v>15</v>
      </c>
    </row>
    <row r="16" spans="1:91" s="71" customFormat="1" ht="18.75" customHeight="1">
      <c r="B16" s="53">
        <v>6</v>
      </c>
      <c r="C16" s="151">
        <f t="shared" ref="C16:C19" si="22">F16+I16+M16+P16+S16+W16+Z16+AC16+AG16+AJ16+AM16+AQ16+AT16+AW16+BA16+BD16+BG16+BK16+BN16+BQ16+BU16+BX16+CA16+CE16+CH16+CK16</f>
        <v>5622</v>
      </c>
      <c r="D16" s="151">
        <f t="shared" si="19"/>
        <v>2843</v>
      </c>
      <c r="E16" s="151">
        <f t="shared" si="20"/>
        <v>2779</v>
      </c>
      <c r="F16" s="152">
        <v>191</v>
      </c>
      <c r="G16" s="153">
        <v>94</v>
      </c>
      <c r="H16" s="154">
        <v>97</v>
      </c>
      <c r="I16" s="152">
        <v>393</v>
      </c>
      <c r="J16" s="153">
        <v>202</v>
      </c>
      <c r="K16" s="155">
        <v>191</v>
      </c>
      <c r="L16" s="53">
        <v>6</v>
      </c>
      <c r="M16" s="156">
        <v>94</v>
      </c>
      <c r="N16" s="157">
        <v>57</v>
      </c>
      <c r="O16" s="158">
        <v>37</v>
      </c>
      <c r="P16" s="152">
        <v>236</v>
      </c>
      <c r="Q16" s="157">
        <v>131</v>
      </c>
      <c r="R16" s="159">
        <v>105</v>
      </c>
      <c r="S16" s="152">
        <v>56</v>
      </c>
      <c r="T16" s="157">
        <v>29</v>
      </c>
      <c r="U16" s="160">
        <v>27</v>
      </c>
      <c r="V16" s="53">
        <v>6</v>
      </c>
      <c r="W16" s="156">
        <v>13</v>
      </c>
      <c r="X16" s="161">
        <v>5</v>
      </c>
      <c r="Y16" s="162">
        <v>8</v>
      </c>
      <c r="Z16" s="152">
        <v>14</v>
      </c>
      <c r="AA16" s="161">
        <v>8</v>
      </c>
      <c r="AB16" s="163">
        <v>6</v>
      </c>
      <c r="AC16" s="164">
        <v>14</v>
      </c>
      <c r="AD16" s="165">
        <v>6</v>
      </c>
      <c r="AE16" s="166">
        <v>8</v>
      </c>
      <c r="AF16" s="53">
        <v>6</v>
      </c>
      <c r="AG16" s="481">
        <v>388</v>
      </c>
      <c r="AH16" s="482">
        <v>185</v>
      </c>
      <c r="AI16" s="483">
        <v>203</v>
      </c>
      <c r="AJ16" s="152">
        <v>75</v>
      </c>
      <c r="AK16" s="165">
        <v>42</v>
      </c>
      <c r="AL16" s="167">
        <v>33</v>
      </c>
      <c r="AM16" s="152">
        <v>630</v>
      </c>
      <c r="AN16" s="165">
        <v>302</v>
      </c>
      <c r="AO16" s="166">
        <v>328</v>
      </c>
      <c r="AP16" s="53">
        <v>6</v>
      </c>
      <c r="AQ16" s="156">
        <v>170</v>
      </c>
      <c r="AR16" s="165">
        <v>89</v>
      </c>
      <c r="AS16" s="167">
        <v>81</v>
      </c>
      <c r="AT16" s="152">
        <v>74</v>
      </c>
      <c r="AU16" s="165">
        <v>36</v>
      </c>
      <c r="AV16" s="516">
        <v>38</v>
      </c>
      <c r="AW16" s="481">
        <v>50</v>
      </c>
      <c r="AX16" s="482">
        <v>26</v>
      </c>
      <c r="AY16" s="483">
        <v>24</v>
      </c>
      <c r="AZ16" s="53">
        <v>6</v>
      </c>
      <c r="BA16" s="156">
        <v>148</v>
      </c>
      <c r="BB16" s="165">
        <v>72</v>
      </c>
      <c r="BC16" s="167">
        <v>76</v>
      </c>
      <c r="BD16" s="152">
        <v>83</v>
      </c>
      <c r="BE16" s="165">
        <v>33</v>
      </c>
      <c r="BF16" s="168">
        <v>50</v>
      </c>
      <c r="BG16" s="152">
        <f t="shared" si="5"/>
        <v>357</v>
      </c>
      <c r="BH16" s="165">
        <v>181</v>
      </c>
      <c r="BI16" s="166">
        <v>176</v>
      </c>
      <c r="BJ16" s="53">
        <v>6</v>
      </c>
      <c r="BK16" s="156">
        <v>443</v>
      </c>
      <c r="BL16" s="165">
        <v>248</v>
      </c>
      <c r="BM16" s="167">
        <v>195</v>
      </c>
      <c r="BN16" s="152">
        <v>35</v>
      </c>
      <c r="BO16" s="165">
        <v>20</v>
      </c>
      <c r="BP16" s="168">
        <v>15</v>
      </c>
      <c r="BQ16" s="152">
        <v>459</v>
      </c>
      <c r="BR16" s="165">
        <v>229</v>
      </c>
      <c r="BS16" s="166">
        <v>230</v>
      </c>
      <c r="BT16" s="53">
        <v>6</v>
      </c>
      <c r="BU16" s="156">
        <f t="shared" si="6"/>
        <v>204</v>
      </c>
      <c r="BV16" s="165">
        <v>95</v>
      </c>
      <c r="BW16" s="167">
        <v>109</v>
      </c>
      <c r="BX16" s="164">
        <v>398</v>
      </c>
      <c r="BY16" s="165">
        <v>188</v>
      </c>
      <c r="BZ16" s="167">
        <v>210</v>
      </c>
      <c r="CA16" s="152">
        <v>673</v>
      </c>
      <c r="CB16" s="165">
        <v>352</v>
      </c>
      <c r="CC16" s="166">
        <v>321</v>
      </c>
      <c r="CD16" s="53">
        <v>6</v>
      </c>
      <c r="CE16" s="518">
        <v>354</v>
      </c>
      <c r="CF16" s="165">
        <v>173</v>
      </c>
      <c r="CG16" s="167">
        <v>181</v>
      </c>
      <c r="CH16" s="164">
        <v>43</v>
      </c>
      <c r="CI16" s="165">
        <v>26</v>
      </c>
      <c r="CJ16" s="167">
        <v>17</v>
      </c>
      <c r="CK16" s="152">
        <f t="shared" si="21"/>
        <v>27</v>
      </c>
      <c r="CL16" s="165">
        <v>14</v>
      </c>
      <c r="CM16" s="166">
        <v>13</v>
      </c>
    </row>
    <row r="17" spans="1:91" s="71" customFormat="1" ht="18.75" customHeight="1">
      <c r="B17" s="53">
        <v>7</v>
      </c>
      <c r="C17" s="151">
        <f t="shared" si="22"/>
        <v>5365</v>
      </c>
      <c r="D17" s="151">
        <f t="shared" si="19"/>
        <v>2729</v>
      </c>
      <c r="E17" s="151">
        <f t="shared" si="20"/>
        <v>2636</v>
      </c>
      <c r="F17" s="152">
        <v>191</v>
      </c>
      <c r="G17" s="153">
        <v>91</v>
      </c>
      <c r="H17" s="154">
        <v>100</v>
      </c>
      <c r="I17" s="152">
        <v>418</v>
      </c>
      <c r="J17" s="153">
        <v>231</v>
      </c>
      <c r="K17" s="155">
        <v>187</v>
      </c>
      <c r="L17" s="53">
        <v>7</v>
      </c>
      <c r="M17" s="156">
        <v>127</v>
      </c>
      <c r="N17" s="157">
        <v>72</v>
      </c>
      <c r="O17" s="158">
        <v>55</v>
      </c>
      <c r="P17" s="152">
        <v>233</v>
      </c>
      <c r="Q17" s="157">
        <v>126</v>
      </c>
      <c r="R17" s="159">
        <v>107</v>
      </c>
      <c r="S17" s="152">
        <v>52</v>
      </c>
      <c r="T17" s="157">
        <v>22</v>
      </c>
      <c r="U17" s="160">
        <v>30</v>
      </c>
      <c r="V17" s="53">
        <v>7</v>
      </c>
      <c r="W17" s="156">
        <v>6</v>
      </c>
      <c r="X17" s="161">
        <v>3</v>
      </c>
      <c r="Y17" s="162">
        <v>3</v>
      </c>
      <c r="Z17" s="152">
        <v>10</v>
      </c>
      <c r="AA17" s="161">
        <v>8</v>
      </c>
      <c r="AB17" s="163">
        <v>2</v>
      </c>
      <c r="AC17" s="164">
        <v>21</v>
      </c>
      <c r="AD17" s="165">
        <v>7</v>
      </c>
      <c r="AE17" s="166">
        <v>14</v>
      </c>
      <c r="AF17" s="53">
        <v>7</v>
      </c>
      <c r="AG17" s="481">
        <v>373</v>
      </c>
      <c r="AH17" s="482">
        <v>204</v>
      </c>
      <c r="AI17" s="483">
        <v>169</v>
      </c>
      <c r="AJ17" s="152">
        <v>56</v>
      </c>
      <c r="AK17" s="165">
        <v>26</v>
      </c>
      <c r="AL17" s="167">
        <v>30</v>
      </c>
      <c r="AM17" s="152">
        <v>585</v>
      </c>
      <c r="AN17" s="165">
        <v>313</v>
      </c>
      <c r="AO17" s="166">
        <v>272</v>
      </c>
      <c r="AP17" s="53">
        <v>7</v>
      </c>
      <c r="AQ17" s="156">
        <v>144</v>
      </c>
      <c r="AR17" s="165">
        <v>66</v>
      </c>
      <c r="AS17" s="167">
        <v>78</v>
      </c>
      <c r="AT17" s="152">
        <v>53</v>
      </c>
      <c r="AU17" s="165">
        <v>33</v>
      </c>
      <c r="AV17" s="516">
        <v>20</v>
      </c>
      <c r="AW17" s="481">
        <v>50</v>
      </c>
      <c r="AX17" s="482">
        <v>27</v>
      </c>
      <c r="AY17" s="483">
        <v>23</v>
      </c>
      <c r="AZ17" s="53">
        <v>7</v>
      </c>
      <c r="BA17" s="156">
        <v>115</v>
      </c>
      <c r="BB17" s="165">
        <v>66</v>
      </c>
      <c r="BC17" s="167">
        <v>49</v>
      </c>
      <c r="BD17" s="152">
        <v>90</v>
      </c>
      <c r="BE17" s="165">
        <v>44</v>
      </c>
      <c r="BF17" s="168">
        <v>46</v>
      </c>
      <c r="BG17" s="152">
        <f t="shared" si="5"/>
        <v>308</v>
      </c>
      <c r="BH17" s="165">
        <v>160</v>
      </c>
      <c r="BI17" s="166">
        <v>148</v>
      </c>
      <c r="BJ17" s="53">
        <v>7</v>
      </c>
      <c r="BK17" s="156">
        <v>390</v>
      </c>
      <c r="BL17" s="165">
        <v>207</v>
      </c>
      <c r="BM17" s="167">
        <v>183</v>
      </c>
      <c r="BN17" s="152">
        <v>37</v>
      </c>
      <c r="BO17" s="165">
        <v>15</v>
      </c>
      <c r="BP17" s="168">
        <v>22</v>
      </c>
      <c r="BQ17" s="152">
        <v>429</v>
      </c>
      <c r="BR17" s="165">
        <v>182</v>
      </c>
      <c r="BS17" s="166">
        <v>247</v>
      </c>
      <c r="BT17" s="53">
        <v>7</v>
      </c>
      <c r="BU17" s="156">
        <f t="shared" si="6"/>
        <v>224</v>
      </c>
      <c r="BV17" s="165">
        <v>105</v>
      </c>
      <c r="BW17" s="167">
        <v>119</v>
      </c>
      <c r="BX17" s="164">
        <v>413</v>
      </c>
      <c r="BY17" s="165">
        <v>214</v>
      </c>
      <c r="BZ17" s="167">
        <v>199</v>
      </c>
      <c r="CA17" s="152">
        <v>654</v>
      </c>
      <c r="CB17" s="165">
        <v>317</v>
      </c>
      <c r="CC17" s="166">
        <v>337</v>
      </c>
      <c r="CD17" s="53">
        <v>7</v>
      </c>
      <c r="CE17" s="518">
        <v>312</v>
      </c>
      <c r="CF17" s="165">
        <v>160</v>
      </c>
      <c r="CG17" s="167">
        <v>152</v>
      </c>
      <c r="CH17" s="164">
        <v>44</v>
      </c>
      <c r="CI17" s="165">
        <v>17</v>
      </c>
      <c r="CJ17" s="167">
        <v>27</v>
      </c>
      <c r="CK17" s="152">
        <f t="shared" si="21"/>
        <v>30</v>
      </c>
      <c r="CL17" s="165">
        <v>13</v>
      </c>
      <c r="CM17" s="166">
        <v>17</v>
      </c>
    </row>
    <row r="18" spans="1:91" s="71" customFormat="1" ht="18.75" customHeight="1">
      <c r="B18" s="53">
        <v>8</v>
      </c>
      <c r="C18" s="151">
        <f t="shared" si="22"/>
        <v>5312</v>
      </c>
      <c r="D18" s="151">
        <f t="shared" si="19"/>
        <v>2771</v>
      </c>
      <c r="E18" s="151">
        <f t="shared" si="20"/>
        <v>2541</v>
      </c>
      <c r="F18" s="152">
        <v>187</v>
      </c>
      <c r="G18" s="153">
        <v>105</v>
      </c>
      <c r="H18" s="154">
        <v>82</v>
      </c>
      <c r="I18" s="152">
        <v>393</v>
      </c>
      <c r="J18" s="153">
        <v>194</v>
      </c>
      <c r="K18" s="155">
        <v>199</v>
      </c>
      <c r="L18" s="53">
        <v>8</v>
      </c>
      <c r="M18" s="156">
        <v>121</v>
      </c>
      <c r="N18" s="157">
        <v>73</v>
      </c>
      <c r="O18" s="158">
        <v>48</v>
      </c>
      <c r="P18" s="152">
        <v>224</v>
      </c>
      <c r="Q18" s="157">
        <v>109</v>
      </c>
      <c r="R18" s="159">
        <v>115</v>
      </c>
      <c r="S18" s="152">
        <v>69</v>
      </c>
      <c r="T18" s="157">
        <v>44</v>
      </c>
      <c r="U18" s="160">
        <v>25</v>
      </c>
      <c r="V18" s="53">
        <v>8</v>
      </c>
      <c r="W18" s="156">
        <v>16</v>
      </c>
      <c r="X18" s="161">
        <v>11</v>
      </c>
      <c r="Y18" s="162">
        <v>5</v>
      </c>
      <c r="Z18" s="152">
        <v>9</v>
      </c>
      <c r="AA18" s="161">
        <v>6</v>
      </c>
      <c r="AB18" s="163">
        <v>3</v>
      </c>
      <c r="AC18" s="164">
        <v>11</v>
      </c>
      <c r="AD18" s="165">
        <v>6</v>
      </c>
      <c r="AE18" s="166">
        <v>5</v>
      </c>
      <c r="AF18" s="53">
        <v>8</v>
      </c>
      <c r="AG18" s="481">
        <v>370</v>
      </c>
      <c r="AH18" s="482">
        <v>205</v>
      </c>
      <c r="AI18" s="483">
        <v>165</v>
      </c>
      <c r="AJ18" s="152">
        <v>68</v>
      </c>
      <c r="AK18" s="165">
        <v>41</v>
      </c>
      <c r="AL18" s="167">
        <v>27</v>
      </c>
      <c r="AM18" s="152">
        <v>566</v>
      </c>
      <c r="AN18" s="165">
        <v>295</v>
      </c>
      <c r="AO18" s="166">
        <v>271</v>
      </c>
      <c r="AP18" s="53">
        <v>8</v>
      </c>
      <c r="AQ18" s="156">
        <v>142</v>
      </c>
      <c r="AR18" s="165">
        <v>74</v>
      </c>
      <c r="AS18" s="167">
        <v>68</v>
      </c>
      <c r="AT18" s="152">
        <v>67</v>
      </c>
      <c r="AU18" s="165">
        <v>35</v>
      </c>
      <c r="AV18" s="516">
        <v>32</v>
      </c>
      <c r="AW18" s="481">
        <v>63</v>
      </c>
      <c r="AX18" s="482">
        <v>34</v>
      </c>
      <c r="AY18" s="483">
        <v>29</v>
      </c>
      <c r="AZ18" s="53">
        <v>8</v>
      </c>
      <c r="BA18" s="156">
        <v>134</v>
      </c>
      <c r="BB18" s="165">
        <v>63</v>
      </c>
      <c r="BC18" s="167">
        <v>71</v>
      </c>
      <c r="BD18" s="152">
        <v>72</v>
      </c>
      <c r="BE18" s="165">
        <v>39</v>
      </c>
      <c r="BF18" s="168">
        <v>33</v>
      </c>
      <c r="BG18" s="152">
        <f t="shared" si="5"/>
        <v>304</v>
      </c>
      <c r="BH18" s="165">
        <v>166</v>
      </c>
      <c r="BI18" s="166">
        <v>138</v>
      </c>
      <c r="BJ18" s="53">
        <v>8</v>
      </c>
      <c r="BK18" s="156">
        <v>384</v>
      </c>
      <c r="BL18" s="165">
        <v>205</v>
      </c>
      <c r="BM18" s="167">
        <v>179</v>
      </c>
      <c r="BN18" s="152">
        <v>41</v>
      </c>
      <c r="BO18" s="165">
        <v>21</v>
      </c>
      <c r="BP18" s="168">
        <v>20</v>
      </c>
      <c r="BQ18" s="152">
        <v>439</v>
      </c>
      <c r="BR18" s="165">
        <v>215</v>
      </c>
      <c r="BS18" s="166">
        <v>224</v>
      </c>
      <c r="BT18" s="53">
        <v>8</v>
      </c>
      <c r="BU18" s="156">
        <f t="shared" si="6"/>
        <v>192</v>
      </c>
      <c r="BV18" s="165">
        <v>92</v>
      </c>
      <c r="BW18" s="167">
        <v>100</v>
      </c>
      <c r="BX18" s="164">
        <v>410</v>
      </c>
      <c r="BY18" s="165">
        <v>213</v>
      </c>
      <c r="BZ18" s="167">
        <v>197</v>
      </c>
      <c r="CA18" s="152">
        <v>649</v>
      </c>
      <c r="CB18" s="165">
        <v>342</v>
      </c>
      <c r="CC18" s="166">
        <v>307</v>
      </c>
      <c r="CD18" s="53">
        <v>8</v>
      </c>
      <c r="CE18" s="518">
        <v>331</v>
      </c>
      <c r="CF18" s="165">
        <v>163</v>
      </c>
      <c r="CG18" s="167">
        <v>168</v>
      </c>
      <c r="CH18" s="164">
        <v>32</v>
      </c>
      <c r="CI18" s="165">
        <v>12</v>
      </c>
      <c r="CJ18" s="167">
        <v>20</v>
      </c>
      <c r="CK18" s="152">
        <f t="shared" si="21"/>
        <v>18</v>
      </c>
      <c r="CL18" s="165">
        <v>8</v>
      </c>
      <c r="CM18" s="166">
        <v>10</v>
      </c>
    </row>
    <row r="19" spans="1:91" s="71" customFormat="1" ht="18.75" customHeight="1">
      <c r="B19" s="55">
        <v>9</v>
      </c>
      <c r="C19" s="151">
        <f t="shared" si="22"/>
        <v>5115</v>
      </c>
      <c r="D19" s="151">
        <f t="shared" si="19"/>
        <v>2685</v>
      </c>
      <c r="E19" s="151">
        <f t="shared" si="20"/>
        <v>2430</v>
      </c>
      <c r="F19" s="169">
        <v>198</v>
      </c>
      <c r="G19" s="170">
        <v>102</v>
      </c>
      <c r="H19" s="171">
        <v>96</v>
      </c>
      <c r="I19" s="169">
        <v>402</v>
      </c>
      <c r="J19" s="170">
        <v>220</v>
      </c>
      <c r="K19" s="172">
        <v>182</v>
      </c>
      <c r="L19" s="55">
        <v>9</v>
      </c>
      <c r="M19" s="173">
        <v>115</v>
      </c>
      <c r="N19" s="174">
        <v>66</v>
      </c>
      <c r="O19" s="175">
        <v>49</v>
      </c>
      <c r="P19" s="169">
        <v>221</v>
      </c>
      <c r="Q19" s="174">
        <v>118</v>
      </c>
      <c r="R19" s="176">
        <v>103</v>
      </c>
      <c r="S19" s="169">
        <v>62</v>
      </c>
      <c r="T19" s="174">
        <v>29</v>
      </c>
      <c r="U19" s="177">
        <v>33</v>
      </c>
      <c r="V19" s="55">
        <v>9</v>
      </c>
      <c r="W19" s="173">
        <v>14</v>
      </c>
      <c r="X19" s="178">
        <v>8</v>
      </c>
      <c r="Y19" s="179">
        <v>6</v>
      </c>
      <c r="Z19" s="169">
        <v>10</v>
      </c>
      <c r="AA19" s="178">
        <v>8</v>
      </c>
      <c r="AB19" s="180">
        <v>2</v>
      </c>
      <c r="AC19" s="181">
        <v>17</v>
      </c>
      <c r="AD19" s="182">
        <v>7</v>
      </c>
      <c r="AE19" s="183">
        <v>10</v>
      </c>
      <c r="AF19" s="55">
        <v>9</v>
      </c>
      <c r="AG19" s="169">
        <v>371</v>
      </c>
      <c r="AH19" s="484">
        <v>187</v>
      </c>
      <c r="AI19" s="485">
        <v>184</v>
      </c>
      <c r="AJ19" s="169">
        <v>54</v>
      </c>
      <c r="AK19" s="182">
        <v>31</v>
      </c>
      <c r="AL19" s="184">
        <v>23</v>
      </c>
      <c r="AM19" s="169">
        <v>567</v>
      </c>
      <c r="AN19" s="182">
        <v>292</v>
      </c>
      <c r="AO19" s="183">
        <v>275</v>
      </c>
      <c r="AP19" s="55">
        <v>9</v>
      </c>
      <c r="AQ19" s="173">
        <v>129</v>
      </c>
      <c r="AR19" s="182">
        <v>63</v>
      </c>
      <c r="AS19" s="184">
        <v>66</v>
      </c>
      <c r="AT19" s="169">
        <v>75</v>
      </c>
      <c r="AU19" s="182">
        <v>37</v>
      </c>
      <c r="AV19" s="517">
        <v>38</v>
      </c>
      <c r="AW19" s="169">
        <v>56</v>
      </c>
      <c r="AX19" s="484">
        <v>27</v>
      </c>
      <c r="AY19" s="485">
        <v>29</v>
      </c>
      <c r="AZ19" s="55">
        <v>9</v>
      </c>
      <c r="BA19" s="173">
        <v>120</v>
      </c>
      <c r="BB19" s="182">
        <v>58</v>
      </c>
      <c r="BC19" s="184">
        <v>62</v>
      </c>
      <c r="BD19" s="169">
        <v>73</v>
      </c>
      <c r="BE19" s="182">
        <v>38</v>
      </c>
      <c r="BF19" s="185">
        <v>35</v>
      </c>
      <c r="BG19" s="169">
        <f t="shared" si="5"/>
        <v>332</v>
      </c>
      <c r="BH19" s="182">
        <v>188</v>
      </c>
      <c r="BI19" s="183">
        <v>144</v>
      </c>
      <c r="BJ19" s="55">
        <v>9</v>
      </c>
      <c r="BK19" s="173">
        <v>336</v>
      </c>
      <c r="BL19" s="182">
        <v>164</v>
      </c>
      <c r="BM19" s="184">
        <v>172</v>
      </c>
      <c r="BN19" s="169">
        <v>36</v>
      </c>
      <c r="BO19" s="182">
        <v>18</v>
      </c>
      <c r="BP19" s="185">
        <v>18</v>
      </c>
      <c r="BQ19" s="169">
        <v>420</v>
      </c>
      <c r="BR19" s="182">
        <v>227</v>
      </c>
      <c r="BS19" s="183">
        <v>193</v>
      </c>
      <c r="BT19" s="55">
        <v>9</v>
      </c>
      <c r="BU19" s="173">
        <f t="shared" si="6"/>
        <v>150</v>
      </c>
      <c r="BV19" s="182">
        <v>88</v>
      </c>
      <c r="BW19" s="184">
        <v>62</v>
      </c>
      <c r="BX19" s="181">
        <v>331</v>
      </c>
      <c r="BY19" s="182">
        <v>159</v>
      </c>
      <c r="BZ19" s="184">
        <v>172</v>
      </c>
      <c r="CA19" s="169">
        <v>658</v>
      </c>
      <c r="CB19" s="182">
        <v>351</v>
      </c>
      <c r="CC19" s="183">
        <v>307</v>
      </c>
      <c r="CD19" s="55">
        <v>9</v>
      </c>
      <c r="CE19" s="519">
        <v>295</v>
      </c>
      <c r="CF19" s="182">
        <v>160</v>
      </c>
      <c r="CG19" s="184">
        <v>135</v>
      </c>
      <c r="CH19" s="181">
        <v>42</v>
      </c>
      <c r="CI19" s="182">
        <v>25</v>
      </c>
      <c r="CJ19" s="184">
        <v>17</v>
      </c>
      <c r="CK19" s="152">
        <f t="shared" si="21"/>
        <v>31</v>
      </c>
      <c r="CL19" s="182">
        <v>14</v>
      </c>
      <c r="CM19" s="183">
        <v>17</v>
      </c>
    </row>
    <row r="20" spans="1:91" s="70" customFormat="1" ht="18.75" customHeight="1">
      <c r="A20" s="70">
        <v>1</v>
      </c>
      <c r="B20" s="79" t="s">
        <v>92</v>
      </c>
      <c r="C20" s="148">
        <f>SUM(C21:C25)</f>
        <v>25971</v>
      </c>
      <c r="D20" s="148">
        <f t="shared" ref="D20" si="23">SUM(D21:D25)</f>
        <v>13538</v>
      </c>
      <c r="E20" s="148">
        <f t="shared" ref="E20" si="24">SUM(E21:E25)</f>
        <v>12433</v>
      </c>
      <c r="F20" s="84">
        <v>844</v>
      </c>
      <c r="G20" s="82">
        <v>473</v>
      </c>
      <c r="H20" s="149">
        <v>371</v>
      </c>
      <c r="I20" s="84">
        <v>1734</v>
      </c>
      <c r="J20" s="82">
        <v>930</v>
      </c>
      <c r="K20" s="85">
        <v>804</v>
      </c>
      <c r="L20" s="79" t="s">
        <v>68</v>
      </c>
      <c r="M20" s="81">
        <f>SUM(M21:M25)</f>
        <v>556</v>
      </c>
      <c r="N20" s="82">
        <v>282</v>
      </c>
      <c r="O20" s="83">
        <f t="shared" ref="O20" si="25">SUM(O21:O25)</f>
        <v>274</v>
      </c>
      <c r="P20" s="84">
        <v>1033</v>
      </c>
      <c r="Q20" s="82">
        <v>518</v>
      </c>
      <c r="R20" s="149">
        <v>515</v>
      </c>
      <c r="S20" s="84">
        <v>255</v>
      </c>
      <c r="T20" s="82">
        <v>122</v>
      </c>
      <c r="U20" s="85">
        <v>133</v>
      </c>
      <c r="V20" s="79" t="s">
        <v>68</v>
      </c>
      <c r="W20" s="81">
        <v>47</v>
      </c>
      <c r="X20" s="82">
        <v>29</v>
      </c>
      <c r="Y20" s="83">
        <v>18</v>
      </c>
      <c r="Z20" s="84">
        <v>49</v>
      </c>
      <c r="AA20" s="82">
        <v>23</v>
      </c>
      <c r="AB20" s="85">
        <v>26</v>
      </c>
      <c r="AC20" s="150">
        <v>69</v>
      </c>
      <c r="AD20" s="82">
        <v>32</v>
      </c>
      <c r="AE20" s="85">
        <v>37</v>
      </c>
      <c r="AF20" s="79" t="s">
        <v>68</v>
      </c>
      <c r="AG20" s="84">
        <v>1939</v>
      </c>
      <c r="AH20" s="82">
        <v>1017</v>
      </c>
      <c r="AI20" s="85">
        <v>922</v>
      </c>
      <c r="AJ20" s="84">
        <v>383</v>
      </c>
      <c r="AK20" s="82">
        <v>204</v>
      </c>
      <c r="AL20" s="83">
        <v>179</v>
      </c>
      <c r="AM20" s="513">
        <v>2999</v>
      </c>
      <c r="AN20" s="82">
        <v>1539</v>
      </c>
      <c r="AO20" s="85">
        <v>1460</v>
      </c>
      <c r="AP20" s="79" t="s">
        <v>68</v>
      </c>
      <c r="AQ20" s="81">
        <v>693</v>
      </c>
      <c r="AR20" s="82">
        <v>329</v>
      </c>
      <c r="AS20" s="83">
        <v>364</v>
      </c>
      <c r="AT20" s="84">
        <f>SUM(AT21:AT25)</f>
        <v>325</v>
      </c>
      <c r="AU20" s="82">
        <f>SUM(AU21:AU25)</f>
        <v>183</v>
      </c>
      <c r="AV20" s="83">
        <f>SUM(AV21:AV25)</f>
        <v>142</v>
      </c>
      <c r="AW20" s="84">
        <v>307</v>
      </c>
      <c r="AX20" s="82">
        <v>160</v>
      </c>
      <c r="AY20" s="85">
        <v>147</v>
      </c>
      <c r="AZ20" s="79" t="s">
        <v>68</v>
      </c>
      <c r="BA20" s="81">
        <v>739</v>
      </c>
      <c r="BB20" s="82">
        <v>386</v>
      </c>
      <c r="BC20" s="83">
        <v>353</v>
      </c>
      <c r="BD20" s="84">
        <v>418</v>
      </c>
      <c r="BE20" s="82">
        <v>230</v>
      </c>
      <c r="BF20" s="149">
        <v>188</v>
      </c>
      <c r="BG20" s="84">
        <f t="shared" si="5"/>
        <v>1564</v>
      </c>
      <c r="BH20" s="82">
        <v>837</v>
      </c>
      <c r="BI20" s="85">
        <v>727</v>
      </c>
      <c r="BJ20" s="79" t="s">
        <v>68</v>
      </c>
      <c r="BK20" s="81">
        <v>1503</v>
      </c>
      <c r="BL20" s="82">
        <v>780</v>
      </c>
      <c r="BM20" s="83">
        <v>723</v>
      </c>
      <c r="BN20" s="84">
        <v>189</v>
      </c>
      <c r="BO20" s="82">
        <v>106</v>
      </c>
      <c r="BP20" s="149">
        <v>83</v>
      </c>
      <c r="BQ20" s="84">
        <v>1932</v>
      </c>
      <c r="BR20" s="82">
        <v>949</v>
      </c>
      <c r="BS20" s="85">
        <v>983</v>
      </c>
      <c r="BT20" s="79" t="s">
        <v>68</v>
      </c>
      <c r="BU20" s="81">
        <f t="shared" si="6"/>
        <v>773</v>
      </c>
      <c r="BV20" s="82">
        <v>435</v>
      </c>
      <c r="BW20" s="83">
        <v>338</v>
      </c>
      <c r="BX20" s="150">
        <v>2099</v>
      </c>
      <c r="BY20" s="82">
        <v>1106</v>
      </c>
      <c r="BZ20" s="83">
        <v>993</v>
      </c>
      <c r="CA20" s="84">
        <v>3620</v>
      </c>
      <c r="CB20" s="82">
        <v>1864</v>
      </c>
      <c r="CC20" s="85">
        <v>1756</v>
      </c>
      <c r="CD20" s="79" t="s">
        <v>68</v>
      </c>
      <c r="CE20" s="81">
        <v>1522</v>
      </c>
      <c r="CF20" s="82">
        <v>809</v>
      </c>
      <c r="CG20" s="83">
        <v>713</v>
      </c>
      <c r="CH20" s="150">
        <v>216</v>
      </c>
      <c r="CI20" s="82">
        <v>117</v>
      </c>
      <c r="CJ20" s="83">
        <v>99</v>
      </c>
      <c r="CK20" s="84">
        <f>SUM(CK21:CK25)</f>
        <v>163</v>
      </c>
      <c r="CL20" s="82">
        <f t="shared" ref="CL20" si="26">SUM(CL21:CL25)</f>
        <v>78</v>
      </c>
      <c r="CM20" s="85">
        <f t="shared" ref="CM20" si="27">SUM(CM21:CM25)</f>
        <v>85</v>
      </c>
    </row>
    <row r="21" spans="1:91" s="71" customFormat="1" ht="18.75" customHeight="1">
      <c r="B21" s="53">
        <v>10</v>
      </c>
      <c r="C21" s="151">
        <f>F21+I21+M21+P21+S21+W21+Z21+AC21+AG21+AJ21+AM21+AQ21+AT21+AW21+BA21+BD21+BG21+BK21+BN21+BQ21+BU21+BX21+CA21+CE21+CH21+CK21</f>
        <v>5123</v>
      </c>
      <c r="D21" s="151">
        <f t="shared" ref="D21:D25" si="28">G21+J21+N21+Q21+T21+X21+AA21+AD21+AH21+AK21+AN21+AR21+AU21+AX21+BB21+BE21+BH21+BL21+BO21+BR21+BV21+BY21+CB21+CF21+CI21+CL21</f>
        <v>2620</v>
      </c>
      <c r="E21" s="151">
        <f t="shared" ref="E21:E25" si="29">H21+K21+O21+R21+U21+Y21+AB21+AE21+AI21+AL21+AO21+AS21+AV21+AY21+BC21+BF21+BI21+BM21+BP21+BS21+BW21+BZ21+CC21+CG21+CJ21+CM21</f>
        <v>2503</v>
      </c>
      <c r="F21" s="152">
        <v>193</v>
      </c>
      <c r="G21" s="153">
        <v>102</v>
      </c>
      <c r="H21" s="154">
        <v>91</v>
      </c>
      <c r="I21" s="152">
        <v>371</v>
      </c>
      <c r="J21" s="153">
        <v>192</v>
      </c>
      <c r="K21" s="155">
        <v>179</v>
      </c>
      <c r="L21" s="53">
        <v>10</v>
      </c>
      <c r="M21" s="156">
        <v>123</v>
      </c>
      <c r="N21" s="157">
        <v>64</v>
      </c>
      <c r="O21" s="158">
        <v>59</v>
      </c>
      <c r="P21" s="152">
        <v>205</v>
      </c>
      <c r="Q21" s="157">
        <v>99</v>
      </c>
      <c r="R21" s="159">
        <v>106</v>
      </c>
      <c r="S21" s="152">
        <v>54</v>
      </c>
      <c r="T21" s="157">
        <v>24</v>
      </c>
      <c r="U21" s="160">
        <v>30</v>
      </c>
      <c r="V21" s="53">
        <v>10</v>
      </c>
      <c r="W21" s="156">
        <v>13</v>
      </c>
      <c r="X21" s="161">
        <v>10</v>
      </c>
      <c r="Y21" s="162">
        <v>3</v>
      </c>
      <c r="Z21" s="152">
        <v>12</v>
      </c>
      <c r="AA21" s="161">
        <v>5</v>
      </c>
      <c r="AB21" s="163">
        <v>7</v>
      </c>
      <c r="AC21" s="164">
        <v>9</v>
      </c>
      <c r="AD21" s="165">
        <v>6</v>
      </c>
      <c r="AE21" s="166">
        <v>3</v>
      </c>
      <c r="AF21" s="53">
        <v>10</v>
      </c>
      <c r="AG21" s="481">
        <v>359</v>
      </c>
      <c r="AH21" s="482">
        <v>196</v>
      </c>
      <c r="AI21" s="483">
        <v>163</v>
      </c>
      <c r="AJ21" s="152">
        <v>72</v>
      </c>
      <c r="AK21" s="165">
        <v>38</v>
      </c>
      <c r="AL21" s="167">
        <v>34</v>
      </c>
      <c r="AM21" s="152">
        <v>561</v>
      </c>
      <c r="AN21" s="165">
        <v>275</v>
      </c>
      <c r="AO21" s="166">
        <v>286</v>
      </c>
      <c r="AP21" s="53">
        <v>10</v>
      </c>
      <c r="AQ21" s="156">
        <v>142</v>
      </c>
      <c r="AR21" s="165">
        <v>65</v>
      </c>
      <c r="AS21" s="167">
        <v>77</v>
      </c>
      <c r="AT21" s="152">
        <v>59</v>
      </c>
      <c r="AU21" s="165">
        <v>30</v>
      </c>
      <c r="AV21" s="516">
        <v>29</v>
      </c>
      <c r="AW21" s="481">
        <v>57</v>
      </c>
      <c r="AX21" s="482">
        <v>35</v>
      </c>
      <c r="AY21" s="483">
        <v>22</v>
      </c>
      <c r="AZ21" s="53">
        <v>10</v>
      </c>
      <c r="BA21" s="156">
        <v>140</v>
      </c>
      <c r="BB21" s="165">
        <v>74</v>
      </c>
      <c r="BC21" s="167">
        <v>66</v>
      </c>
      <c r="BD21" s="152">
        <v>74</v>
      </c>
      <c r="BE21" s="165">
        <v>39</v>
      </c>
      <c r="BF21" s="168">
        <v>35</v>
      </c>
      <c r="BG21" s="152">
        <f t="shared" si="5"/>
        <v>324</v>
      </c>
      <c r="BH21" s="165">
        <v>169</v>
      </c>
      <c r="BI21" s="166">
        <v>155</v>
      </c>
      <c r="BJ21" s="53">
        <v>10</v>
      </c>
      <c r="BK21" s="156">
        <v>330</v>
      </c>
      <c r="BL21" s="165">
        <v>169</v>
      </c>
      <c r="BM21" s="167">
        <v>161</v>
      </c>
      <c r="BN21" s="152">
        <v>40</v>
      </c>
      <c r="BO21" s="165">
        <v>26</v>
      </c>
      <c r="BP21" s="168">
        <v>14</v>
      </c>
      <c r="BQ21" s="152">
        <v>382</v>
      </c>
      <c r="BR21" s="165">
        <v>191</v>
      </c>
      <c r="BS21" s="166">
        <v>191</v>
      </c>
      <c r="BT21" s="53">
        <v>10</v>
      </c>
      <c r="BU21" s="156">
        <f t="shared" si="6"/>
        <v>169</v>
      </c>
      <c r="BV21" s="165">
        <v>89</v>
      </c>
      <c r="BW21" s="167">
        <v>80</v>
      </c>
      <c r="BX21" s="164">
        <v>439</v>
      </c>
      <c r="BY21" s="165">
        <v>238</v>
      </c>
      <c r="BZ21" s="167">
        <v>201</v>
      </c>
      <c r="CA21" s="152">
        <v>642</v>
      </c>
      <c r="CB21" s="165">
        <v>307</v>
      </c>
      <c r="CC21" s="166">
        <v>335</v>
      </c>
      <c r="CD21" s="53">
        <v>10</v>
      </c>
      <c r="CE21" s="518">
        <v>288</v>
      </c>
      <c r="CF21" s="165">
        <v>143</v>
      </c>
      <c r="CG21" s="167">
        <v>145</v>
      </c>
      <c r="CH21" s="164">
        <v>33</v>
      </c>
      <c r="CI21" s="165">
        <v>21</v>
      </c>
      <c r="CJ21" s="167">
        <v>12</v>
      </c>
      <c r="CK21" s="152">
        <f t="shared" ref="CK21:CK25" si="30">CL21+CM21</f>
        <v>32</v>
      </c>
      <c r="CL21" s="165">
        <v>13</v>
      </c>
      <c r="CM21" s="166">
        <v>19</v>
      </c>
    </row>
    <row r="22" spans="1:91" s="71" customFormat="1" ht="18.75" customHeight="1">
      <c r="B22" s="53">
        <v>11</v>
      </c>
      <c r="C22" s="151">
        <f t="shared" ref="C22:C25" si="31">F22+I22+M22+P22+S22+W22+Z22+AC22+AG22+AJ22+AM22+AQ22+AT22+AW22+BA22+BD22+BG22+BK22+BN22+BQ22+BU22+BX22+CA22+CE22+CH22+CK22</f>
        <v>5615</v>
      </c>
      <c r="D22" s="151">
        <f t="shared" si="28"/>
        <v>2914</v>
      </c>
      <c r="E22" s="151">
        <f t="shared" si="29"/>
        <v>2701</v>
      </c>
      <c r="F22" s="152">
        <v>162</v>
      </c>
      <c r="G22" s="153">
        <v>85</v>
      </c>
      <c r="H22" s="154">
        <v>77</v>
      </c>
      <c r="I22" s="152">
        <v>412</v>
      </c>
      <c r="J22" s="153">
        <v>224</v>
      </c>
      <c r="K22" s="155">
        <v>188</v>
      </c>
      <c r="L22" s="53">
        <v>11</v>
      </c>
      <c r="M22" s="156">
        <v>124</v>
      </c>
      <c r="N22" s="157">
        <v>49</v>
      </c>
      <c r="O22" s="158">
        <v>75</v>
      </c>
      <c r="P22" s="152">
        <v>206</v>
      </c>
      <c r="Q22" s="157">
        <v>100</v>
      </c>
      <c r="R22" s="159">
        <v>106</v>
      </c>
      <c r="S22" s="152">
        <v>57</v>
      </c>
      <c r="T22" s="157">
        <v>29</v>
      </c>
      <c r="U22" s="160">
        <v>28</v>
      </c>
      <c r="V22" s="53">
        <v>11</v>
      </c>
      <c r="W22" s="156">
        <v>7</v>
      </c>
      <c r="X22" s="161">
        <v>4</v>
      </c>
      <c r="Y22" s="162">
        <v>3</v>
      </c>
      <c r="Z22" s="152">
        <v>10</v>
      </c>
      <c r="AA22" s="161">
        <v>4</v>
      </c>
      <c r="AB22" s="163">
        <v>6</v>
      </c>
      <c r="AC22" s="164">
        <v>12</v>
      </c>
      <c r="AD22" s="165">
        <v>4</v>
      </c>
      <c r="AE22" s="166">
        <v>8</v>
      </c>
      <c r="AF22" s="53">
        <v>11</v>
      </c>
      <c r="AG22" s="481">
        <v>417</v>
      </c>
      <c r="AH22" s="482">
        <v>204</v>
      </c>
      <c r="AI22" s="483">
        <v>213</v>
      </c>
      <c r="AJ22" s="152">
        <v>94</v>
      </c>
      <c r="AK22" s="165">
        <v>58</v>
      </c>
      <c r="AL22" s="167">
        <v>36</v>
      </c>
      <c r="AM22" s="152">
        <v>613</v>
      </c>
      <c r="AN22" s="165">
        <v>321</v>
      </c>
      <c r="AO22" s="166">
        <v>292</v>
      </c>
      <c r="AP22" s="53">
        <v>11</v>
      </c>
      <c r="AQ22" s="156">
        <v>139</v>
      </c>
      <c r="AR22" s="165">
        <v>69</v>
      </c>
      <c r="AS22" s="167">
        <v>70</v>
      </c>
      <c r="AT22" s="152">
        <v>72</v>
      </c>
      <c r="AU22" s="165">
        <v>45</v>
      </c>
      <c r="AV22" s="516">
        <v>27</v>
      </c>
      <c r="AW22" s="481">
        <v>60</v>
      </c>
      <c r="AX22" s="482">
        <v>29</v>
      </c>
      <c r="AY22" s="483">
        <v>31</v>
      </c>
      <c r="AZ22" s="53">
        <v>11</v>
      </c>
      <c r="BA22" s="156">
        <v>155</v>
      </c>
      <c r="BB22" s="165">
        <v>78</v>
      </c>
      <c r="BC22" s="167">
        <v>77</v>
      </c>
      <c r="BD22" s="152">
        <v>104</v>
      </c>
      <c r="BE22" s="165">
        <v>54</v>
      </c>
      <c r="BF22" s="168">
        <v>50</v>
      </c>
      <c r="BG22" s="152">
        <f t="shared" si="5"/>
        <v>347</v>
      </c>
      <c r="BH22" s="165">
        <v>186</v>
      </c>
      <c r="BI22" s="166">
        <v>161</v>
      </c>
      <c r="BJ22" s="53">
        <v>11</v>
      </c>
      <c r="BK22" s="156">
        <v>339</v>
      </c>
      <c r="BL22" s="165">
        <v>185</v>
      </c>
      <c r="BM22" s="167">
        <v>154</v>
      </c>
      <c r="BN22" s="152">
        <v>35</v>
      </c>
      <c r="BO22" s="165">
        <v>21</v>
      </c>
      <c r="BP22" s="168">
        <v>14</v>
      </c>
      <c r="BQ22" s="152">
        <v>444</v>
      </c>
      <c r="BR22" s="165">
        <v>212</v>
      </c>
      <c r="BS22" s="166">
        <v>232</v>
      </c>
      <c r="BT22" s="53">
        <v>11</v>
      </c>
      <c r="BU22" s="156">
        <f t="shared" si="6"/>
        <v>179</v>
      </c>
      <c r="BV22" s="165">
        <v>101</v>
      </c>
      <c r="BW22" s="167">
        <v>78</v>
      </c>
      <c r="BX22" s="164">
        <v>425</v>
      </c>
      <c r="BY22" s="165">
        <v>212</v>
      </c>
      <c r="BZ22" s="167">
        <v>213</v>
      </c>
      <c r="CA22" s="152">
        <v>745</v>
      </c>
      <c r="CB22" s="165">
        <v>406</v>
      </c>
      <c r="CC22" s="166">
        <v>339</v>
      </c>
      <c r="CD22" s="53">
        <v>11</v>
      </c>
      <c r="CE22" s="518">
        <v>360</v>
      </c>
      <c r="CF22" s="165">
        <v>181</v>
      </c>
      <c r="CG22" s="167">
        <v>179</v>
      </c>
      <c r="CH22" s="164">
        <v>57</v>
      </c>
      <c r="CI22" s="165">
        <v>30</v>
      </c>
      <c r="CJ22" s="167">
        <v>27</v>
      </c>
      <c r="CK22" s="152">
        <f t="shared" si="30"/>
        <v>40</v>
      </c>
      <c r="CL22" s="165">
        <v>23</v>
      </c>
      <c r="CM22" s="166">
        <v>17</v>
      </c>
    </row>
    <row r="23" spans="1:91" s="71" customFormat="1" ht="18.75" customHeight="1">
      <c r="B23" s="53">
        <v>12</v>
      </c>
      <c r="C23" s="151">
        <f t="shared" si="31"/>
        <v>5140</v>
      </c>
      <c r="D23" s="151">
        <f t="shared" si="28"/>
        <v>2668</v>
      </c>
      <c r="E23" s="151">
        <f t="shared" si="29"/>
        <v>2472</v>
      </c>
      <c r="F23" s="152">
        <v>165</v>
      </c>
      <c r="G23" s="153">
        <v>92</v>
      </c>
      <c r="H23" s="154">
        <v>73</v>
      </c>
      <c r="I23" s="152">
        <v>364</v>
      </c>
      <c r="J23" s="153">
        <v>196</v>
      </c>
      <c r="K23" s="155">
        <v>168</v>
      </c>
      <c r="L23" s="53">
        <v>12</v>
      </c>
      <c r="M23" s="156">
        <v>91</v>
      </c>
      <c r="N23" s="157">
        <v>47</v>
      </c>
      <c r="O23" s="158">
        <v>44</v>
      </c>
      <c r="P23" s="152">
        <v>198</v>
      </c>
      <c r="Q23" s="157">
        <v>105</v>
      </c>
      <c r="R23" s="159">
        <v>93</v>
      </c>
      <c r="S23" s="152">
        <v>42</v>
      </c>
      <c r="T23" s="157">
        <v>19</v>
      </c>
      <c r="U23" s="160">
        <v>23</v>
      </c>
      <c r="V23" s="53">
        <v>12</v>
      </c>
      <c r="W23" s="156">
        <v>7</v>
      </c>
      <c r="X23" s="161">
        <v>5</v>
      </c>
      <c r="Y23" s="162">
        <v>2</v>
      </c>
      <c r="Z23" s="152">
        <v>6</v>
      </c>
      <c r="AA23" s="161">
        <v>4</v>
      </c>
      <c r="AB23" s="163">
        <v>2</v>
      </c>
      <c r="AC23" s="164">
        <v>19</v>
      </c>
      <c r="AD23" s="165">
        <v>9</v>
      </c>
      <c r="AE23" s="166">
        <v>10</v>
      </c>
      <c r="AF23" s="53">
        <v>12</v>
      </c>
      <c r="AG23" s="481">
        <v>393</v>
      </c>
      <c r="AH23" s="482">
        <v>201</v>
      </c>
      <c r="AI23" s="483">
        <v>192</v>
      </c>
      <c r="AJ23" s="152">
        <v>78</v>
      </c>
      <c r="AK23" s="165">
        <v>42</v>
      </c>
      <c r="AL23" s="167">
        <v>36</v>
      </c>
      <c r="AM23" s="152">
        <v>615</v>
      </c>
      <c r="AN23" s="165">
        <v>308</v>
      </c>
      <c r="AO23" s="166">
        <v>307</v>
      </c>
      <c r="AP23" s="53">
        <v>12</v>
      </c>
      <c r="AQ23" s="156">
        <v>133</v>
      </c>
      <c r="AR23" s="165">
        <v>59</v>
      </c>
      <c r="AS23" s="167">
        <v>74</v>
      </c>
      <c r="AT23" s="152">
        <v>75</v>
      </c>
      <c r="AU23" s="165">
        <v>42</v>
      </c>
      <c r="AV23" s="516">
        <v>33</v>
      </c>
      <c r="AW23" s="481">
        <v>60</v>
      </c>
      <c r="AX23" s="482">
        <v>27</v>
      </c>
      <c r="AY23" s="483">
        <v>33</v>
      </c>
      <c r="AZ23" s="53">
        <v>12</v>
      </c>
      <c r="BA23" s="156">
        <v>157</v>
      </c>
      <c r="BB23" s="165">
        <v>89</v>
      </c>
      <c r="BC23" s="167">
        <v>68</v>
      </c>
      <c r="BD23" s="152">
        <v>71</v>
      </c>
      <c r="BE23" s="165">
        <v>37</v>
      </c>
      <c r="BF23" s="168">
        <v>34</v>
      </c>
      <c r="BG23" s="152">
        <f t="shared" si="5"/>
        <v>300</v>
      </c>
      <c r="BH23" s="165">
        <v>167</v>
      </c>
      <c r="BI23" s="166">
        <v>133</v>
      </c>
      <c r="BJ23" s="53">
        <v>12</v>
      </c>
      <c r="BK23" s="156">
        <v>281</v>
      </c>
      <c r="BL23" s="165">
        <v>146</v>
      </c>
      <c r="BM23" s="167">
        <v>135</v>
      </c>
      <c r="BN23" s="152">
        <v>40</v>
      </c>
      <c r="BO23" s="165">
        <v>21</v>
      </c>
      <c r="BP23" s="168">
        <v>19</v>
      </c>
      <c r="BQ23" s="152">
        <v>389</v>
      </c>
      <c r="BR23" s="165">
        <v>175</v>
      </c>
      <c r="BS23" s="166">
        <v>214</v>
      </c>
      <c r="BT23" s="53">
        <v>12</v>
      </c>
      <c r="BU23" s="156">
        <f t="shared" si="6"/>
        <v>125</v>
      </c>
      <c r="BV23" s="165">
        <v>83</v>
      </c>
      <c r="BW23" s="167">
        <v>42</v>
      </c>
      <c r="BX23" s="164">
        <v>423</v>
      </c>
      <c r="BY23" s="165">
        <v>227</v>
      </c>
      <c r="BZ23" s="167">
        <v>196</v>
      </c>
      <c r="CA23" s="152">
        <v>736</v>
      </c>
      <c r="CB23" s="165">
        <v>383</v>
      </c>
      <c r="CC23" s="166">
        <v>353</v>
      </c>
      <c r="CD23" s="53">
        <v>12</v>
      </c>
      <c r="CE23" s="518">
        <v>301</v>
      </c>
      <c r="CF23" s="165">
        <v>157</v>
      </c>
      <c r="CG23" s="167">
        <v>144</v>
      </c>
      <c r="CH23" s="164">
        <v>37</v>
      </c>
      <c r="CI23" s="165">
        <v>13</v>
      </c>
      <c r="CJ23" s="167">
        <v>24</v>
      </c>
      <c r="CK23" s="152">
        <f t="shared" si="30"/>
        <v>34</v>
      </c>
      <c r="CL23" s="165">
        <v>14</v>
      </c>
      <c r="CM23" s="166">
        <v>20</v>
      </c>
    </row>
    <row r="24" spans="1:91" s="71" customFormat="1" ht="18.75" customHeight="1">
      <c r="B24" s="53">
        <v>13</v>
      </c>
      <c r="C24" s="151">
        <f t="shared" si="31"/>
        <v>4936</v>
      </c>
      <c r="D24" s="151">
        <f t="shared" si="28"/>
        <v>2623</v>
      </c>
      <c r="E24" s="151">
        <f t="shared" si="29"/>
        <v>2313</v>
      </c>
      <c r="F24" s="152">
        <v>150</v>
      </c>
      <c r="G24" s="153">
        <v>87</v>
      </c>
      <c r="H24" s="154">
        <v>63</v>
      </c>
      <c r="I24" s="152">
        <v>274</v>
      </c>
      <c r="J24" s="153">
        <v>142</v>
      </c>
      <c r="K24" s="155">
        <v>132</v>
      </c>
      <c r="L24" s="53">
        <v>13</v>
      </c>
      <c r="M24" s="156">
        <v>103</v>
      </c>
      <c r="N24" s="157">
        <v>57</v>
      </c>
      <c r="O24" s="158">
        <v>46</v>
      </c>
      <c r="P24" s="152">
        <v>204</v>
      </c>
      <c r="Q24" s="157">
        <v>102</v>
      </c>
      <c r="R24" s="159">
        <v>102</v>
      </c>
      <c r="S24" s="152">
        <v>55</v>
      </c>
      <c r="T24" s="157">
        <v>27</v>
      </c>
      <c r="U24" s="160">
        <v>28</v>
      </c>
      <c r="V24" s="53">
        <v>13</v>
      </c>
      <c r="W24" s="156">
        <v>9</v>
      </c>
      <c r="X24" s="161">
        <v>6</v>
      </c>
      <c r="Y24" s="162">
        <v>3</v>
      </c>
      <c r="Z24" s="152">
        <v>11</v>
      </c>
      <c r="AA24" s="161">
        <v>7</v>
      </c>
      <c r="AB24" s="163">
        <v>4</v>
      </c>
      <c r="AC24" s="164">
        <v>12</v>
      </c>
      <c r="AD24" s="165">
        <v>8</v>
      </c>
      <c r="AE24" s="166">
        <v>4</v>
      </c>
      <c r="AF24" s="53">
        <v>13</v>
      </c>
      <c r="AG24" s="481">
        <v>364</v>
      </c>
      <c r="AH24" s="482">
        <v>198</v>
      </c>
      <c r="AI24" s="483">
        <v>166</v>
      </c>
      <c r="AJ24" s="152">
        <v>56</v>
      </c>
      <c r="AK24" s="165">
        <v>28</v>
      </c>
      <c r="AL24" s="167">
        <v>28</v>
      </c>
      <c r="AM24" s="152">
        <v>577</v>
      </c>
      <c r="AN24" s="165">
        <v>288</v>
      </c>
      <c r="AO24" s="166">
        <v>289</v>
      </c>
      <c r="AP24" s="53">
        <v>13</v>
      </c>
      <c r="AQ24" s="156">
        <v>144</v>
      </c>
      <c r="AR24" s="165">
        <v>71</v>
      </c>
      <c r="AS24" s="167">
        <v>73</v>
      </c>
      <c r="AT24" s="152">
        <v>55</v>
      </c>
      <c r="AU24" s="165">
        <v>28</v>
      </c>
      <c r="AV24" s="516">
        <v>27</v>
      </c>
      <c r="AW24" s="481">
        <v>55</v>
      </c>
      <c r="AX24" s="482">
        <v>30</v>
      </c>
      <c r="AY24" s="483">
        <v>25</v>
      </c>
      <c r="AZ24" s="53">
        <v>13</v>
      </c>
      <c r="BA24" s="156">
        <v>145</v>
      </c>
      <c r="BB24" s="165">
        <v>78</v>
      </c>
      <c r="BC24" s="167">
        <v>67</v>
      </c>
      <c r="BD24" s="152">
        <v>89</v>
      </c>
      <c r="BE24" s="165">
        <v>62</v>
      </c>
      <c r="BF24" s="168">
        <v>27</v>
      </c>
      <c r="BG24" s="152">
        <f t="shared" si="5"/>
        <v>305</v>
      </c>
      <c r="BH24" s="165">
        <v>158</v>
      </c>
      <c r="BI24" s="166">
        <v>147</v>
      </c>
      <c r="BJ24" s="53">
        <v>13</v>
      </c>
      <c r="BK24" s="156">
        <v>283</v>
      </c>
      <c r="BL24" s="165">
        <v>142</v>
      </c>
      <c r="BM24" s="167">
        <v>141</v>
      </c>
      <c r="BN24" s="152">
        <v>31</v>
      </c>
      <c r="BO24" s="165">
        <v>21</v>
      </c>
      <c r="BP24" s="168">
        <v>10</v>
      </c>
      <c r="BQ24" s="152">
        <v>345</v>
      </c>
      <c r="BR24" s="165">
        <v>182</v>
      </c>
      <c r="BS24" s="166">
        <v>163</v>
      </c>
      <c r="BT24" s="53">
        <v>13</v>
      </c>
      <c r="BU24" s="156">
        <f t="shared" si="6"/>
        <v>153</v>
      </c>
      <c r="BV24" s="165">
        <v>84</v>
      </c>
      <c r="BW24" s="167">
        <v>69</v>
      </c>
      <c r="BX24" s="164">
        <v>424</v>
      </c>
      <c r="BY24" s="165">
        <v>231</v>
      </c>
      <c r="BZ24" s="167">
        <v>193</v>
      </c>
      <c r="CA24" s="152">
        <v>728</v>
      </c>
      <c r="CB24" s="165">
        <v>377</v>
      </c>
      <c r="CC24" s="166">
        <v>351</v>
      </c>
      <c r="CD24" s="53">
        <v>13</v>
      </c>
      <c r="CE24" s="518">
        <v>287</v>
      </c>
      <c r="CF24" s="165">
        <v>168</v>
      </c>
      <c r="CG24" s="167">
        <v>119</v>
      </c>
      <c r="CH24" s="164">
        <v>48</v>
      </c>
      <c r="CI24" s="165">
        <v>28</v>
      </c>
      <c r="CJ24" s="167">
        <v>20</v>
      </c>
      <c r="CK24" s="152">
        <f t="shared" si="30"/>
        <v>29</v>
      </c>
      <c r="CL24" s="165">
        <v>13</v>
      </c>
      <c r="CM24" s="166">
        <v>16</v>
      </c>
    </row>
    <row r="25" spans="1:91" s="71" customFormat="1" ht="18.75" customHeight="1">
      <c r="B25" s="54">
        <v>14</v>
      </c>
      <c r="C25" s="151">
        <f t="shared" si="31"/>
        <v>5157</v>
      </c>
      <c r="D25" s="151">
        <f t="shared" si="28"/>
        <v>2713</v>
      </c>
      <c r="E25" s="151">
        <f t="shared" si="29"/>
        <v>2444</v>
      </c>
      <c r="F25" s="169">
        <v>174</v>
      </c>
      <c r="G25" s="170">
        <v>107</v>
      </c>
      <c r="H25" s="171">
        <v>67</v>
      </c>
      <c r="I25" s="169">
        <v>313</v>
      </c>
      <c r="J25" s="170">
        <v>176</v>
      </c>
      <c r="K25" s="172">
        <v>137</v>
      </c>
      <c r="L25" s="54">
        <v>14</v>
      </c>
      <c r="M25" s="173">
        <v>115</v>
      </c>
      <c r="N25" s="174">
        <v>65</v>
      </c>
      <c r="O25" s="175">
        <v>50</v>
      </c>
      <c r="P25" s="169">
        <v>220</v>
      </c>
      <c r="Q25" s="174">
        <v>112</v>
      </c>
      <c r="R25" s="176">
        <v>108</v>
      </c>
      <c r="S25" s="169">
        <v>47</v>
      </c>
      <c r="T25" s="174">
        <v>23</v>
      </c>
      <c r="U25" s="177">
        <v>24</v>
      </c>
      <c r="V25" s="54">
        <v>14</v>
      </c>
      <c r="W25" s="173">
        <v>11</v>
      </c>
      <c r="X25" s="178">
        <v>4</v>
      </c>
      <c r="Y25" s="179">
        <v>7</v>
      </c>
      <c r="Z25" s="169">
        <v>10</v>
      </c>
      <c r="AA25" s="178">
        <v>3</v>
      </c>
      <c r="AB25" s="180">
        <v>7</v>
      </c>
      <c r="AC25" s="181">
        <v>17</v>
      </c>
      <c r="AD25" s="182">
        <v>5</v>
      </c>
      <c r="AE25" s="183">
        <v>12</v>
      </c>
      <c r="AF25" s="54">
        <v>14</v>
      </c>
      <c r="AG25" s="169">
        <v>406</v>
      </c>
      <c r="AH25" s="484">
        <v>218</v>
      </c>
      <c r="AI25" s="485">
        <v>188</v>
      </c>
      <c r="AJ25" s="169">
        <v>83</v>
      </c>
      <c r="AK25" s="182">
        <v>38</v>
      </c>
      <c r="AL25" s="184">
        <v>45</v>
      </c>
      <c r="AM25" s="169">
        <v>633</v>
      </c>
      <c r="AN25" s="182">
        <v>347</v>
      </c>
      <c r="AO25" s="183">
        <v>286</v>
      </c>
      <c r="AP25" s="54">
        <v>14</v>
      </c>
      <c r="AQ25" s="173">
        <v>135</v>
      </c>
      <c r="AR25" s="182">
        <v>65</v>
      </c>
      <c r="AS25" s="184">
        <v>70</v>
      </c>
      <c r="AT25" s="169">
        <v>64</v>
      </c>
      <c r="AU25" s="182">
        <v>38</v>
      </c>
      <c r="AV25" s="517">
        <v>26</v>
      </c>
      <c r="AW25" s="169">
        <v>75</v>
      </c>
      <c r="AX25" s="484">
        <v>39</v>
      </c>
      <c r="AY25" s="485">
        <v>36</v>
      </c>
      <c r="AZ25" s="54">
        <v>14</v>
      </c>
      <c r="BA25" s="173">
        <v>142</v>
      </c>
      <c r="BB25" s="182">
        <v>67</v>
      </c>
      <c r="BC25" s="184">
        <v>75</v>
      </c>
      <c r="BD25" s="169">
        <v>80</v>
      </c>
      <c r="BE25" s="182">
        <v>38</v>
      </c>
      <c r="BF25" s="185">
        <v>42</v>
      </c>
      <c r="BG25" s="169">
        <f t="shared" si="5"/>
        <v>288</v>
      </c>
      <c r="BH25" s="182">
        <v>157</v>
      </c>
      <c r="BI25" s="183">
        <v>131</v>
      </c>
      <c r="BJ25" s="54">
        <v>14</v>
      </c>
      <c r="BK25" s="173">
        <v>270</v>
      </c>
      <c r="BL25" s="182">
        <v>138</v>
      </c>
      <c r="BM25" s="184">
        <v>132</v>
      </c>
      <c r="BN25" s="169">
        <v>43</v>
      </c>
      <c r="BO25" s="182">
        <v>17</v>
      </c>
      <c r="BP25" s="185">
        <v>26</v>
      </c>
      <c r="BQ25" s="169">
        <v>372</v>
      </c>
      <c r="BR25" s="182">
        <v>189</v>
      </c>
      <c r="BS25" s="183">
        <v>183</v>
      </c>
      <c r="BT25" s="54">
        <v>14</v>
      </c>
      <c r="BU25" s="173">
        <f t="shared" si="6"/>
        <v>147</v>
      </c>
      <c r="BV25" s="182">
        <v>78</v>
      </c>
      <c r="BW25" s="184">
        <v>69</v>
      </c>
      <c r="BX25" s="181">
        <v>388</v>
      </c>
      <c r="BY25" s="182">
        <v>198</v>
      </c>
      <c r="BZ25" s="184">
        <v>190</v>
      </c>
      <c r="CA25" s="169">
        <v>769</v>
      </c>
      <c r="CB25" s="182">
        <v>391</v>
      </c>
      <c r="CC25" s="183">
        <v>378</v>
      </c>
      <c r="CD25" s="54">
        <v>14</v>
      </c>
      <c r="CE25" s="519">
        <v>286</v>
      </c>
      <c r="CF25" s="182">
        <v>160</v>
      </c>
      <c r="CG25" s="184">
        <v>126</v>
      </c>
      <c r="CH25" s="181">
        <v>41</v>
      </c>
      <c r="CI25" s="182">
        <v>25</v>
      </c>
      <c r="CJ25" s="184">
        <v>16</v>
      </c>
      <c r="CK25" s="152">
        <f t="shared" si="30"/>
        <v>28</v>
      </c>
      <c r="CL25" s="182">
        <v>15</v>
      </c>
      <c r="CM25" s="183">
        <v>13</v>
      </c>
    </row>
    <row r="26" spans="1:91" s="70" customFormat="1" ht="18.75" customHeight="1">
      <c r="A26" s="70">
        <v>1</v>
      </c>
      <c r="B26" s="80" t="s">
        <v>448</v>
      </c>
      <c r="C26" s="148">
        <f>SUM(C27:C31)</f>
        <v>29813</v>
      </c>
      <c r="D26" s="148">
        <f t="shared" ref="D26" si="32">SUM(D27:D31)</f>
        <v>15674</v>
      </c>
      <c r="E26" s="148">
        <f t="shared" ref="E26" si="33">SUM(E27:E31)</f>
        <v>14139</v>
      </c>
      <c r="F26" s="84">
        <v>1003</v>
      </c>
      <c r="G26" s="82">
        <v>559</v>
      </c>
      <c r="H26" s="149">
        <v>444</v>
      </c>
      <c r="I26" s="84">
        <v>1682</v>
      </c>
      <c r="J26" s="82">
        <v>883</v>
      </c>
      <c r="K26" s="85">
        <v>799</v>
      </c>
      <c r="L26" s="80" t="s">
        <v>69</v>
      </c>
      <c r="M26" s="81">
        <f>SUM(M27:M31)</f>
        <v>649</v>
      </c>
      <c r="N26" s="82">
        <v>334</v>
      </c>
      <c r="O26" s="83">
        <f t="shared" ref="O26" si="34">SUM(O27:O31)</f>
        <v>315</v>
      </c>
      <c r="P26" s="84">
        <v>1216</v>
      </c>
      <c r="Q26" s="82">
        <v>683</v>
      </c>
      <c r="R26" s="149">
        <v>533</v>
      </c>
      <c r="S26" s="84">
        <v>358</v>
      </c>
      <c r="T26" s="82">
        <v>192</v>
      </c>
      <c r="U26" s="85">
        <v>166</v>
      </c>
      <c r="V26" s="80" t="s">
        <v>69</v>
      </c>
      <c r="W26" s="81">
        <v>51</v>
      </c>
      <c r="X26" s="82">
        <v>22</v>
      </c>
      <c r="Y26" s="83">
        <v>29</v>
      </c>
      <c r="Z26" s="84">
        <v>53</v>
      </c>
      <c r="AA26" s="82">
        <v>24</v>
      </c>
      <c r="AB26" s="85">
        <v>29</v>
      </c>
      <c r="AC26" s="150">
        <v>101</v>
      </c>
      <c r="AD26" s="82">
        <v>57</v>
      </c>
      <c r="AE26" s="85">
        <v>44</v>
      </c>
      <c r="AF26" s="80" t="s">
        <v>69</v>
      </c>
      <c r="AG26" s="84">
        <v>2317</v>
      </c>
      <c r="AH26" s="82">
        <v>1197</v>
      </c>
      <c r="AI26" s="85">
        <v>1120</v>
      </c>
      <c r="AJ26" s="84">
        <v>435</v>
      </c>
      <c r="AK26" s="82">
        <v>219</v>
      </c>
      <c r="AL26" s="83">
        <v>216</v>
      </c>
      <c r="AM26" s="513">
        <v>3540</v>
      </c>
      <c r="AN26" s="82">
        <v>1811</v>
      </c>
      <c r="AO26" s="85">
        <v>1729</v>
      </c>
      <c r="AP26" s="80" t="s">
        <v>69</v>
      </c>
      <c r="AQ26" s="81">
        <v>886</v>
      </c>
      <c r="AR26" s="82">
        <v>452</v>
      </c>
      <c r="AS26" s="83">
        <v>434</v>
      </c>
      <c r="AT26" s="84">
        <f>SUM(AT27:AT31)</f>
        <v>437</v>
      </c>
      <c r="AU26" s="82">
        <f>SUM(AU27:AU31)</f>
        <v>247</v>
      </c>
      <c r="AV26" s="83">
        <f>SUM(AV27:AV31)</f>
        <v>190</v>
      </c>
      <c r="AW26" s="84">
        <v>424</v>
      </c>
      <c r="AX26" s="82">
        <v>228</v>
      </c>
      <c r="AY26" s="85">
        <v>196</v>
      </c>
      <c r="AZ26" s="80" t="s">
        <v>69</v>
      </c>
      <c r="BA26" s="81">
        <v>874</v>
      </c>
      <c r="BB26" s="82">
        <v>465</v>
      </c>
      <c r="BC26" s="83">
        <v>409</v>
      </c>
      <c r="BD26" s="84">
        <v>469</v>
      </c>
      <c r="BE26" s="82">
        <v>254</v>
      </c>
      <c r="BF26" s="149">
        <v>215</v>
      </c>
      <c r="BG26" s="84">
        <f t="shared" si="5"/>
        <v>1695</v>
      </c>
      <c r="BH26" s="82">
        <v>908</v>
      </c>
      <c r="BI26" s="85">
        <v>787</v>
      </c>
      <c r="BJ26" s="80" t="s">
        <v>69</v>
      </c>
      <c r="BK26" s="81">
        <v>1491</v>
      </c>
      <c r="BL26" s="82">
        <v>792</v>
      </c>
      <c r="BM26" s="83">
        <v>699</v>
      </c>
      <c r="BN26" s="84">
        <v>255</v>
      </c>
      <c r="BO26" s="82">
        <v>140</v>
      </c>
      <c r="BP26" s="149">
        <v>115</v>
      </c>
      <c r="BQ26" s="84">
        <v>2154</v>
      </c>
      <c r="BR26" s="82">
        <v>1016</v>
      </c>
      <c r="BS26" s="85">
        <v>1138</v>
      </c>
      <c r="BT26" s="80" t="s">
        <v>69</v>
      </c>
      <c r="BU26" s="81">
        <f t="shared" si="6"/>
        <v>892</v>
      </c>
      <c r="BV26" s="82">
        <v>479</v>
      </c>
      <c r="BW26" s="83">
        <v>413</v>
      </c>
      <c r="BX26" s="150">
        <v>2483</v>
      </c>
      <c r="BY26" s="82">
        <v>1328</v>
      </c>
      <c r="BZ26" s="83">
        <v>1155</v>
      </c>
      <c r="CA26" s="84">
        <v>4488</v>
      </c>
      <c r="CB26" s="82">
        <v>2400</v>
      </c>
      <c r="CC26" s="85">
        <v>2088</v>
      </c>
      <c r="CD26" s="80" t="s">
        <v>69</v>
      </c>
      <c r="CE26" s="81">
        <v>1442</v>
      </c>
      <c r="CF26" s="82">
        <v>760</v>
      </c>
      <c r="CG26" s="83">
        <v>682</v>
      </c>
      <c r="CH26" s="150">
        <v>259</v>
      </c>
      <c r="CI26" s="82">
        <v>142</v>
      </c>
      <c r="CJ26" s="83">
        <v>117</v>
      </c>
      <c r="CK26" s="84">
        <f>SUM(CK27:CK31)</f>
        <v>159</v>
      </c>
      <c r="CL26" s="82">
        <f t="shared" ref="CL26" si="35">SUM(CL27:CL31)</f>
        <v>82</v>
      </c>
      <c r="CM26" s="85">
        <f t="shared" ref="CM26" si="36">SUM(CM27:CM31)</f>
        <v>77</v>
      </c>
    </row>
    <row r="27" spans="1:91" s="71" customFormat="1" ht="18.75" customHeight="1">
      <c r="B27" s="53">
        <v>15</v>
      </c>
      <c r="C27" s="151">
        <f>F27+I27+M27+P27+S27+W27+Z27+AC27+AG27+AJ27+AM27+AQ27+AT27+AW27+BA27+BD27+BG27+BK27+BN27+BQ27+BU27+BX27+CA27+CE27+CH27+CK27</f>
        <v>5538</v>
      </c>
      <c r="D27" s="151">
        <f t="shared" ref="D27:D31" si="37">G27+J27+N27+Q27+T27+X27+AA27+AD27+AH27+AK27+AN27+AR27+AU27+AX27+BB27+BE27+BH27+BL27+BO27+BR27+BV27+BY27+CB27+CF27+CI27+CL27</f>
        <v>2894</v>
      </c>
      <c r="E27" s="151">
        <f t="shared" ref="E27:E31" si="38">H27+K27+O27+R27+U27+Y27+AB27+AE27+AI27+AL27+AO27+AS27+AV27+AY27+BC27+BF27+BI27+BM27+BP27+BS27+BW27+BZ27+CC27+CG27+CJ27+CM27</f>
        <v>2644</v>
      </c>
      <c r="F27" s="152">
        <v>184</v>
      </c>
      <c r="G27" s="153">
        <v>103</v>
      </c>
      <c r="H27" s="154">
        <v>81</v>
      </c>
      <c r="I27" s="152">
        <v>302</v>
      </c>
      <c r="J27" s="153">
        <v>156</v>
      </c>
      <c r="K27" s="155">
        <v>146</v>
      </c>
      <c r="L27" s="53">
        <v>15</v>
      </c>
      <c r="M27" s="156">
        <v>112</v>
      </c>
      <c r="N27" s="157">
        <v>60</v>
      </c>
      <c r="O27" s="158">
        <v>52</v>
      </c>
      <c r="P27" s="152">
        <v>216</v>
      </c>
      <c r="Q27" s="157">
        <v>120</v>
      </c>
      <c r="R27" s="159">
        <v>96</v>
      </c>
      <c r="S27" s="152">
        <v>67</v>
      </c>
      <c r="T27" s="157">
        <v>31</v>
      </c>
      <c r="U27" s="160">
        <v>36</v>
      </c>
      <c r="V27" s="53">
        <v>15</v>
      </c>
      <c r="W27" s="156">
        <v>12</v>
      </c>
      <c r="X27" s="161">
        <v>7</v>
      </c>
      <c r="Y27" s="162">
        <v>5</v>
      </c>
      <c r="Z27" s="152">
        <v>8</v>
      </c>
      <c r="AA27" s="161">
        <v>5</v>
      </c>
      <c r="AB27" s="163">
        <v>3</v>
      </c>
      <c r="AC27" s="164">
        <v>13</v>
      </c>
      <c r="AD27" s="165">
        <v>10</v>
      </c>
      <c r="AE27" s="166">
        <v>3</v>
      </c>
      <c r="AF27" s="53">
        <v>15</v>
      </c>
      <c r="AG27" s="481">
        <v>428</v>
      </c>
      <c r="AH27" s="482">
        <v>215</v>
      </c>
      <c r="AI27" s="483">
        <v>213</v>
      </c>
      <c r="AJ27" s="152">
        <v>89</v>
      </c>
      <c r="AK27" s="165">
        <v>50</v>
      </c>
      <c r="AL27" s="167">
        <v>39</v>
      </c>
      <c r="AM27" s="152">
        <v>662</v>
      </c>
      <c r="AN27" s="165">
        <v>327</v>
      </c>
      <c r="AO27" s="166">
        <v>335</v>
      </c>
      <c r="AP27" s="53">
        <v>15</v>
      </c>
      <c r="AQ27" s="156">
        <v>153</v>
      </c>
      <c r="AR27" s="165">
        <v>86</v>
      </c>
      <c r="AS27" s="167">
        <v>67</v>
      </c>
      <c r="AT27" s="152">
        <v>83</v>
      </c>
      <c r="AU27" s="165">
        <v>47</v>
      </c>
      <c r="AV27" s="516">
        <v>36</v>
      </c>
      <c r="AW27" s="481">
        <v>76</v>
      </c>
      <c r="AX27" s="482">
        <v>35</v>
      </c>
      <c r="AY27" s="483">
        <v>41</v>
      </c>
      <c r="AZ27" s="53">
        <v>15</v>
      </c>
      <c r="BA27" s="156">
        <v>138</v>
      </c>
      <c r="BB27" s="165">
        <v>77</v>
      </c>
      <c r="BC27" s="167">
        <v>61</v>
      </c>
      <c r="BD27" s="152">
        <v>88</v>
      </c>
      <c r="BE27" s="165">
        <v>42</v>
      </c>
      <c r="BF27" s="168">
        <v>46</v>
      </c>
      <c r="BG27" s="152">
        <f t="shared" si="5"/>
        <v>290</v>
      </c>
      <c r="BH27" s="165">
        <v>156</v>
      </c>
      <c r="BI27" s="166">
        <v>134</v>
      </c>
      <c r="BJ27" s="53">
        <v>15</v>
      </c>
      <c r="BK27" s="156">
        <v>298</v>
      </c>
      <c r="BL27" s="165">
        <v>166</v>
      </c>
      <c r="BM27" s="167">
        <v>132</v>
      </c>
      <c r="BN27" s="152">
        <v>47</v>
      </c>
      <c r="BO27" s="165">
        <v>23</v>
      </c>
      <c r="BP27" s="168">
        <v>24</v>
      </c>
      <c r="BQ27" s="152">
        <v>413</v>
      </c>
      <c r="BR27" s="165">
        <v>182</v>
      </c>
      <c r="BS27" s="166">
        <v>231</v>
      </c>
      <c r="BT27" s="53">
        <v>15</v>
      </c>
      <c r="BU27" s="156">
        <f t="shared" si="6"/>
        <v>166</v>
      </c>
      <c r="BV27" s="165">
        <v>86</v>
      </c>
      <c r="BW27" s="167">
        <v>80</v>
      </c>
      <c r="BX27" s="164">
        <v>445</v>
      </c>
      <c r="BY27" s="165">
        <v>239</v>
      </c>
      <c r="BZ27" s="167">
        <v>206</v>
      </c>
      <c r="CA27" s="152">
        <v>865</v>
      </c>
      <c r="CB27" s="165">
        <v>456</v>
      </c>
      <c r="CC27" s="166">
        <v>409</v>
      </c>
      <c r="CD27" s="53">
        <v>15</v>
      </c>
      <c r="CE27" s="518">
        <v>301</v>
      </c>
      <c r="CF27" s="165">
        <v>165</v>
      </c>
      <c r="CG27" s="167">
        <v>136</v>
      </c>
      <c r="CH27" s="164">
        <v>45</v>
      </c>
      <c r="CI27" s="165">
        <v>28</v>
      </c>
      <c r="CJ27" s="167">
        <v>17</v>
      </c>
      <c r="CK27" s="523">
        <v>37</v>
      </c>
      <c r="CL27" s="165">
        <v>22</v>
      </c>
      <c r="CM27" s="166">
        <v>15</v>
      </c>
    </row>
    <row r="28" spans="1:91" s="71" customFormat="1" ht="18.75" customHeight="1">
      <c r="B28" s="53">
        <v>16</v>
      </c>
      <c r="C28" s="151">
        <f t="shared" ref="C28:C31" si="39">F28+I28+M28+P28+S28+W28+Z28+AC28+AG28+AJ28+AM28+AQ28+AT28+AW28+BA28+BD28+BG28+BK28+BN28+BQ28+BU28+BX28+CA28+CE28+CH28+CK28</f>
        <v>5303</v>
      </c>
      <c r="D28" s="151">
        <f t="shared" si="37"/>
        <v>2853</v>
      </c>
      <c r="E28" s="151">
        <f t="shared" si="38"/>
        <v>2450</v>
      </c>
      <c r="F28" s="152">
        <v>157</v>
      </c>
      <c r="G28" s="153">
        <v>98</v>
      </c>
      <c r="H28" s="154">
        <v>59</v>
      </c>
      <c r="I28" s="152">
        <v>312</v>
      </c>
      <c r="J28" s="153">
        <v>172</v>
      </c>
      <c r="K28" s="155">
        <v>140</v>
      </c>
      <c r="L28" s="53">
        <v>16</v>
      </c>
      <c r="M28" s="156">
        <v>117</v>
      </c>
      <c r="N28" s="157">
        <v>58</v>
      </c>
      <c r="O28" s="158">
        <v>59</v>
      </c>
      <c r="P28" s="152">
        <v>221</v>
      </c>
      <c r="Q28" s="157">
        <v>131</v>
      </c>
      <c r="R28" s="159">
        <v>90</v>
      </c>
      <c r="S28" s="152">
        <v>46</v>
      </c>
      <c r="T28" s="157">
        <v>30</v>
      </c>
      <c r="U28" s="160">
        <v>16</v>
      </c>
      <c r="V28" s="53">
        <v>16</v>
      </c>
      <c r="W28" s="156">
        <v>9</v>
      </c>
      <c r="X28" s="161">
        <v>4</v>
      </c>
      <c r="Y28" s="162">
        <v>5</v>
      </c>
      <c r="Z28" s="152">
        <v>13</v>
      </c>
      <c r="AA28" s="161">
        <v>5</v>
      </c>
      <c r="AB28" s="163">
        <v>8</v>
      </c>
      <c r="AC28" s="164">
        <v>22</v>
      </c>
      <c r="AD28" s="165">
        <v>12</v>
      </c>
      <c r="AE28" s="166">
        <v>10</v>
      </c>
      <c r="AF28" s="53">
        <v>16</v>
      </c>
      <c r="AG28" s="481">
        <v>392</v>
      </c>
      <c r="AH28" s="482">
        <v>204</v>
      </c>
      <c r="AI28" s="483">
        <v>188</v>
      </c>
      <c r="AJ28" s="152">
        <v>84</v>
      </c>
      <c r="AK28" s="165">
        <v>39</v>
      </c>
      <c r="AL28" s="167">
        <v>45</v>
      </c>
      <c r="AM28" s="152">
        <v>651</v>
      </c>
      <c r="AN28" s="165">
        <v>334</v>
      </c>
      <c r="AO28" s="166">
        <v>317</v>
      </c>
      <c r="AP28" s="53">
        <v>16</v>
      </c>
      <c r="AQ28" s="156">
        <v>162</v>
      </c>
      <c r="AR28" s="165">
        <v>80</v>
      </c>
      <c r="AS28" s="167">
        <v>82</v>
      </c>
      <c r="AT28" s="152">
        <v>87</v>
      </c>
      <c r="AU28" s="165">
        <v>51</v>
      </c>
      <c r="AV28" s="516">
        <v>36</v>
      </c>
      <c r="AW28" s="481">
        <v>65</v>
      </c>
      <c r="AX28" s="482">
        <v>34</v>
      </c>
      <c r="AY28" s="483">
        <v>31</v>
      </c>
      <c r="AZ28" s="53">
        <v>16</v>
      </c>
      <c r="BA28" s="156">
        <v>148</v>
      </c>
      <c r="BB28" s="165">
        <v>80</v>
      </c>
      <c r="BC28" s="167">
        <v>68</v>
      </c>
      <c r="BD28" s="152">
        <v>64</v>
      </c>
      <c r="BE28" s="165">
        <v>40</v>
      </c>
      <c r="BF28" s="168">
        <v>24</v>
      </c>
      <c r="BG28" s="152">
        <f t="shared" si="5"/>
        <v>308</v>
      </c>
      <c r="BH28" s="165">
        <v>166</v>
      </c>
      <c r="BI28" s="166">
        <v>142</v>
      </c>
      <c r="BJ28" s="53">
        <v>16</v>
      </c>
      <c r="BK28" s="156">
        <v>270</v>
      </c>
      <c r="BL28" s="165">
        <v>144</v>
      </c>
      <c r="BM28" s="167">
        <v>126</v>
      </c>
      <c r="BN28" s="152">
        <v>42</v>
      </c>
      <c r="BO28" s="165">
        <v>25</v>
      </c>
      <c r="BP28" s="168">
        <v>17</v>
      </c>
      <c r="BQ28" s="152">
        <v>373</v>
      </c>
      <c r="BR28" s="165">
        <v>184</v>
      </c>
      <c r="BS28" s="166">
        <v>189</v>
      </c>
      <c r="BT28" s="53">
        <v>16</v>
      </c>
      <c r="BU28" s="156">
        <f t="shared" si="6"/>
        <v>184</v>
      </c>
      <c r="BV28" s="165">
        <v>113</v>
      </c>
      <c r="BW28" s="167">
        <v>71</v>
      </c>
      <c r="BX28" s="164">
        <v>426</v>
      </c>
      <c r="BY28" s="165">
        <v>237</v>
      </c>
      <c r="BZ28" s="167">
        <v>189</v>
      </c>
      <c r="CA28" s="152">
        <v>800</v>
      </c>
      <c r="CB28" s="165">
        <v>425</v>
      </c>
      <c r="CC28" s="166">
        <v>375</v>
      </c>
      <c r="CD28" s="53">
        <v>16</v>
      </c>
      <c r="CE28" s="518">
        <v>268</v>
      </c>
      <c r="CF28" s="165">
        <v>150</v>
      </c>
      <c r="CG28" s="167">
        <v>118</v>
      </c>
      <c r="CH28" s="164">
        <v>53</v>
      </c>
      <c r="CI28" s="165">
        <v>25</v>
      </c>
      <c r="CJ28" s="167">
        <v>28</v>
      </c>
      <c r="CK28" s="523">
        <v>29</v>
      </c>
      <c r="CL28" s="165">
        <v>12</v>
      </c>
      <c r="CM28" s="166">
        <v>17</v>
      </c>
    </row>
    <row r="29" spans="1:91" s="71" customFormat="1" ht="18.75" customHeight="1">
      <c r="B29" s="53">
        <v>17</v>
      </c>
      <c r="C29" s="151">
        <f t="shared" si="39"/>
        <v>5970</v>
      </c>
      <c r="D29" s="151">
        <f t="shared" si="37"/>
        <v>3127</v>
      </c>
      <c r="E29" s="151">
        <f t="shared" si="38"/>
        <v>2843</v>
      </c>
      <c r="F29" s="152">
        <v>217</v>
      </c>
      <c r="G29" s="153">
        <v>112</v>
      </c>
      <c r="H29" s="154">
        <v>105</v>
      </c>
      <c r="I29" s="152">
        <v>326</v>
      </c>
      <c r="J29" s="153">
        <v>173</v>
      </c>
      <c r="K29" s="155">
        <v>153</v>
      </c>
      <c r="L29" s="53">
        <v>17</v>
      </c>
      <c r="M29" s="156">
        <v>126</v>
      </c>
      <c r="N29" s="157">
        <v>57</v>
      </c>
      <c r="O29" s="158">
        <v>69</v>
      </c>
      <c r="P29" s="152">
        <v>242</v>
      </c>
      <c r="Q29" s="157">
        <v>135</v>
      </c>
      <c r="R29" s="159">
        <v>107</v>
      </c>
      <c r="S29" s="152">
        <v>71</v>
      </c>
      <c r="T29" s="157">
        <v>43</v>
      </c>
      <c r="U29" s="160">
        <v>28</v>
      </c>
      <c r="V29" s="53">
        <v>17</v>
      </c>
      <c r="W29" s="156">
        <v>6</v>
      </c>
      <c r="X29" s="161">
        <v>2</v>
      </c>
      <c r="Y29" s="162">
        <v>4</v>
      </c>
      <c r="Z29" s="152">
        <v>13</v>
      </c>
      <c r="AA29" s="161">
        <v>6</v>
      </c>
      <c r="AB29" s="163">
        <v>7</v>
      </c>
      <c r="AC29" s="164">
        <v>19</v>
      </c>
      <c r="AD29" s="165">
        <v>11</v>
      </c>
      <c r="AE29" s="166">
        <v>8</v>
      </c>
      <c r="AF29" s="53">
        <v>17</v>
      </c>
      <c r="AG29" s="481">
        <v>486</v>
      </c>
      <c r="AH29" s="482">
        <v>246</v>
      </c>
      <c r="AI29" s="483">
        <v>240</v>
      </c>
      <c r="AJ29" s="152">
        <v>91</v>
      </c>
      <c r="AK29" s="165">
        <v>43</v>
      </c>
      <c r="AL29" s="167">
        <v>48</v>
      </c>
      <c r="AM29" s="152">
        <v>722</v>
      </c>
      <c r="AN29" s="165">
        <v>372</v>
      </c>
      <c r="AO29" s="166">
        <v>350</v>
      </c>
      <c r="AP29" s="53">
        <v>17</v>
      </c>
      <c r="AQ29" s="156">
        <v>165</v>
      </c>
      <c r="AR29" s="165">
        <v>70</v>
      </c>
      <c r="AS29" s="167">
        <v>95</v>
      </c>
      <c r="AT29" s="152">
        <v>90</v>
      </c>
      <c r="AU29" s="165">
        <v>45</v>
      </c>
      <c r="AV29" s="516">
        <v>45</v>
      </c>
      <c r="AW29" s="481">
        <v>87</v>
      </c>
      <c r="AX29" s="482">
        <v>44</v>
      </c>
      <c r="AY29" s="483">
        <v>43</v>
      </c>
      <c r="AZ29" s="53">
        <v>17</v>
      </c>
      <c r="BA29" s="156">
        <v>175</v>
      </c>
      <c r="BB29" s="165">
        <v>104</v>
      </c>
      <c r="BC29" s="167">
        <v>71</v>
      </c>
      <c r="BD29" s="152">
        <v>100</v>
      </c>
      <c r="BE29" s="165">
        <v>54</v>
      </c>
      <c r="BF29" s="168">
        <v>46</v>
      </c>
      <c r="BG29" s="152">
        <f t="shared" si="5"/>
        <v>339</v>
      </c>
      <c r="BH29" s="165">
        <v>185</v>
      </c>
      <c r="BI29" s="166">
        <v>154</v>
      </c>
      <c r="BJ29" s="53">
        <v>17</v>
      </c>
      <c r="BK29" s="156">
        <v>294</v>
      </c>
      <c r="BL29" s="165">
        <v>155</v>
      </c>
      <c r="BM29" s="167">
        <v>139</v>
      </c>
      <c r="BN29" s="152">
        <v>37</v>
      </c>
      <c r="BO29" s="165">
        <v>21</v>
      </c>
      <c r="BP29" s="168">
        <v>16</v>
      </c>
      <c r="BQ29" s="152">
        <v>436</v>
      </c>
      <c r="BR29" s="165">
        <v>213</v>
      </c>
      <c r="BS29" s="166">
        <v>223</v>
      </c>
      <c r="BT29" s="53">
        <v>17</v>
      </c>
      <c r="BU29" s="156">
        <f t="shared" si="6"/>
        <v>185</v>
      </c>
      <c r="BV29" s="165">
        <v>102</v>
      </c>
      <c r="BW29" s="167">
        <v>83</v>
      </c>
      <c r="BX29" s="164">
        <v>493</v>
      </c>
      <c r="BY29" s="165">
        <v>271</v>
      </c>
      <c r="BZ29" s="167">
        <v>222</v>
      </c>
      <c r="CA29" s="152">
        <v>890</v>
      </c>
      <c r="CB29" s="165">
        <v>483</v>
      </c>
      <c r="CC29" s="166">
        <v>407</v>
      </c>
      <c r="CD29" s="53">
        <v>17</v>
      </c>
      <c r="CE29" s="518">
        <v>283</v>
      </c>
      <c r="CF29" s="165">
        <v>135</v>
      </c>
      <c r="CG29" s="167">
        <v>148</v>
      </c>
      <c r="CH29" s="164">
        <v>43</v>
      </c>
      <c r="CI29" s="165">
        <v>27</v>
      </c>
      <c r="CJ29" s="167">
        <v>16</v>
      </c>
      <c r="CK29" s="523">
        <v>34</v>
      </c>
      <c r="CL29" s="165">
        <v>18</v>
      </c>
      <c r="CM29" s="166">
        <v>16</v>
      </c>
    </row>
    <row r="30" spans="1:91" s="71" customFormat="1" ht="18.75" customHeight="1">
      <c r="B30" s="53">
        <v>18</v>
      </c>
      <c r="C30" s="151">
        <f t="shared" si="39"/>
        <v>6766</v>
      </c>
      <c r="D30" s="151">
        <f t="shared" si="37"/>
        <v>3539</v>
      </c>
      <c r="E30" s="151">
        <f t="shared" si="38"/>
        <v>3227</v>
      </c>
      <c r="F30" s="152">
        <v>234</v>
      </c>
      <c r="G30" s="153">
        <v>127</v>
      </c>
      <c r="H30" s="154">
        <v>107</v>
      </c>
      <c r="I30" s="152">
        <v>386</v>
      </c>
      <c r="J30" s="153">
        <v>197</v>
      </c>
      <c r="K30" s="155">
        <v>189</v>
      </c>
      <c r="L30" s="53">
        <v>18</v>
      </c>
      <c r="M30" s="156">
        <v>149</v>
      </c>
      <c r="N30" s="157">
        <v>80</v>
      </c>
      <c r="O30" s="158">
        <v>69</v>
      </c>
      <c r="P30" s="152">
        <v>268</v>
      </c>
      <c r="Q30" s="157">
        <v>144</v>
      </c>
      <c r="R30" s="159">
        <v>124</v>
      </c>
      <c r="S30" s="152">
        <v>91</v>
      </c>
      <c r="T30" s="157">
        <v>51</v>
      </c>
      <c r="U30" s="160">
        <v>40</v>
      </c>
      <c r="V30" s="53">
        <v>18</v>
      </c>
      <c r="W30" s="156">
        <v>9</v>
      </c>
      <c r="X30" s="161">
        <v>2</v>
      </c>
      <c r="Y30" s="162">
        <v>7</v>
      </c>
      <c r="Z30" s="152">
        <v>13</v>
      </c>
      <c r="AA30" s="161">
        <v>5</v>
      </c>
      <c r="AB30" s="163">
        <v>8</v>
      </c>
      <c r="AC30" s="164">
        <v>23</v>
      </c>
      <c r="AD30" s="165">
        <v>9</v>
      </c>
      <c r="AE30" s="166">
        <v>14</v>
      </c>
      <c r="AF30" s="53">
        <v>18</v>
      </c>
      <c r="AG30" s="481">
        <v>509</v>
      </c>
      <c r="AH30" s="482">
        <v>260</v>
      </c>
      <c r="AI30" s="483">
        <v>249</v>
      </c>
      <c r="AJ30" s="152">
        <v>98</v>
      </c>
      <c r="AK30" s="165">
        <v>52</v>
      </c>
      <c r="AL30" s="167">
        <v>46</v>
      </c>
      <c r="AM30" s="152">
        <v>792</v>
      </c>
      <c r="AN30" s="165">
        <v>409</v>
      </c>
      <c r="AO30" s="166">
        <v>383</v>
      </c>
      <c r="AP30" s="53">
        <v>18</v>
      </c>
      <c r="AQ30" s="156">
        <v>220</v>
      </c>
      <c r="AR30" s="165">
        <v>123</v>
      </c>
      <c r="AS30" s="167">
        <v>97</v>
      </c>
      <c r="AT30" s="152">
        <v>93</v>
      </c>
      <c r="AU30" s="165">
        <v>54</v>
      </c>
      <c r="AV30" s="516">
        <v>39</v>
      </c>
      <c r="AW30" s="481">
        <v>107</v>
      </c>
      <c r="AX30" s="482">
        <v>63</v>
      </c>
      <c r="AY30" s="483">
        <v>44</v>
      </c>
      <c r="AZ30" s="53">
        <v>18</v>
      </c>
      <c r="BA30" s="156">
        <v>218</v>
      </c>
      <c r="BB30" s="165">
        <v>103</v>
      </c>
      <c r="BC30" s="167">
        <v>115</v>
      </c>
      <c r="BD30" s="152">
        <v>100</v>
      </c>
      <c r="BE30" s="165">
        <v>53</v>
      </c>
      <c r="BF30" s="168">
        <v>47</v>
      </c>
      <c r="BG30" s="152">
        <f t="shared" si="5"/>
        <v>366</v>
      </c>
      <c r="BH30" s="165">
        <v>196</v>
      </c>
      <c r="BI30" s="166">
        <v>170</v>
      </c>
      <c r="BJ30" s="53">
        <v>18</v>
      </c>
      <c r="BK30" s="156">
        <v>319</v>
      </c>
      <c r="BL30" s="165">
        <v>159</v>
      </c>
      <c r="BM30" s="167">
        <v>160</v>
      </c>
      <c r="BN30" s="152">
        <v>63</v>
      </c>
      <c r="BO30" s="165">
        <v>34</v>
      </c>
      <c r="BP30" s="168">
        <v>29</v>
      </c>
      <c r="BQ30" s="152">
        <v>495</v>
      </c>
      <c r="BR30" s="165">
        <v>225</v>
      </c>
      <c r="BS30" s="166">
        <v>270</v>
      </c>
      <c r="BT30" s="53">
        <v>18</v>
      </c>
      <c r="BU30" s="156">
        <f t="shared" si="6"/>
        <v>192</v>
      </c>
      <c r="BV30" s="165">
        <v>94</v>
      </c>
      <c r="BW30" s="167">
        <v>98</v>
      </c>
      <c r="BX30" s="164">
        <v>590</v>
      </c>
      <c r="BY30" s="165">
        <v>312</v>
      </c>
      <c r="BZ30" s="167">
        <v>278</v>
      </c>
      <c r="CA30" s="152">
        <v>1032</v>
      </c>
      <c r="CB30" s="165">
        <v>574</v>
      </c>
      <c r="CC30" s="166">
        <v>458</v>
      </c>
      <c r="CD30" s="53">
        <v>18</v>
      </c>
      <c r="CE30" s="518">
        <v>315</v>
      </c>
      <c r="CF30" s="165">
        <v>170</v>
      </c>
      <c r="CG30" s="167">
        <v>145</v>
      </c>
      <c r="CH30" s="164">
        <v>57</v>
      </c>
      <c r="CI30" s="165">
        <v>30</v>
      </c>
      <c r="CJ30" s="167">
        <v>27</v>
      </c>
      <c r="CK30" s="523">
        <v>27</v>
      </c>
      <c r="CL30" s="165">
        <v>13</v>
      </c>
      <c r="CM30" s="166">
        <v>14</v>
      </c>
    </row>
    <row r="31" spans="1:91" s="71" customFormat="1" ht="18.75" customHeight="1">
      <c r="B31" s="55">
        <v>19</v>
      </c>
      <c r="C31" s="151">
        <f t="shared" si="39"/>
        <v>6236</v>
      </c>
      <c r="D31" s="151">
        <f t="shared" si="37"/>
        <v>3261</v>
      </c>
      <c r="E31" s="151">
        <f t="shared" si="38"/>
        <v>2975</v>
      </c>
      <c r="F31" s="169">
        <v>211</v>
      </c>
      <c r="G31" s="170">
        <v>119</v>
      </c>
      <c r="H31" s="171">
        <v>92</v>
      </c>
      <c r="I31" s="169">
        <v>356</v>
      </c>
      <c r="J31" s="170">
        <v>185</v>
      </c>
      <c r="K31" s="172">
        <v>171</v>
      </c>
      <c r="L31" s="55">
        <v>19</v>
      </c>
      <c r="M31" s="173">
        <v>145</v>
      </c>
      <c r="N31" s="174">
        <v>79</v>
      </c>
      <c r="O31" s="175">
        <v>66</v>
      </c>
      <c r="P31" s="169">
        <v>269</v>
      </c>
      <c r="Q31" s="174">
        <v>153</v>
      </c>
      <c r="R31" s="176">
        <v>116</v>
      </c>
      <c r="S31" s="169">
        <v>83</v>
      </c>
      <c r="T31" s="174">
        <v>37</v>
      </c>
      <c r="U31" s="177">
        <v>46</v>
      </c>
      <c r="V31" s="55">
        <v>19</v>
      </c>
      <c r="W31" s="173">
        <v>15</v>
      </c>
      <c r="X31" s="178">
        <v>7</v>
      </c>
      <c r="Y31" s="179">
        <v>8</v>
      </c>
      <c r="Z31" s="169">
        <v>6</v>
      </c>
      <c r="AA31" s="178">
        <v>3</v>
      </c>
      <c r="AB31" s="180">
        <v>3</v>
      </c>
      <c r="AC31" s="181">
        <v>24</v>
      </c>
      <c r="AD31" s="182">
        <v>15</v>
      </c>
      <c r="AE31" s="183">
        <v>9</v>
      </c>
      <c r="AF31" s="55">
        <v>19</v>
      </c>
      <c r="AG31" s="169">
        <v>502</v>
      </c>
      <c r="AH31" s="484">
        <v>272</v>
      </c>
      <c r="AI31" s="485">
        <v>230</v>
      </c>
      <c r="AJ31" s="169">
        <v>73</v>
      </c>
      <c r="AK31" s="182">
        <v>35</v>
      </c>
      <c r="AL31" s="184">
        <v>38</v>
      </c>
      <c r="AM31" s="169">
        <v>713</v>
      </c>
      <c r="AN31" s="182">
        <v>369</v>
      </c>
      <c r="AO31" s="183">
        <v>344</v>
      </c>
      <c r="AP31" s="55">
        <v>19</v>
      </c>
      <c r="AQ31" s="173">
        <v>186</v>
      </c>
      <c r="AR31" s="182">
        <v>93</v>
      </c>
      <c r="AS31" s="184">
        <v>93</v>
      </c>
      <c r="AT31" s="169">
        <v>84</v>
      </c>
      <c r="AU31" s="182">
        <v>50</v>
      </c>
      <c r="AV31" s="517">
        <v>34</v>
      </c>
      <c r="AW31" s="169">
        <v>89</v>
      </c>
      <c r="AX31" s="484">
        <v>52</v>
      </c>
      <c r="AY31" s="485">
        <v>37</v>
      </c>
      <c r="AZ31" s="55">
        <v>19</v>
      </c>
      <c r="BA31" s="173">
        <v>195</v>
      </c>
      <c r="BB31" s="182">
        <v>101</v>
      </c>
      <c r="BC31" s="184">
        <v>94</v>
      </c>
      <c r="BD31" s="169">
        <v>117</v>
      </c>
      <c r="BE31" s="182">
        <v>65</v>
      </c>
      <c r="BF31" s="185">
        <v>52</v>
      </c>
      <c r="BG31" s="169">
        <f t="shared" si="5"/>
        <v>392</v>
      </c>
      <c r="BH31" s="182">
        <v>205</v>
      </c>
      <c r="BI31" s="183">
        <v>187</v>
      </c>
      <c r="BJ31" s="55">
        <v>19</v>
      </c>
      <c r="BK31" s="173">
        <v>310</v>
      </c>
      <c r="BL31" s="182">
        <v>168</v>
      </c>
      <c r="BM31" s="184">
        <v>142</v>
      </c>
      <c r="BN31" s="169">
        <v>66</v>
      </c>
      <c r="BO31" s="182">
        <v>37</v>
      </c>
      <c r="BP31" s="185">
        <v>29</v>
      </c>
      <c r="BQ31" s="169">
        <v>437</v>
      </c>
      <c r="BR31" s="182">
        <v>212</v>
      </c>
      <c r="BS31" s="183">
        <v>225</v>
      </c>
      <c r="BT31" s="55">
        <v>19</v>
      </c>
      <c r="BU31" s="173">
        <f t="shared" si="6"/>
        <v>165</v>
      </c>
      <c r="BV31" s="182">
        <v>84</v>
      </c>
      <c r="BW31" s="184">
        <v>81</v>
      </c>
      <c r="BX31" s="181">
        <v>529</v>
      </c>
      <c r="BY31" s="182">
        <v>269</v>
      </c>
      <c r="BZ31" s="184">
        <v>260</v>
      </c>
      <c r="CA31" s="169">
        <v>901</v>
      </c>
      <c r="CB31" s="182">
        <v>462</v>
      </c>
      <c r="CC31" s="183">
        <v>439</v>
      </c>
      <c r="CD31" s="55">
        <v>19</v>
      </c>
      <c r="CE31" s="519">
        <v>275</v>
      </c>
      <c r="CF31" s="182">
        <v>140</v>
      </c>
      <c r="CG31" s="184">
        <v>135</v>
      </c>
      <c r="CH31" s="181">
        <v>61</v>
      </c>
      <c r="CI31" s="182">
        <v>32</v>
      </c>
      <c r="CJ31" s="184">
        <v>29</v>
      </c>
      <c r="CK31" s="524">
        <v>32</v>
      </c>
      <c r="CL31" s="182">
        <v>17</v>
      </c>
      <c r="CM31" s="183">
        <v>15</v>
      </c>
    </row>
    <row r="32" spans="1:91" s="70" customFormat="1" ht="18.75" customHeight="1">
      <c r="A32" s="70">
        <v>1</v>
      </c>
      <c r="B32" s="79" t="s">
        <v>93</v>
      </c>
      <c r="C32" s="148">
        <f>SUM(C33:C37)</f>
        <v>32679</v>
      </c>
      <c r="D32" s="148">
        <f t="shared" ref="D32" si="40">SUM(D33:D37)</f>
        <v>17315</v>
      </c>
      <c r="E32" s="148">
        <f t="shared" ref="E32" si="41">SUM(E33:E37)</f>
        <v>15364</v>
      </c>
      <c r="F32" s="84">
        <v>1203</v>
      </c>
      <c r="G32" s="82">
        <v>659</v>
      </c>
      <c r="H32" s="149">
        <v>544</v>
      </c>
      <c r="I32" s="84">
        <v>1901</v>
      </c>
      <c r="J32" s="82">
        <v>1055</v>
      </c>
      <c r="K32" s="85">
        <v>846</v>
      </c>
      <c r="L32" s="79" t="s">
        <v>70</v>
      </c>
      <c r="M32" s="81">
        <f>SUM(M33:M37)</f>
        <v>803</v>
      </c>
      <c r="N32" s="82">
        <v>420</v>
      </c>
      <c r="O32" s="83">
        <f t="shared" ref="O32" si="42">SUM(O33:O37)</f>
        <v>383</v>
      </c>
      <c r="P32" s="84">
        <v>1453</v>
      </c>
      <c r="Q32" s="82">
        <v>816</v>
      </c>
      <c r="R32" s="149">
        <v>637</v>
      </c>
      <c r="S32" s="84">
        <v>413</v>
      </c>
      <c r="T32" s="82">
        <v>216</v>
      </c>
      <c r="U32" s="85">
        <v>197</v>
      </c>
      <c r="V32" s="79" t="s">
        <v>70</v>
      </c>
      <c r="W32" s="81">
        <v>71</v>
      </c>
      <c r="X32" s="82">
        <v>39</v>
      </c>
      <c r="Y32" s="83">
        <v>32</v>
      </c>
      <c r="Z32" s="84">
        <v>97</v>
      </c>
      <c r="AA32" s="82">
        <v>59</v>
      </c>
      <c r="AB32" s="85">
        <v>38</v>
      </c>
      <c r="AC32" s="150">
        <v>152</v>
      </c>
      <c r="AD32" s="82">
        <v>76</v>
      </c>
      <c r="AE32" s="85">
        <v>76</v>
      </c>
      <c r="AF32" s="79" t="s">
        <v>70</v>
      </c>
      <c r="AG32" s="84">
        <v>2480</v>
      </c>
      <c r="AH32" s="82">
        <v>1340</v>
      </c>
      <c r="AI32" s="85">
        <v>1140</v>
      </c>
      <c r="AJ32" s="84">
        <v>547</v>
      </c>
      <c r="AK32" s="82">
        <v>265</v>
      </c>
      <c r="AL32" s="83">
        <v>282</v>
      </c>
      <c r="AM32" s="513">
        <v>3796</v>
      </c>
      <c r="AN32" s="82">
        <v>1925</v>
      </c>
      <c r="AO32" s="85">
        <v>1871</v>
      </c>
      <c r="AP32" s="79" t="s">
        <v>70</v>
      </c>
      <c r="AQ32" s="81">
        <v>971</v>
      </c>
      <c r="AR32" s="82">
        <v>508</v>
      </c>
      <c r="AS32" s="83">
        <v>463</v>
      </c>
      <c r="AT32" s="84">
        <f>SUM(AT33:AT37)</f>
        <v>504</v>
      </c>
      <c r="AU32" s="82">
        <f>SUM(AU33:AU37)</f>
        <v>281</v>
      </c>
      <c r="AV32" s="83">
        <f>SUM(AV33:AV37)</f>
        <v>223</v>
      </c>
      <c r="AW32" s="84">
        <v>510</v>
      </c>
      <c r="AX32" s="82">
        <v>275</v>
      </c>
      <c r="AY32" s="85">
        <v>235</v>
      </c>
      <c r="AZ32" s="79" t="s">
        <v>70</v>
      </c>
      <c r="BA32" s="81">
        <v>1074</v>
      </c>
      <c r="BB32" s="82">
        <v>570</v>
      </c>
      <c r="BC32" s="83">
        <v>504</v>
      </c>
      <c r="BD32" s="84">
        <v>620</v>
      </c>
      <c r="BE32" s="82">
        <v>330</v>
      </c>
      <c r="BF32" s="149">
        <v>290</v>
      </c>
      <c r="BG32" s="84">
        <f t="shared" si="5"/>
        <v>1851</v>
      </c>
      <c r="BH32" s="82">
        <v>977</v>
      </c>
      <c r="BI32" s="85">
        <v>874</v>
      </c>
      <c r="BJ32" s="79" t="s">
        <v>70</v>
      </c>
      <c r="BK32" s="81">
        <v>1450</v>
      </c>
      <c r="BL32" s="82">
        <v>767</v>
      </c>
      <c r="BM32" s="83">
        <v>683</v>
      </c>
      <c r="BN32" s="84">
        <v>323</v>
      </c>
      <c r="BO32" s="82">
        <v>177</v>
      </c>
      <c r="BP32" s="149">
        <v>146</v>
      </c>
      <c r="BQ32" s="84">
        <v>2197</v>
      </c>
      <c r="BR32" s="82">
        <v>1141</v>
      </c>
      <c r="BS32" s="85">
        <v>1056</v>
      </c>
      <c r="BT32" s="79" t="s">
        <v>70</v>
      </c>
      <c r="BU32" s="81">
        <f t="shared" si="6"/>
        <v>909</v>
      </c>
      <c r="BV32" s="82">
        <v>510</v>
      </c>
      <c r="BW32" s="83">
        <v>399</v>
      </c>
      <c r="BX32" s="150">
        <v>3251</v>
      </c>
      <c r="BY32" s="82">
        <v>1624</v>
      </c>
      <c r="BZ32" s="83">
        <v>1627</v>
      </c>
      <c r="CA32" s="84">
        <v>4278</v>
      </c>
      <c r="CB32" s="82">
        <v>2249</v>
      </c>
      <c r="CC32" s="85">
        <v>2029</v>
      </c>
      <c r="CD32" s="79" t="s">
        <v>70</v>
      </c>
      <c r="CE32" s="81">
        <v>1301</v>
      </c>
      <c r="CF32" s="82">
        <v>742</v>
      </c>
      <c r="CG32" s="83">
        <v>559</v>
      </c>
      <c r="CH32" s="150">
        <v>328</v>
      </c>
      <c r="CI32" s="82">
        <v>183</v>
      </c>
      <c r="CJ32" s="83">
        <v>145</v>
      </c>
      <c r="CK32" s="84">
        <f>SUM(CK33:CK37)</f>
        <v>196</v>
      </c>
      <c r="CL32" s="82">
        <f t="shared" ref="CL32" si="43">SUM(CL33:CL37)</f>
        <v>111</v>
      </c>
      <c r="CM32" s="85">
        <f t="shared" ref="CM32" si="44">SUM(CM33:CM37)</f>
        <v>85</v>
      </c>
    </row>
    <row r="33" spans="1:91" s="71" customFormat="1" ht="18.75" customHeight="1">
      <c r="B33" s="53">
        <v>20</v>
      </c>
      <c r="C33" s="151">
        <f>F33+I33+M33+P33+S33+W33+Z33+AC33+AG33+AJ33+AM33+AQ33+AT33+AW33+BA33+BD33+BG33+BK33+BN33+BQ33+BU33+BX33+CA33+CE33+CH33+CK33</f>
        <v>6358</v>
      </c>
      <c r="D33" s="151">
        <f t="shared" ref="D33:D37" si="45">G33+J33+N33+Q33+T33+X33+AA33+AD33+AH33+AK33+AN33+AR33+AU33+AX33+BB33+BE33+BH33+BL33+BO33+BR33+BV33+BY33+CB33+CF33+CI33+CL33</f>
        <v>3366</v>
      </c>
      <c r="E33" s="151">
        <f t="shared" ref="E33:E37" si="46">H33+K33+O33+R33+U33+Y33+AB33+AE33+AI33+AL33+AO33+AS33+AV33+AY33+BC33+BF33+BI33+BM33+BP33+BS33+BW33+BZ33+CC33+CG33+CJ33+CM33</f>
        <v>2992</v>
      </c>
      <c r="F33" s="152">
        <v>235</v>
      </c>
      <c r="G33" s="153">
        <v>128</v>
      </c>
      <c r="H33" s="154">
        <v>107</v>
      </c>
      <c r="I33" s="152">
        <v>376</v>
      </c>
      <c r="J33" s="153">
        <v>183</v>
      </c>
      <c r="K33" s="155">
        <v>193</v>
      </c>
      <c r="L33" s="53">
        <v>20</v>
      </c>
      <c r="M33" s="156">
        <v>138</v>
      </c>
      <c r="N33" s="157">
        <v>70</v>
      </c>
      <c r="O33" s="158">
        <v>68</v>
      </c>
      <c r="P33" s="152">
        <v>290</v>
      </c>
      <c r="Q33" s="157">
        <v>163</v>
      </c>
      <c r="R33" s="159">
        <v>127</v>
      </c>
      <c r="S33" s="152">
        <v>84</v>
      </c>
      <c r="T33" s="157">
        <v>43</v>
      </c>
      <c r="U33" s="160">
        <v>41</v>
      </c>
      <c r="V33" s="53">
        <v>20</v>
      </c>
      <c r="W33" s="156">
        <v>14</v>
      </c>
      <c r="X33" s="161">
        <v>12</v>
      </c>
      <c r="Y33" s="162">
        <v>2</v>
      </c>
      <c r="Z33" s="152">
        <v>13</v>
      </c>
      <c r="AA33" s="161">
        <v>8</v>
      </c>
      <c r="AB33" s="163">
        <v>5</v>
      </c>
      <c r="AC33" s="164">
        <v>26</v>
      </c>
      <c r="AD33" s="165">
        <v>12</v>
      </c>
      <c r="AE33" s="166">
        <v>14</v>
      </c>
      <c r="AF33" s="53">
        <v>20</v>
      </c>
      <c r="AG33" s="481">
        <v>511</v>
      </c>
      <c r="AH33" s="482">
        <v>262</v>
      </c>
      <c r="AI33" s="483">
        <v>249</v>
      </c>
      <c r="AJ33" s="152">
        <v>102</v>
      </c>
      <c r="AK33" s="165">
        <v>46</v>
      </c>
      <c r="AL33" s="167">
        <v>56</v>
      </c>
      <c r="AM33" s="152">
        <v>743</v>
      </c>
      <c r="AN33" s="165">
        <v>374</v>
      </c>
      <c r="AO33" s="166">
        <v>369</v>
      </c>
      <c r="AP33" s="53">
        <v>20</v>
      </c>
      <c r="AQ33" s="156">
        <v>193</v>
      </c>
      <c r="AR33" s="165">
        <v>112</v>
      </c>
      <c r="AS33" s="167">
        <v>81</v>
      </c>
      <c r="AT33" s="152">
        <v>93</v>
      </c>
      <c r="AU33" s="165">
        <v>58</v>
      </c>
      <c r="AV33" s="516">
        <v>35</v>
      </c>
      <c r="AW33" s="481">
        <v>97</v>
      </c>
      <c r="AX33" s="482">
        <v>46</v>
      </c>
      <c r="AY33" s="483">
        <v>51</v>
      </c>
      <c r="AZ33" s="53">
        <v>20</v>
      </c>
      <c r="BA33" s="156">
        <v>196</v>
      </c>
      <c r="BB33" s="165">
        <v>100</v>
      </c>
      <c r="BC33" s="167">
        <v>96</v>
      </c>
      <c r="BD33" s="152">
        <v>105</v>
      </c>
      <c r="BE33" s="165">
        <v>50</v>
      </c>
      <c r="BF33" s="168">
        <v>55</v>
      </c>
      <c r="BG33" s="152">
        <f t="shared" si="5"/>
        <v>347</v>
      </c>
      <c r="BH33" s="165">
        <v>179</v>
      </c>
      <c r="BI33" s="166">
        <v>168</v>
      </c>
      <c r="BJ33" s="53">
        <v>20</v>
      </c>
      <c r="BK33" s="156">
        <v>304</v>
      </c>
      <c r="BL33" s="165">
        <v>166</v>
      </c>
      <c r="BM33" s="167">
        <v>138</v>
      </c>
      <c r="BN33" s="152">
        <v>67</v>
      </c>
      <c r="BO33" s="165">
        <v>38</v>
      </c>
      <c r="BP33" s="168">
        <v>29</v>
      </c>
      <c r="BQ33" s="152">
        <v>454</v>
      </c>
      <c r="BR33" s="165">
        <v>239</v>
      </c>
      <c r="BS33" s="166">
        <v>215</v>
      </c>
      <c r="BT33" s="53">
        <v>20</v>
      </c>
      <c r="BU33" s="156">
        <f t="shared" si="6"/>
        <v>159</v>
      </c>
      <c r="BV33" s="165">
        <v>95</v>
      </c>
      <c r="BW33" s="167">
        <v>64</v>
      </c>
      <c r="BX33" s="164">
        <v>552</v>
      </c>
      <c r="BY33" s="165">
        <v>286</v>
      </c>
      <c r="BZ33" s="167">
        <v>266</v>
      </c>
      <c r="CA33" s="152">
        <v>865</v>
      </c>
      <c r="CB33" s="165">
        <v>469</v>
      </c>
      <c r="CC33" s="166">
        <v>396</v>
      </c>
      <c r="CD33" s="53">
        <v>20</v>
      </c>
      <c r="CE33" s="518">
        <v>291</v>
      </c>
      <c r="CF33" s="165">
        <v>169</v>
      </c>
      <c r="CG33" s="167">
        <v>122</v>
      </c>
      <c r="CH33" s="164">
        <v>66</v>
      </c>
      <c r="CI33" s="165">
        <v>37</v>
      </c>
      <c r="CJ33" s="167">
        <v>29</v>
      </c>
      <c r="CK33" s="523">
        <v>37</v>
      </c>
      <c r="CL33" s="165">
        <v>21</v>
      </c>
      <c r="CM33" s="166">
        <v>16</v>
      </c>
    </row>
    <row r="34" spans="1:91" s="71" customFormat="1" ht="18.75" customHeight="1">
      <c r="B34" s="53">
        <v>21</v>
      </c>
      <c r="C34" s="151">
        <f t="shared" ref="C34:C37" si="47">F34+I34+M34+P34+S34+W34+Z34+AC34+AG34+AJ34+AM34+AQ34+AT34+AW34+BA34+BD34+BG34+BK34+BN34+BQ34+BU34+BX34+CA34+CE34+CH34+CK34</f>
        <v>6556</v>
      </c>
      <c r="D34" s="151">
        <f t="shared" si="45"/>
        <v>3463</v>
      </c>
      <c r="E34" s="151">
        <f t="shared" si="46"/>
        <v>3093</v>
      </c>
      <c r="F34" s="152">
        <v>240</v>
      </c>
      <c r="G34" s="71">
        <v>143</v>
      </c>
      <c r="H34" s="154">
        <v>97</v>
      </c>
      <c r="I34" s="152">
        <v>384</v>
      </c>
      <c r="J34" s="153">
        <v>214</v>
      </c>
      <c r="K34" s="155">
        <v>170</v>
      </c>
      <c r="L34" s="53">
        <v>21</v>
      </c>
      <c r="M34" s="156">
        <v>158</v>
      </c>
      <c r="N34" s="157">
        <v>82</v>
      </c>
      <c r="O34" s="158">
        <v>76</v>
      </c>
      <c r="P34" s="152">
        <v>318</v>
      </c>
      <c r="Q34" s="157">
        <v>188</v>
      </c>
      <c r="R34" s="159">
        <v>130</v>
      </c>
      <c r="S34" s="152">
        <v>83</v>
      </c>
      <c r="T34" s="157">
        <v>43</v>
      </c>
      <c r="U34" s="160">
        <v>40</v>
      </c>
      <c r="V34" s="53">
        <v>21</v>
      </c>
      <c r="W34" s="156">
        <v>12</v>
      </c>
      <c r="X34" s="161">
        <v>4</v>
      </c>
      <c r="Y34" s="162">
        <v>8</v>
      </c>
      <c r="Z34" s="152">
        <v>18</v>
      </c>
      <c r="AA34" s="161">
        <v>10</v>
      </c>
      <c r="AB34" s="163">
        <v>8</v>
      </c>
      <c r="AC34" s="164">
        <v>27</v>
      </c>
      <c r="AD34" s="165">
        <v>12</v>
      </c>
      <c r="AE34" s="166">
        <v>15</v>
      </c>
      <c r="AF34" s="53">
        <v>21</v>
      </c>
      <c r="AG34" s="481">
        <v>480</v>
      </c>
      <c r="AH34" s="482">
        <v>265</v>
      </c>
      <c r="AI34" s="483">
        <v>215</v>
      </c>
      <c r="AJ34" s="152">
        <v>117</v>
      </c>
      <c r="AK34" s="165">
        <v>58</v>
      </c>
      <c r="AL34" s="167">
        <v>59</v>
      </c>
      <c r="AM34" s="152">
        <v>733</v>
      </c>
      <c r="AN34" s="165">
        <v>357</v>
      </c>
      <c r="AO34" s="166">
        <v>376</v>
      </c>
      <c r="AP34" s="53">
        <v>21</v>
      </c>
      <c r="AQ34" s="156">
        <v>218</v>
      </c>
      <c r="AR34" s="165">
        <v>108</v>
      </c>
      <c r="AS34" s="167">
        <v>110</v>
      </c>
      <c r="AT34" s="152">
        <v>87</v>
      </c>
      <c r="AU34" s="165">
        <v>50</v>
      </c>
      <c r="AV34" s="516">
        <v>37</v>
      </c>
      <c r="AW34" s="481">
        <v>88</v>
      </c>
      <c r="AX34" s="482">
        <v>51</v>
      </c>
      <c r="AY34" s="483">
        <v>37</v>
      </c>
      <c r="AZ34" s="53">
        <v>21</v>
      </c>
      <c r="BA34" s="156">
        <v>201</v>
      </c>
      <c r="BB34" s="165">
        <v>103</v>
      </c>
      <c r="BC34" s="167">
        <v>98</v>
      </c>
      <c r="BD34" s="152">
        <v>143</v>
      </c>
      <c r="BE34" s="165">
        <v>79</v>
      </c>
      <c r="BF34" s="168">
        <v>64</v>
      </c>
      <c r="BG34" s="152">
        <f t="shared" si="5"/>
        <v>394</v>
      </c>
      <c r="BH34" s="165">
        <v>208</v>
      </c>
      <c r="BI34" s="166">
        <v>186</v>
      </c>
      <c r="BJ34" s="53">
        <v>21</v>
      </c>
      <c r="BK34" s="156">
        <v>320</v>
      </c>
      <c r="BL34" s="165">
        <v>167</v>
      </c>
      <c r="BM34" s="167">
        <v>153</v>
      </c>
      <c r="BN34" s="152">
        <v>68</v>
      </c>
      <c r="BO34" s="165">
        <v>40</v>
      </c>
      <c r="BP34" s="168">
        <v>28</v>
      </c>
      <c r="BQ34" s="152">
        <v>418</v>
      </c>
      <c r="BR34" s="165">
        <v>210</v>
      </c>
      <c r="BS34" s="166">
        <v>208</v>
      </c>
      <c r="BT34" s="53">
        <v>21</v>
      </c>
      <c r="BU34" s="156">
        <f t="shared" si="6"/>
        <v>188</v>
      </c>
      <c r="BV34" s="165">
        <v>98</v>
      </c>
      <c r="BW34" s="167">
        <v>90</v>
      </c>
      <c r="BX34" s="164">
        <v>638</v>
      </c>
      <c r="BY34" s="165">
        <v>311</v>
      </c>
      <c r="BZ34" s="167">
        <v>327</v>
      </c>
      <c r="CA34" s="152">
        <v>873</v>
      </c>
      <c r="CB34" s="165">
        <v>447</v>
      </c>
      <c r="CC34" s="166">
        <v>426</v>
      </c>
      <c r="CD34" s="53">
        <v>21</v>
      </c>
      <c r="CE34" s="518">
        <v>242</v>
      </c>
      <c r="CF34" s="165">
        <v>149</v>
      </c>
      <c r="CG34" s="167">
        <v>93</v>
      </c>
      <c r="CH34" s="164">
        <v>68</v>
      </c>
      <c r="CI34" s="165">
        <v>40</v>
      </c>
      <c r="CJ34" s="167">
        <v>28</v>
      </c>
      <c r="CK34" s="523">
        <v>40</v>
      </c>
      <c r="CL34" s="165">
        <v>26</v>
      </c>
      <c r="CM34" s="166">
        <v>14</v>
      </c>
    </row>
    <row r="35" spans="1:91" s="71" customFormat="1" ht="18.75" customHeight="1">
      <c r="B35" s="53">
        <v>22</v>
      </c>
      <c r="C35" s="151">
        <f t="shared" si="47"/>
        <v>6598</v>
      </c>
      <c r="D35" s="151">
        <f t="shared" si="45"/>
        <v>3500</v>
      </c>
      <c r="E35" s="151">
        <f t="shared" si="46"/>
        <v>3098</v>
      </c>
      <c r="F35" s="152">
        <v>234</v>
      </c>
      <c r="G35" s="153">
        <v>117</v>
      </c>
      <c r="H35" s="154">
        <v>117</v>
      </c>
      <c r="I35" s="152">
        <v>366</v>
      </c>
      <c r="J35" s="153">
        <v>218</v>
      </c>
      <c r="K35" s="155">
        <v>148</v>
      </c>
      <c r="L35" s="53">
        <v>22</v>
      </c>
      <c r="M35" s="156">
        <v>164</v>
      </c>
      <c r="N35" s="157">
        <v>79</v>
      </c>
      <c r="O35" s="158">
        <v>85</v>
      </c>
      <c r="P35" s="152">
        <v>289</v>
      </c>
      <c r="Q35" s="157">
        <v>160</v>
      </c>
      <c r="R35" s="159">
        <v>129</v>
      </c>
      <c r="S35" s="152">
        <v>72</v>
      </c>
      <c r="T35" s="157">
        <v>35</v>
      </c>
      <c r="U35" s="160">
        <v>37</v>
      </c>
      <c r="V35" s="53">
        <v>22</v>
      </c>
      <c r="W35" s="156">
        <v>15</v>
      </c>
      <c r="X35" s="161">
        <v>7</v>
      </c>
      <c r="Y35" s="162">
        <v>8</v>
      </c>
      <c r="Z35" s="152">
        <v>23</v>
      </c>
      <c r="AA35" s="161">
        <v>13</v>
      </c>
      <c r="AB35" s="163">
        <v>10</v>
      </c>
      <c r="AC35" s="164">
        <v>38</v>
      </c>
      <c r="AD35" s="165">
        <v>20</v>
      </c>
      <c r="AE35" s="166">
        <v>18</v>
      </c>
      <c r="AF35" s="53">
        <v>22</v>
      </c>
      <c r="AG35" s="481">
        <v>504</v>
      </c>
      <c r="AH35" s="482">
        <v>272</v>
      </c>
      <c r="AI35" s="483">
        <v>232</v>
      </c>
      <c r="AJ35" s="152">
        <v>97</v>
      </c>
      <c r="AK35" s="165">
        <v>40</v>
      </c>
      <c r="AL35" s="167">
        <v>57</v>
      </c>
      <c r="AM35" s="152">
        <v>767</v>
      </c>
      <c r="AN35" s="165">
        <v>406</v>
      </c>
      <c r="AO35" s="166">
        <v>361</v>
      </c>
      <c r="AP35" s="53">
        <v>22</v>
      </c>
      <c r="AQ35" s="156">
        <v>178</v>
      </c>
      <c r="AR35" s="165">
        <v>88</v>
      </c>
      <c r="AS35" s="167">
        <v>90</v>
      </c>
      <c r="AT35" s="152">
        <v>97</v>
      </c>
      <c r="AU35" s="165">
        <v>59</v>
      </c>
      <c r="AV35" s="516">
        <v>38</v>
      </c>
      <c r="AW35" s="481">
        <v>97</v>
      </c>
      <c r="AX35" s="482">
        <v>48</v>
      </c>
      <c r="AY35" s="483">
        <v>49</v>
      </c>
      <c r="AZ35" s="53">
        <v>22</v>
      </c>
      <c r="BA35" s="156">
        <v>224</v>
      </c>
      <c r="BB35" s="165">
        <v>119</v>
      </c>
      <c r="BC35" s="167">
        <v>105</v>
      </c>
      <c r="BD35" s="152">
        <v>112</v>
      </c>
      <c r="BE35" s="165">
        <v>60</v>
      </c>
      <c r="BF35" s="168">
        <v>52</v>
      </c>
      <c r="BG35" s="152">
        <f t="shared" si="5"/>
        <v>402</v>
      </c>
      <c r="BH35" s="165">
        <v>217</v>
      </c>
      <c r="BI35" s="166">
        <v>185</v>
      </c>
      <c r="BJ35" s="53">
        <v>22</v>
      </c>
      <c r="BK35" s="156">
        <v>281</v>
      </c>
      <c r="BL35" s="165">
        <v>155</v>
      </c>
      <c r="BM35" s="167">
        <v>126</v>
      </c>
      <c r="BN35" s="152">
        <v>63</v>
      </c>
      <c r="BO35" s="165">
        <v>39</v>
      </c>
      <c r="BP35" s="168">
        <v>24</v>
      </c>
      <c r="BQ35" s="152">
        <v>457</v>
      </c>
      <c r="BR35" s="165">
        <v>237</v>
      </c>
      <c r="BS35" s="166">
        <v>220</v>
      </c>
      <c r="BT35" s="53">
        <v>22</v>
      </c>
      <c r="BU35" s="156">
        <f t="shared" si="6"/>
        <v>162</v>
      </c>
      <c r="BV35" s="165">
        <v>88</v>
      </c>
      <c r="BW35" s="167">
        <v>74</v>
      </c>
      <c r="BX35" s="164">
        <v>671</v>
      </c>
      <c r="BY35" s="165">
        <v>348</v>
      </c>
      <c r="BZ35" s="167">
        <v>323</v>
      </c>
      <c r="CA35" s="152">
        <v>909</v>
      </c>
      <c r="CB35" s="165">
        <v>470</v>
      </c>
      <c r="CC35" s="166">
        <v>439</v>
      </c>
      <c r="CD35" s="53">
        <v>22</v>
      </c>
      <c r="CE35" s="518">
        <v>281</v>
      </c>
      <c r="CF35" s="165">
        <v>148</v>
      </c>
      <c r="CG35" s="167">
        <v>133</v>
      </c>
      <c r="CH35" s="164">
        <v>62</v>
      </c>
      <c r="CI35" s="165">
        <v>39</v>
      </c>
      <c r="CJ35" s="167">
        <v>23</v>
      </c>
      <c r="CK35" s="523">
        <v>33</v>
      </c>
      <c r="CL35" s="165">
        <v>18</v>
      </c>
      <c r="CM35" s="166">
        <v>15</v>
      </c>
    </row>
    <row r="36" spans="1:91" s="71" customFormat="1" ht="18.75" customHeight="1">
      <c r="B36" s="53">
        <v>23</v>
      </c>
      <c r="C36" s="151">
        <f t="shared" si="47"/>
        <v>6597</v>
      </c>
      <c r="D36" s="151">
        <f t="shared" si="45"/>
        <v>3463</v>
      </c>
      <c r="E36" s="151">
        <f t="shared" si="46"/>
        <v>3134</v>
      </c>
      <c r="F36" s="152">
        <v>238</v>
      </c>
      <c r="G36" s="153">
        <v>121</v>
      </c>
      <c r="H36" s="154">
        <v>117</v>
      </c>
      <c r="I36" s="152">
        <v>384</v>
      </c>
      <c r="J36" s="153">
        <v>216</v>
      </c>
      <c r="K36" s="155">
        <v>168</v>
      </c>
      <c r="L36" s="53">
        <v>23</v>
      </c>
      <c r="M36" s="156">
        <v>168</v>
      </c>
      <c r="N36" s="157">
        <v>78</v>
      </c>
      <c r="O36" s="158">
        <v>90</v>
      </c>
      <c r="P36" s="152">
        <v>274</v>
      </c>
      <c r="Q36" s="157">
        <v>147</v>
      </c>
      <c r="R36" s="159">
        <v>127</v>
      </c>
      <c r="S36" s="152">
        <v>100</v>
      </c>
      <c r="T36" s="157">
        <v>55</v>
      </c>
      <c r="U36" s="160">
        <v>45</v>
      </c>
      <c r="V36" s="53">
        <v>23</v>
      </c>
      <c r="W36" s="156">
        <v>16</v>
      </c>
      <c r="X36" s="161">
        <v>8</v>
      </c>
      <c r="Y36" s="162">
        <v>8</v>
      </c>
      <c r="Z36" s="152">
        <v>24</v>
      </c>
      <c r="AA36" s="161">
        <v>15</v>
      </c>
      <c r="AB36" s="163">
        <v>9</v>
      </c>
      <c r="AC36" s="164">
        <v>26</v>
      </c>
      <c r="AD36" s="165">
        <v>14</v>
      </c>
      <c r="AE36" s="166">
        <v>12</v>
      </c>
      <c r="AF36" s="53">
        <v>23</v>
      </c>
      <c r="AG36" s="481">
        <v>514</v>
      </c>
      <c r="AH36" s="482">
        <v>277</v>
      </c>
      <c r="AI36" s="483">
        <v>237</v>
      </c>
      <c r="AJ36" s="152">
        <v>125</v>
      </c>
      <c r="AK36" s="165">
        <v>62</v>
      </c>
      <c r="AL36" s="167">
        <v>63</v>
      </c>
      <c r="AM36" s="152">
        <v>775</v>
      </c>
      <c r="AN36" s="165">
        <v>399</v>
      </c>
      <c r="AO36" s="166">
        <v>376</v>
      </c>
      <c r="AP36" s="53">
        <v>23</v>
      </c>
      <c r="AQ36" s="156">
        <v>199</v>
      </c>
      <c r="AR36" s="165">
        <v>104</v>
      </c>
      <c r="AS36" s="167">
        <v>95</v>
      </c>
      <c r="AT36" s="152">
        <v>116</v>
      </c>
      <c r="AU36" s="165">
        <v>61</v>
      </c>
      <c r="AV36" s="516">
        <v>55</v>
      </c>
      <c r="AW36" s="481">
        <v>104</v>
      </c>
      <c r="AX36" s="482">
        <v>61</v>
      </c>
      <c r="AY36" s="483">
        <v>43</v>
      </c>
      <c r="AZ36" s="53">
        <v>23</v>
      </c>
      <c r="BA36" s="156">
        <v>225</v>
      </c>
      <c r="BB36" s="165">
        <v>107</v>
      </c>
      <c r="BC36" s="167">
        <v>118</v>
      </c>
      <c r="BD36" s="152">
        <v>130</v>
      </c>
      <c r="BE36" s="165">
        <v>77</v>
      </c>
      <c r="BF36" s="168">
        <v>53</v>
      </c>
      <c r="BG36" s="152">
        <f t="shared" si="5"/>
        <v>335</v>
      </c>
      <c r="BH36" s="165">
        <v>171</v>
      </c>
      <c r="BI36" s="166">
        <v>164</v>
      </c>
      <c r="BJ36" s="53">
        <v>23</v>
      </c>
      <c r="BK36" s="156">
        <v>270</v>
      </c>
      <c r="BL36" s="165">
        <v>145</v>
      </c>
      <c r="BM36" s="167">
        <v>125</v>
      </c>
      <c r="BN36" s="152">
        <v>67</v>
      </c>
      <c r="BO36" s="165">
        <v>35</v>
      </c>
      <c r="BP36" s="168">
        <v>32</v>
      </c>
      <c r="BQ36" s="152">
        <v>454</v>
      </c>
      <c r="BR36" s="165">
        <v>235</v>
      </c>
      <c r="BS36" s="166">
        <v>219</v>
      </c>
      <c r="BT36" s="53">
        <v>23</v>
      </c>
      <c r="BU36" s="156">
        <f t="shared" si="6"/>
        <v>200</v>
      </c>
      <c r="BV36" s="165">
        <v>113</v>
      </c>
      <c r="BW36" s="167">
        <v>87</v>
      </c>
      <c r="BX36" s="164">
        <v>670</v>
      </c>
      <c r="BY36" s="165">
        <v>318</v>
      </c>
      <c r="BZ36" s="167">
        <v>352</v>
      </c>
      <c r="CA36" s="152">
        <v>827</v>
      </c>
      <c r="CB36" s="165">
        <v>452</v>
      </c>
      <c r="CC36" s="166">
        <v>375</v>
      </c>
      <c r="CD36" s="53">
        <v>23</v>
      </c>
      <c r="CE36" s="518">
        <v>245</v>
      </c>
      <c r="CF36" s="165">
        <v>132</v>
      </c>
      <c r="CG36" s="167">
        <v>113</v>
      </c>
      <c r="CH36" s="164">
        <v>67</v>
      </c>
      <c r="CI36" s="165">
        <v>36</v>
      </c>
      <c r="CJ36" s="167">
        <v>31</v>
      </c>
      <c r="CK36" s="523">
        <v>44</v>
      </c>
      <c r="CL36" s="165">
        <v>24</v>
      </c>
      <c r="CM36" s="166">
        <v>20</v>
      </c>
    </row>
    <row r="37" spans="1:91" s="71" customFormat="1" ht="18.75" customHeight="1">
      <c r="B37" s="385">
        <v>24</v>
      </c>
      <c r="C37" s="494">
        <f t="shared" si="47"/>
        <v>6570</v>
      </c>
      <c r="D37" s="494">
        <f t="shared" si="45"/>
        <v>3523</v>
      </c>
      <c r="E37" s="494">
        <f t="shared" si="46"/>
        <v>3047</v>
      </c>
      <c r="F37" s="495">
        <v>256</v>
      </c>
      <c r="G37" s="496">
        <v>150</v>
      </c>
      <c r="H37" s="497">
        <v>106</v>
      </c>
      <c r="I37" s="495">
        <v>391</v>
      </c>
      <c r="J37" s="496">
        <v>224</v>
      </c>
      <c r="K37" s="498">
        <v>167</v>
      </c>
      <c r="L37" s="385">
        <v>24</v>
      </c>
      <c r="M37" s="499">
        <v>175</v>
      </c>
      <c r="N37" s="500">
        <v>111</v>
      </c>
      <c r="O37" s="501">
        <v>64</v>
      </c>
      <c r="P37" s="495">
        <v>282</v>
      </c>
      <c r="Q37" s="500">
        <v>158</v>
      </c>
      <c r="R37" s="502">
        <v>124</v>
      </c>
      <c r="S37" s="495">
        <v>74</v>
      </c>
      <c r="T37" s="500">
        <v>40</v>
      </c>
      <c r="U37" s="503">
        <v>34</v>
      </c>
      <c r="V37" s="385">
        <v>24</v>
      </c>
      <c r="W37" s="499">
        <v>14</v>
      </c>
      <c r="X37" s="504">
        <v>8</v>
      </c>
      <c r="Y37" s="505">
        <v>6</v>
      </c>
      <c r="Z37" s="495">
        <v>19</v>
      </c>
      <c r="AA37" s="504">
        <v>13</v>
      </c>
      <c r="AB37" s="506">
        <v>6</v>
      </c>
      <c r="AC37" s="507">
        <v>35</v>
      </c>
      <c r="AD37" s="508">
        <v>18</v>
      </c>
      <c r="AE37" s="509">
        <v>17</v>
      </c>
      <c r="AF37" s="385">
        <v>24</v>
      </c>
      <c r="AG37" s="495">
        <v>471</v>
      </c>
      <c r="AH37" s="508">
        <v>264</v>
      </c>
      <c r="AI37" s="509">
        <v>207</v>
      </c>
      <c r="AJ37" s="495">
        <v>106</v>
      </c>
      <c r="AK37" s="508">
        <v>59</v>
      </c>
      <c r="AL37" s="510">
        <v>47</v>
      </c>
      <c r="AM37" s="495">
        <v>778</v>
      </c>
      <c r="AN37" s="508">
        <v>389</v>
      </c>
      <c r="AO37" s="509">
        <v>389</v>
      </c>
      <c r="AP37" s="385">
        <v>24</v>
      </c>
      <c r="AQ37" s="499">
        <v>183</v>
      </c>
      <c r="AR37" s="508">
        <v>96</v>
      </c>
      <c r="AS37" s="510">
        <v>87</v>
      </c>
      <c r="AT37" s="495">
        <v>111</v>
      </c>
      <c r="AU37" s="508">
        <v>53</v>
      </c>
      <c r="AV37" s="510">
        <v>58</v>
      </c>
      <c r="AW37" s="495">
        <v>124</v>
      </c>
      <c r="AX37" s="508">
        <v>69</v>
      </c>
      <c r="AY37" s="509">
        <v>55</v>
      </c>
      <c r="AZ37" s="385">
        <v>24</v>
      </c>
      <c r="BA37" s="499">
        <v>228</v>
      </c>
      <c r="BB37" s="508">
        <v>141</v>
      </c>
      <c r="BC37" s="510">
        <v>87</v>
      </c>
      <c r="BD37" s="495">
        <v>130</v>
      </c>
      <c r="BE37" s="508">
        <v>64</v>
      </c>
      <c r="BF37" s="511">
        <v>66</v>
      </c>
      <c r="BG37" s="495">
        <f t="shared" si="5"/>
        <v>373</v>
      </c>
      <c r="BH37" s="508">
        <v>202</v>
      </c>
      <c r="BI37" s="509">
        <v>171</v>
      </c>
      <c r="BJ37" s="385">
        <v>24</v>
      </c>
      <c r="BK37" s="499">
        <v>275</v>
      </c>
      <c r="BL37" s="508">
        <v>134</v>
      </c>
      <c r="BM37" s="510">
        <v>141</v>
      </c>
      <c r="BN37" s="495">
        <v>58</v>
      </c>
      <c r="BO37" s="508">
        <v>25</v>
      </c>
      <c r="BP37" s="511">
        <v>33</v>
      </c>
      <c r="BQ37" s="495">
        <v>414</v>
      </c>
      <c r="BR37" s="508">
        <v>220</v>
      </c>
      <c r="BS37" s="509">
        <v>194</v>
      </c>
      <c r="BT37" s="385">
        <v>24</v>
      </c>
      <c r="BU37" s="499">
        <f t="shared" si="6"/>
        <v>200</v>
      </c>
      <c r="BV37" s="508">
        <v>116</v>
      </c>
      <c r="BW37" s="510">
        <v>84</v>
      </c>
      <c r="BX37" s="507">
        <v>720</v>
      </c>
      <c r="BY37" s="508">
        <v>361</v>
      </c>
      <c r="BZ37" s="510">
        <v>359</v>
      </c>
      <c r="CA37" s="495">
        <v>804</v>
      </c>
      <c r="CB37" s="508">
        <v>411</v>
      </c>
      <c r="CC37" s="509">
        <v>393</v>
      </c>
      <c r="CD37" s="385">
        <v>24</v>
      </c>
      <c r="CE37" s="520">
        <v>242</v>
      </c>
      <c r="CF37" s="508">
        <v>144</v>
      </c>
      <c r="CG37" s="510">
        <v>98</v>
      </c>
      <c r="CH37" s="507">
        <v>65</v>
      </c>
      <c r="CI37" s="508">
        <v>31</v>
      </c>
      <c r="CJ37" s="510">
        <v>34</v>
      </c>
      <c r="CK37" s="525">
        <v>42</v>
      </c>
      <c r="CL37" s="508">
        <v>22</v>
      </c>
      <c r="CM37" s="509">
        <v>20</v>
      </c>
    </row>
    <row r="38" spans="1:91" s="70" customFormat="1" ht="21" customHeight="1">
      <c r="A38" s="70">
        <v>1</v>
      </c>
      <c r="B38" s="212" t="s">
        <v>94</v>
      </c>
      <c r="C38" s="486">
        <f>SUM(C39:C43)</f>
        <v>28871</v>
      </c>
      <c r="D38" s="486">
        <f t="shared" ref="D38" si="48">SUM(D39:D43)</f>
        <v>15084</v>
      </c>
      <c r="E38" s="486">
        <f t="shared" ref="E38" si="49">SUM(E39:E43)</f>
        <v>13787</v>
      </c>
      <c r="F38" s="487">
        <v>1051</v>
      </c>
      <c r="G38" s="488">
        <v>573</v>
      </c>
      <c r="H38" s="489">
        <v>478</v>
      </c>
      <c r="I38" s="487">
        <v>1645</v>
      </c>
      <c r="J38" s="488">
        <v>890</v>
      </c>
      <c r="K38" s="490">
        <v>755</v>
      </c>
      <c r="L38" s="212" t="s">
        <v>71</v>
      </c>
      <c r="M38" s="491">
        <f>SUM(M39:M43)</f>
        <v>691</v>
      </c>
      <c r="N38" s="488">
        <v>396</v>
      </c>
      <c r="O38" s="492">
        <f t="shared" ref="O38" si="50">SUM(O39:O43)</f>
        <v>295</v>
      </c>
      <c r="P38" s="487">
        <v>1298</v>
      </c>
      <c r="Q38" s="488">
        <v>706</v>
      </c>
      <c r="R38" s="489">
        <v>592</v>
      </c>
      <c r="S38" s="487">
        <v>353</v>
      </c>
      <c r="T38" s="488">
        <v>187</v>
      </c>
      <c r="U38" s="490">
        <v>166</v>
      </c>
      <c r="V38" s="212" t="s">
        <v>71</v>
      </c>
      <c r="W38" s="491">
        <v>56</v>
      </c>
      <c r="X38" s="488">
        <v>34</v>
      </c>
      <c r="Y38" s="492">
        <v>22</v>
      </c>
      <c r="Z38" s="487">
        <v>133</v>
      </c>
      <c r="AA38" s="488">
        <v>71</v>
      </c>
      <c r="AB38" s="490">
        <v>62</v>
      </c>
      <c r="AC38" s="493">
        <v>159</v>
      </c>
      <c r="AD38" s="488">
        <v>93</v>
      </c>
      <c r="AE38" s="490">
        <v>66</v>
      </c>
      <c r="AF38" s="212" t="s">
        <v>71</v>
      </c>
      <c r="AG38" s="487">
        <v>2097</v>
      </c>
      <c r="AH38" s="488">
        <v>1083</v>
      </c>
      <c r="AI38" s="490">
        <v>1014</v>
      </c>
      <c r="AJ38" s="487">
        <v>561</v>
      </c>
      <c r="AK38" s="488">
        <v>283</v>
      </c>
      <c r="AL38" s="492">
        <v>278</v>
      </c>
      <c r="AM38" s="515">
        <v>3417</v>
      </c>
      <c r="AN38" s="488">
        <v>1734</v>
      </c>
      <c r="AO38" s="490">
        <v>1683</v>
      </c>
      <c r="AP38" s="212" t="s">
        <v>71</v>
      </c>
      <c r="AQ38" s="491">
        <v>849</v>
      </c>
      <c r="AR38" s="488">
        <v>460</v>
      </c>
      <c r="AS38" s="492">
        <v>389</v>
      </c>
      <c r="AT38" s="487">
        <f>SUM(AT39:AT43)</f>
        <v>536</v>
      </c>
      <c r="AU38" s="488">
        <f>SUM(AU39:AU43)</f>
        <v>304</v>
      </c>
      <c r="AV38" s="492">
        <f>SUM(AV39:AV43)</f>
        <v>232</v>
      </c>
      <c r="AW38" s="487">
        <v>457</v>
      </c>
      <c r="AX38" s="488">
        <v>250</v>
      </c>
      <c r="AY38" s="490">
        <v>207</v>
      </c>
      <c r="AZ38" s="212" t="s">
        <v>71</v>
      </c>
      <c r="BA38" s="491">
        <v>928</v>
      </c>
      <c r="BB38" s="488">
        <v>523</v>
      </c>
      <c r="BC38" s="492">
        <v>405</v>
      </c>
      <c r="BD38" s="487">
        <v>585</v>
      </c>
      <c r="BE38" s="488">
        <v>329</v>
      </c>
      <c r="BF38" s="489">
        <v>256</v>
      </c>
      <c r="BG38" s="487">
        <f t="shared" si="5"/>
        <v>1417</v>
      </c>
      <c r="BH38" s="488">
        <v>732</v>
      </c>
      <c r="BI38" s="490">
        <v>685</v>
      </c>
      <c r="BJ38" s="212" t="s">
        <v>71</v>
      </c>
      <c r="BK38" s="491">
        <v>1338</v>
      </c>
      <c r="BL38" s="488">
        <v>677</v>
      </c>
      <c r="BM38" s="492">
        <v>661</v>
      </c>
      <c r="BN38" s="487">
        <v>309</v>
      </c>
      <c r="BO38" s="488">
        <v>153</v>
      </c>
      <c r="BP38" s="489">
        <v>156</v>
      </c>
      <c r="BQ38" s="487">
        <v>2132</v>
      </c>
      <c r="BR38" s="488">
        <v>1066</v>
      </c>
      <c r="BS38" s="490">
        <v>1066</v>
      </c>
      <c r="BT38" s="212" t="s">
        <v>71</v>
      </c>
      <c r="BU38" s="491">
        <f t="shared" si="6"/>
        <v>837</v>
      </c>
      <c r="BV38" s="488">
        <v>427</v>
      </c>
      <c r="BW38" s="492">
        <v>410</v>
      </c>
      <c r="BX38" s="493">
        <v>3275</v>
      </c>
      <c r="BY38" s="488">
        <v>1697</v>
      </c>
      <c r="BZ38" s="83">
        <v>1578</v>
      </c>
      <c r="CA38" s="487">
        <v>3288</v>
      </c>
      <c r="CB38" s="488">
        <v>1676</v>
      </c>
      <c r="CC38" s="490">
        <v>1612</v>
      </c>
      <c r="CD38" s="212" t="s">
        <v>71</v>
      </c>
      <c r="CE38" s="491">
        <v>1031</v>
      </c>
      <c r="CF38" s="488">
        <v>515</v>
      </c>
      <c r="CG38" s="492">
        <v>516</v>
      </c>
      <c r="CH38" s="493">
        <v>260</v>
      </c>
      <c r="CI38" s="488">
        <v>134</v>
      </c>
      <c r="CJ38" s="492">
        <v>126</v>
      </c>
      <c r="CK38" s="84">
        <f>SUM(CK39:CK43)</f>
        <v>168</v>
      </c>
      <c r="CL38" s="82">
        <f t="shared" ref="CL38" si="51">SUM(CL39:CL43)</f>
        <v>91</v>
      </c>
      <c r="CM38" s="85">
        <f t="shared" ref="CM38" si="52">SUM(CM39:CM43)</f>
        <v>77</v>
      </c>
    </row>
    <row r="39" spans="1:91" s="71" customFormat="1" ht="21" customHeight="1">
      <c r="B39" s="53">
        <v>25</v>
      </c>
      <c r="C39" s="151">
        <f>F39+I39+M39+P39+S39+W39+Z39+AC39+AG39+AJ39+AM39+AQ39+AT39+AW39+BA39+BD39+BG39+BK39+BN39+BQ39+BU39+BX39+CA39+CE39+CH39+CK39</f>
        <v>6387</v>
      </c>
      <c r="D39" s="151">
        <f t="shared" ref="D39:D43" si="53">G39+J39+N39+Q39+T39+X39+AA39+AD39+AH39+AK39+AN39+AR39+AU39+AX39+BB39+BE39+BH39+BL39+BO39+BR39+BV39+BY39+CB39+CF39+CI39+CL39</f>
        <v>3300</v>
      </c>
      <c r="E39" s="151">
        <f t="shared" ref="E39:E43" si="54">H39+K39+O39+R39+U39+Y39+AB39+AE39+AI39+AL39+AO39+AS39+AV39+AY39+BC39+BF39+BI39+BM39+BP39+BS39+BW39+BZ39+CC39+CG39+CJ39+CM39</f>
        <v>3087</v>
      </c>
      <c r="F39" s="152">
        <v>245</v>
      </c>
      <c r="G39" s="153">
        <v>138</v>
      </c>
      <c r="H39" s="154">
        <v>107</v>
      </c>
      <c r="I39" s="152">
        <v>378</v>
      </c>
      <c r="J39" s="153">
        <v>202</v>
      </c>
      <c r="K39" s="155">
        <v>176</v>
      </c>
      <c r="L39" s="53">
        <v>25</v>
      </c>
      <c r="M39" s="156">
        <v>157</v>
      </c>
      <c r="N39" s="157">
        <v>92</v>
      </c>
      <c r="O39" s="158">
        <v>65</v>
      </c>
      <c r="P39" s="152">
        <v>299</v>
      </c>
      <c r="Q39" s="157">
        <v>155</v>
      </c>
      <c r="R39" s="159">
        <v>144</v>
      </c>
      <c r="S39" s="152">
        <v>83</v>
      </c>
      <c r="T39" s="157">
        <v>46</v>
      </c>
      <c r="U39" s="160">
        <v>37</v>
      </c>
      <c r="V39" s="53">
        <v>25</v>
      </c>
      <c r="W39" s="156">
        <v>13</v>
      </c>
      <c r="X39" s="161">
        <v>5</v>
      </c>
      <c r="Y39" s="162">
        <v>8</v>
      </c>
      <c r="Z39" s="152">
        <v>29</v>
      </c>
      <c r="AA39" s="161">
        <v>16</v>
      </c>
      <c r="AB39" s="163">
        <v>13</v>
      </c>
      <c r="AC39" s="164">
        <v>30</v>
      </c>
      <c r="AD39" s="165">
        <v>20</v>
      </c>
      <c r="AE39" s="166">
        <v>10</v>
      </c>
      <c r="AF39" s="53">
        <v>25</v>
      </c>
      <c r="AG39" s="481">
        <v>476</v>
      </c>
      <c r="AH39" s="482">
        <v>240</v>
      </c>
      <c r="AI39" s="483">
        <v>236</v>
      </c>
      <c r="AJ39" s="152">
        <v>125</v>
      </c>
      <c r="AK39" s="165">
        <v>65</v>
      </c>
      <c r="AL39" s="167">
        <v>60</v>
      </c>
      <c r="AM39" s="152">
        <v>764</v>
      </c>
      <c r="AN39" s="165">
        <v>392</v>
      </c>
      <c r="AO39" s="166">
        <v>372</v>
      </c>
      <c r="AP39" s="53">
        <v>25</v>
      </c>
      <c r="AQ39" s="156">
        <v>179</v>
      </c>
      <c r="AR39" s="165">
        <v>95</v>
      </c>
      <c r="AS39" s="167">
        <v>84</v>
      </c>
      <c r="AT39" s="152">
        <v>117</v>
      </c>
      <c r="AU39" s="165">
        <v>62</v>
      </c>
      <c r="AV39" s="516">
        <v>55</v>
      </c>
      <c r="AW39" s="481">
        <v>106</v>
      </c>
      <c r="AX39" s="482">
        <v>62</v>
      </c>
      <c r="AY39" s="483">
        <v>44</v>
      </c>
      <c r="AZ39" s="53">
        <v>25</v>
      </c>
      <c r="BA39" s="156">
        <v>217</v>
      </c>
      <c r="BB39" s="165">
        <v>116</v>
      </c>
      <c r="BC39" s="167">
        <v>101</v>
      </c>
      <c r="BD39" s="152">
        <v>127</v>
      </c>
      <c r="BE39" s="165">
        <v>77</v>
      </c>
      <c r="BF39" s="168">
        <v>50</v>
      </c>
      <c r="BG39" s="152">
        <f t="shared" si="5"/>
        <v>330</v>
      </c>
      <c r="BH39" s="165">
        <v>181</v>
      </c>
      <c r="BI39" s="166">
        <v>149</v>
      </c>
      <c r="BJ39" s="53">
        <v>25</v>
      </c>
      <c r="BK39" s="156">
        <v>267</v>
      </c>
      <c r="BL39" s="165">
        <v>124</v>
      </c>
      <c r="BM39" s="167">
        <v>143</v>
      </c>
      <c r="BN39" s="152">
        <v>54</v>
      </c>
      <c r="BO39" s="165">
        <v>28</v>
      </c>
      <c r="BP39" s="168">
        <v>26</v>
      </c>
      <c r="BQ39" s="152">
        <v>436</v>
      </c>
      <c r="BR39" s="165">
        <v>215</v>
      </c>
      <c r="BS39" s="166">
        <v>221</v>
      </c>
      <c r="BT39" s="53">
        <v>25</v>
      </c>
      <c r="BU39" s="156">
        <f t="shared" si="6"/>
        <v>158</v>
      </c>
      <c r="BV39" s="165">
        <v>75</v>
      </c>
      <c r="BW39" s="167">
        <v>83</v>
      </c>
      <c r="BX39" s="164">
        <v>737</v>
      </c>
      <c r="BY39" s="165">
        <v>371</v>
      </c>
      <c r="BZ39" s="167">
        <v>366</v>
      </c>
      <c r="CA39" s="152">
        <v>758</v>
      </c>
      <c r="CB39" s="165">
        <v>378</v>
      </c>
      <c r="CC39" s="166">
        <v>380</v>
      </c>
      <c r="CD39" s="53">
        <v>25</v>
      </c>
      <c r="CE39" s="518">
        <v>218</v>
      </c>
      <c r="CF39" s="165">
        <v>109</v>
      </c>
      <c r="CG39" s="167">
        <v>109</v>
      </c>
      <c r="CH39" s="164">
        <v>48</v>
      </c>
      <c r="CI39" s="165">
        <v>20</v>
      </c>
      <c r="CJ39" s="167">
        <v>28</v>
      </c>
      <c r="CK39" s="523">
        <v>36</v>
      </c>
      <c r="CL39" s="165">
        <v>16</v>
      </c>
      <c r="CM39" s="166">
        <v>20</v>
      </c>
    </row>
    <row r="40" spans="1:91" s="71" customFormat="1" ht="21" customHeight="1">
      <c r="B40" s="53">
        <v>26</v>
      </c>
      <c r="C40" s="151">
        <f t="shared" ref="C40:C43" si="55">F40+I40+M40+P40+S40+W40+Z40+AC40+AG40+AJ40+AM40+AQ40+AT40+AW40+BA40+BD40+BG40+BK40+BN40+BQ40+BU40+BX40+CA40+CE40+CH40+CK40</f>
        <v>6314</v>
      </c>
      <c r="D40" s="151">
        <f t="shared" si="53"/>
        <v>3409</v>
      </c>
      <c r="E40" s="151">
        <f t="shared" si="54"/>
        <v>2905</v>
      </c>
      <c r="F40" s="152">
        <v>238</v>
      </c>
      <c r="G40" s="153">
        <v>134</v>
      </c>
      <c r="H40" s="154">
        <v>104</v>
      </c>
      <c r="I40" s="152">
        <v>340</v>
      </c>
      <c r="J40" s="153">
        <v>188</v>
      </c>
      <c r="K40" s="155">
        <v>152</v>
      </c>
      <c r="L40" s="53">
        <v>26</v>
      </c>
      <c r="M40" s="156">
        <v>148</v>
      </c>
      <c r="N40" s="157">
        <v>78</v>
      </c>
      <c r="O40" s="158">
        <v>70</v>
      </c>
      <c r="P40" s="152">
        <v>282</v>
      </c>
      <c r="Q40" s="157">
        <v>168</v>
      </c>
      <c r="R40" s="159">
        <v>114</v>
      </c>
      <c r="S40" s="152">
        <v>78</v>
      </c>
      <c r="T40" s="157">
        <v>43</v>
      </c>
      <c r="U40" s="160">
        <v>35</v>
      </c>
      <c r="V40" s="53">
        <v>26</v>
      </c>
      <c r="W40" s="156">
        <v>9</v>
      </c>
      <c r="X40" s="161">
        <v>9</v>
      </c>
      <c r="Y40" s="162">
        <v>0</v>
      </c>
      <c r="Z40" s="152">
        <v>20</v>
      </c>
      <c r="AA40" s="161">
        <v>15</v>
      </c>
      <c r="AB40" s="163">
        <v>5</v>
      </c>
      <c r="AC40" s="164">
        <v>31</v>
      </c>
      <c r="AD40" s="165">
        <v>17</v>
      </c>
      <c r="AE40" s="166">
        <v>14</v>
      </c>
      <c r="AF40" s="53">
        <v>26</v>
      </c>
      <c r="AG40" s="481">
        <v>448</v>
      </c>
      <c r="AH40" s="482">
        <v>248</v>
      </c>
      <c r="AI40" s="483">
        <v>200</v>
      </c>
      <c r="AJ40" s="152">
        <v>110</v>
      </c>
      <c r="AK40" s="165">
        <v>47</v>
      </c>
      <c r="AL40" s="167">
        <v>63</v>
      </c>
      <c r="AM40" s="152">
        <v>783</v>
      </c>
      <c r="AN40" s="165">
        <v>412</v>
      </c>
      <c r="AO40" s="166">
        <v>371</v>
      </c>
      <c r="AP40" s="53">
        <v>26</v>
      </c>
      <c r="AQ40" s="156">
        <v>197</v>
      </c>
      <c r="AR40" s="165">
        <v>111</v>
      </c>
      <c r="AS40" s="167">
        <v>86</v>
      </c>
      <c r="AT40" s="152">
        <v>113</v>
      </c>
      <c r="AU40" s="165">
        <v>62</v>
      </c>
      <c r="AV40" s="516">
        <v>51</v>
      </c>
      <c r="AW40" s="481">
        <v>102</v>
      </c>
      <c r="AX40" s="482">
        <v>57</v>
      </c>
      <c r="AY40" s="483">
        <v>45</v>
      </c>
      <c r="AZ40" s="53">
        <v>26</v>
      </c>
      <c r="BA40" s="156">
        <v>192</v>
      </c>
      <c r="BB40" s="165">
        <v>111</v>
      </c>
      <c r="BC40" s="167">
        <v>81</v>
      </c>
      <c r="BD40" s="152">
        <v>155</v>
      </c>
      <c r="BE40" s="165">
        <v>84</v>
      </c>
      <c r="BF40" s="168">
        <v>71</v>
      </c>
      <c r="BG40" s="152">
        <f t="shared" si="5"/>
        <v>319</v>
      </c>
      <c r="BH40" s="165">
        <v>179</v>
      </c>
      <c r="BI40" s="166">
        <v>140</v>
      </c>
      <c r="BJ40" s="53">
        <v>26</v>
      </c>
      <c r="BK40" s="156">
        <v>284</v>
      </c>
      <c r="BL40" s="165">
        <v>152</v>
      </c>
      <c r="BM40" s="167">
        <v>132</v>
      </c>
      <c r="BN40" s="152">
        <v>58</v>
      </c>
      <c r="BO40" s="165">
        <v>33</v>
      </c>
      <c r="BP40" s="168">
        <v>25</v>
      </c>
      <c r="BQ40" s="152">
        <v>458</v>
      </c>
      <c r="BR40" s="165">
        <v>245</v>
      </c>
      <c r="BS40" s="166">
        <v>213</v>
      </c>
      <c r="BT40" s="53">
        <v>26</v>
      </c>
      <c r="BU40" s="156">
        <f t="shared" si="6"/>
        <v>188</v>
      </c>
      <c r="BV40" s="165">
        <v>105</v>
      </c>
      <c r="BW40" s="167">
        <v>83</v>
      </c>
      <c r="BX40" s="164">
        <v>732</v>
      </c>
      <c r="BY40" s="165">
        <v>376</v>
      </c>
      <c r="BZ40" s="167">
        <v>356</v>
      </c>
      <c r="CA40" s="152">
        <v>711</v>
      </c>
      <c r="CB40" s="165">
        <v>370</v>
      </c>
      <c r="CC40" s="166">
        <v>341</v>
      </c>
      <c r="CD40" s="53">
        <v>26</v>
      </c>
      <c r="CE40" s="518">
        <v>217</v>
      </c>
      <c r="CF40" s="165">
        <v>110</v>
      </c>
      <c r="CG40" s="167">
        <v>107</v>
      </c>
      <c r="CH40" s="164">
        <v>65</v>
      </c>
      <c r="CI40" s="165">
        <v>34</v>
      </c>
      <c r="CJ40" s="167">
        <v>31</v>
      </c>
      <c r="CK40" s="523">
        <v>36</v>
      </c>
      <c r="CL40" s="165">
        <v>21</v>
      </c>
      <c r="CM40" s="166">
        <v>15</v>
      </c>
    </row>
    <row r="41" spans="1:91" s="71" customFormat="1" ht="21" customHeight="1">
      <c r="B41" s="53">
        <v>27</v>
      </c>
      <c r="C41" s="151">
        <f t="shared" si="55"/>
        <v>5886</v>
      </c>
      <c r="D41" s="151">
        <f t="shared" si="53"/>
        <v>3030</v>
      </c>
      <c r="E41" s="151">
        <f t="shared" si="54"/>
        <v>2856</v>
      </c>
      <c r="F41" s="152">
        <v>205</v>
      </c>
      <c r="G41" s="153">
        <v>109</v>
      </c>
      <c r="H41" s="154">
        <v>96</v>
      </c>
      <c r="I41" s="152">
        <v>341</v>
      </c>
      <c r="J41" s="153">
        <v>189</v>
      </c>
      <c r="K41" s="155">
        <v>152</v>
      </c>
      <c r="L41" s="53">
        <v>27</v>
      </c>
      <c r="M41" s="156">
        <v>140</v>
      </c>
      <c r="N41" s="157">
        <v>83</v>
      </c>
      <c r="O41" s="158">
        <v>57</v>
      </c>
      <c r="P41" s="152">
        <v>266</v>
      </c>
      <c r="Q41" s="157">
        <v>130</v>
      </c>
      <c r="R41" s="159">
        <v>136</v>
      </c>
      <c r="S41" s="152">
        <v>62</v>
      </c>
      <c r="T41" s="157">
        <v>30</v>
      </c>
      <c r="U41" s="160">
        <v>32</v>
      </c>
      <c r="V41" s="53">
        <v>27</v>
      </c>
      <c r="W41" s="156">
        <v>11</v>
      </c>
      <c r="X41" s="161">
        <v>5</v>
      </c>
      <c r="Y41" s="162">
        <v>6</v>
      </c>
      <c r="Z41" s="152">
        <v>25</v>
      </c>
      <c r="AA41" s="161">
        <v>9</v>
      </c>
      <c r="AB41" s="163">
        <v>16</v>
      </c>
      <c r="AC41" s="164">
        <v>28</v>
      </c>
      <c r="AD41" s="165">
        <v>18</v>
      </c>
      <c r="AE41" s="166">
        <v>10</v>
      </c>
      <c r="AF41" s="53">
        <v>27</v>
      </c>
      <c r="AG41" s="481">
        <v>457</v>
      </c>
      <c r="AH41" s="482">
        <v>228</v>
      </c>
      <c r="AI41" s="483">
        <v>229</v>
      </c>
      <c r="AJ41" s="152">
        <v>117</v>
      </c>
      <c r="AK41" s="165">
        <v>59</v>
      </c>
      <c r="AL41" s="167">
        <v>58</v>
      </c>
      <c r="AM41" s="152">
        <v>672</v>
      </c>
      <c r="AN41" s="165">
        <v>328</v>
      </c>
      <c r="AO41" s="166">
        <v>344</v>
      </c>
      <c r="AP41" s="53">
        <v>27</v>
      </c>
      <c r="AQ41" s="156">
        <v>173</v>
      </c>
      <c r="AR41" s="165">
        <v>93</v>
      </c>
      <c r="AS41" s="167">
        <v>80</v>
      </c>
      <c r="AT41" s="152">
        <v>118</v>
      </c>
      <c r="AU41" s="165">
        <v>72</v>
      </c>
      <c r="AV41" s="516">
        <v>46</v>
      </c>
      <c r="AW41" s="481">
        <v>107</v>
      </c>
      <c r="AX41" s="482">
        <v>51</v>
      </c>
      <c r="AY41" s="483">
        <v>56</v>
      </c>
      <c r="AZ41" s="53">
        <v>27</v>
      </c>
      <c r="BA41" s="156">
        <v>181</v>
      </c>
      <c r="BB41" s="165">
        <v>106</v>
      </c>
      <c r="BC41" s="167">
        <v>75</v>
      </c>
      <c r="BD41" s="152">
        <v>108</v>
      </c>
      <c r="BE41" s="165">
        <v>63</v>
      </c>
      <c r="BF41" s="168">
        <v>45</v>
      </c>
      <c r="BG41" s="152">
        <f t="shared" si="5"/>
        <v>292</v>
      </c>
      <c r="BH41" s="165">
        <v>141</v>
      </c>
      <c r="BI41" s="166">
        <v>151</v>
      </c>
      <c r="BJ41" s="53">
        <v>27</v>
      </c>
      <c r="BK41" s="156">
        <v>264</v>
      </c>
      <c r="BL41" s="165">
        <v>133</v>
      </c>
      <c r="BM41" s="167">
        <v>131</v>
      </c>
      <c r="BN41" s="152">
        <v>66</v>
      </c>
      <c r="BO41" s="165">
        <v>29</v>
      </c>
      <c r="BP41" s="168">
        <v>37</v>
      </c>
      <c r="BQ41" s="152">
        <v>429</v>
      </c>
      <c r="BR41" s="165">
        <v>204</v>
      </c>
      <c r="BS41" s="166">
        <v>225</v>
      </c>
      <c r="BT41" s="53">
        <v>27</v>
      </c>
      <c r="BU41" s="156">
        <f t="shared" si="6"/>
        <v>173</v>
      </c>
      <c r="BV41" s="165">
        <v>92</v>
      </c>
      <c r="BW41" s="167">
        <v>81</v>
      </c>
      <c r="BX41" s="164">
        <v>713</v>
      </c>
      <c r="BY41" s="165">
        <v>379</v>
      </c>
      <c r="BZ41" s="167">
        <v>334</v>
      </c>
      <c r="CA41" s="152">
        <v>645</v>
      </c>
      <c r="CB41" s="165">
        <v>327</v>
      </c>
      <c r="CC41" s="166">
        <v>318</v>
      </c>
      <c r="CD41" s="53">
        <v>27</v>
      </c>
      <c r="CE41" s="518">
        <v>205</v>
      </c>
      <c r="CF41" s="165">
        <v>102</v>
      </c>
      <c r="CG41" s="167">
        <v>103</v>
      </c>
      <c r="CH41" s="164">
        <v>54</v>
      </c>
      <c r="CI41" s="165">
        <v>31</v>
      </c>
      <c r="CJ41" s="167">
        <v>23</v>
      </c>
      <c r="CK41" s="523">
        <v>34</v>
      </c>
      <c r="CL41" s="165">
        <v>19</v>
      </c>
      <c r="CM41" s="166">
        <v>15</v>
      </c>
    </row>
    <row r="42" spans="1:91" s="71" customFormat="1" ht="21" customHeight="1">
      <c r="B42" s="53">
        <v>28</v>
      </c>
      <c r="C42" s="151">
        <f t="shared" si="55"/>
        <v>5272</v>
      </c>
      <c r="D42" s="151">
        <f t="shared" si="53"/>
        <v>2831</v>
      </c>
      <c r="E42" s="151">
        <f t="shared" si="54"/>
        <v>2441</v>
      </c>
      <c r="F42" s="152">
        <v>182</v>
      </c>
      <c r="G42" s="153">
        <v>99</v>
      </c>
      <c r="H42" s="154">
        <v>83</v>
      </c>
      <c r="I42" s="152">
        <v>287</v>
      </c>
      <c r="J42" s="153">
        <v>152</v>
      </c>
      <c r="K42" s="155">
        <v>135</v>
      </c>
      <c r="L42" s="53">
        <v>28</v>
      </c>
      <c r="M42" s="156">
        <v>140</v>
      </c>
      <c r="N42" s="157">
        <v>89</v>
      </c>
      <c r="O42" s="158">
        <v>51</v>
      </c>
      <c r="P42" s="152">
        <v>233</v>
      </c>
      <c r="Q42" s="157">
        <v>131</v>
      </c>
      <c r="R42" s="159">
        <v>102</v>
      </c>
      <c r="S42" s="152">
        <v>66</v>
      </c>
      <c r="T42" s="157">
        <v>33</v>
      </c>
      <c r="U42" s="160">
        <v>33</v>
      </c>
      <c r="V42" s="53">
        <v>28</v>
      </c>
      <c r="W42" s="156">
        <v>7</v>
      </c>
      <c r="X42" s="161">
        <v>5</v>
      </c>
      <c r="Y42" s="162">
        <v>2</v>
      </c>
      <c r="Z42" s="152">
        <v>23</v>
      </c>
      <c r="AA42" s="161">
        <v>13</v>
      </c>
      <c r="AB42" s="163">
        <v>10</v>
      </c>
      <c r="AC42" s="164">
        <v>40</v>
      </c>
      <c r="AD42" s="165">
        <v>25</v>
      </c>
      <c r="AE42" s="166">
        <v>15</v>
      </c>
      <c r="AF42" s="53">
        <v>28</v>
      </c>
      <c r="AG42" s="481">
        <v>354</v>
      </c>
      <c r="AH42" s="482">
        <v>179</v>
      </c>
      <c r="AI42" s="483">
        <v>175</v>
      </c>
      <c r="AJ42" s="152">
        <v>112</v>
      </c>
      <c r="AK42" s="165">
        <v>55</v>
      </c>
      <c r="AL42" s="167">
        <v>57</v>
      </c>
      <c r="AM42" s="152">
        <v>635</v>
      </c>
      <c r="AN42" s="165">
        <v>328</v>
      </c>
      <c r="AO42" s="166">
        <v>307</v>
      </c>
      <c r="AP42" s="53">
        <v>28</v>
      </c>
      <c r="AQ42" s="156">
        <v>164</v>
      </c>
      <c r="AR42" s="165">
        <v>89</v>
      </c>
      <c r="AS42" s="167">
        <v>75</v>
      </c>
      <c r="AT42" s="152">
        <v>103</v>
      </c>
      <c r="AU42" s="165">
        <v>63</v>
      </c>
      <c r="AV42" s="516">
        <v>40</v>
      </c>
      <c r="AW42" s="481">
        <v>71</v>
      </c>
      <c r="AX42" s="482">
        <v>40</v>
      </c>
      <c r="AY42" s="483">
        <v>31</v>
      </c>
      <c r="AZ42" s="53">
        <v>28</v>
      </c>
      <c r="BA42" s="156">
        <v>170</v>
      </c>
      <c r="BB42" s="165">
        <v>96</v>
      </c>
      <c r="BC42" s="167">
        <v>74</v>
      </c>
      <c r="BD42" s="152">
        <v>88</v>
      </c>
      <c r="BE42" s="165">
        <v>49</v>
      </c>
      <c r="BF42" s="168">
        <v>39</v>
      </c>
      <c r="BG42" s="152">
        <f t="shared" si="5"/>
        <v>272</v>
      </c>
      <c r="BH42" s="165">
        <v>133</v>
      </c>
      <c r="BI42" s="166">
        <v>139</v>
      </c>
      <c r="BJ42" s="53">
        <v>28</v>
      </c>
      <c r="BK42" s="156">
        <v>259</v>
      </c>
      <c r="BL42" s="165">
        <v>141</v>
      </c>
      <c r="BM42" s="167">
        <v>118</v>
      </c>
      <c r="BN42" s="152">
        <v>65</v>
      </c>
      <c r="BO42" s="165">
        <v>31</v>
      </c>
      <c r="BP42" s="168">
        <v>34</v>
      </c>
      <c r="BQ42" s="152">
        <v>415</v>
      </c>
      <c r="BR42" s="165">
        <v>218</v>
      </c>
      <c r="BS42" s="166">
        <v>197</v>
      </c>
      <c r="BT42" s="53">
        <v>28</v>
      </c>
      <c r="BU42" s="156">
        <f t="shared" si="6"/>
        <v>159</v>
      </c>
      <c r="BV42" s="165">
        <v>85</v>
      </c>
      <c r="BW42" s="167">
        <v>74</v>
      </c>
      <c r="BX42" s="164">
        <v>555</v>
      </c>
      <c r="BY42" s="165">
        <v>304</v>
      </c>
      <c r="BZ42" s="167">
        <v>251</v>
      </c>
      <c r="CA42" s="152">
        <v>594</v>
      </c>
      <c r="CB42" s="165">
        <v>328</v>
      </c>
      <c r="CC42" s="166">
        <v>266</v>
      </c>
      <c r="CD42" s="53">
        <v>28</v>
      </c>
      <c r="CE42" s="518">
        <v>196</v>
      </c>
      <c r="CF42" s="165">
        <v>95</v>
      </c>
      <c r="CG42" s="167">
        <v>101</v>
      </c>
      <c r="CH42" s="164">
        <v>50</v>
      </c>
      <c r="CI42" s="165">
        <v>28</v>
      </c>
      <c r="CJ42" s="167">
        <v>22</v>
      </c>
      <c r="CK42" s="523">
        <v>32</v>
      </c>
      <c r="CL42" s="165">
        <v>22</v>
      </c>
      <c r="CM42" s="166">
        <v>10</v>
      </c>
    </row>
    <row r="43" spans="1:91" s="71" customFormat="1" ht="21" customHeight="1">
      <c r="B43" s="55">
        <v>29</v>
      </c>
      <c r="C43" s="151">
        <f t="shared" si="55"/>
        <v>5012</v>
      </c>
      <c r="D43" s="151">
        <f t="shared" si="53"/>
        <v>2514</v>
      </c>
      <c r="E43" s="151">
        <f t="shared" si="54"/>
        <v>2498</v>
      </c>
      <c r="F43" s="169">
        <v>181</v>
      </c>
      <c r="G43" s="170">
        <v>93</v>
      </c>
      <c r="H43" s="171">
        <v>88</v>
      </c>
      <c r="I43" s="169">
        <v>299</v>
      </c>
      <c r="J43" s="170">
        <v>159</v>
      </c>
      <c r="K43" s="172">
        <v>140</v>
      </c>
      <c r="L43" s="55">
        <v>29</v>
      </c>
      <c r="M43" s="173">
        <v>106</v>
      </c>
      <c r="N43" s="174">
        <v>54</v>
      </c>
      <c r="O43" s="175">
        <v>52</v>
      </c>
      <c r="P43" s="169">
        <v>218</v>
      </c>
      <c r="Q43" s="174">
        <v>122</v>
      </c>
      <c r="R43" s="176">
        <v>96</v>
      </c>
      <c r="S43" s="169">
        <v>64</v>
      </c>
      <c r="T43" s="174">
        <v>35</v>
      </c>
      <c r="U43" s="177">
        <v>29</v>
      </c>
      <c r="V43" s="55">
        <v>29</v>
      </c>
      <c r="W43" s="173">
        <v>16</v>
      </c>
      <c r="X43" s="178">
        <v>10</v>
      </c>
      <c r="Y43" s="179">
        <v>6</v>
      </c>
      <c r="Z43" s="169">
        <v>36</v>
      </c>
      <c r="AA43" s="178">
        <v>18</v>
      </c>
      <c r="AB43" s="180">
        <v>18</v>
      </c>
      <c r="AC43" s="181">
        <v>30</v>
      </c>
      <c r="AD43" s="182">
        <v>13</v>
      </c>
      <c r="AE43" s="183">
        <v>17</v>
      </c>
      <c r="AF43" s="55">
        <v>29</v>
      </c>
      <c r="AG43" s="169">
        <v>362</v>
      </c>
      <c r="AH43" s="484">
        <v>188</v>
      </c>
      <c r="AI43" s="485">
        <v>174</v>
      </c>
      <c r="AJ43" s="169">
        <v>97</v>
      </c>
      <c r="AK43" s="182">
        <v>57</v>
      </c>
      <c r="AL43" s="184">
        <v>40</v>
      </c>
      <c r="AM43" s="169">
        <v>563</v>
      </c>
      <c r="AN43" s="182">
        <v>274</v>
      </c>
      <c r="AO43" s="183">
        <v>289</v>
      </c>
      <c r="AP43" s="55">
        <v>29</v>
      </c>
      <c r="AQ43" s="173">
        <v>136</v>
      </c>
      <c r="AR43" s="182">
        <v>72</v>
      </c>
      <c r="AS43" s="184">
        <v>64</v>
      </c>
      <c r="AT43" s="169">
        <v>85</v>
      </c>
      <c r="AU43" s="182">
        <v>45</v>
      </c>
      <c r="AV43" s="517">
        <v>40</v>
      </c>
      <c r="AW43" s="169">
        <v>71</v>
      </c>
      <c r="AX43" s="484">
        <v>40</v>
      </c>
      <c r="AY43" s="485">
        <v>31</v>
      </c>
      <c r="AZ43" s="55">
        <v>29</v>
      </c>
      <c r="BA43" s="173">
        <v>168</v>
      </c>
      <c r="BB43" s="182">
        <v>94</v>
      </c>
      <c r="BC43" s="184">
        <v>74</v>
      </c>
      <c r="BD43" s="169">
        <v>107</v>
      </c>
      <c r="BE43" s="182">
        <v>56</v>
      </c>
      <c r="BF43" s="185">
        <v>51</v>
      </c>
      <c r="BG43" s="169">
        <f t="shared" si="5"/>
        <v>204</v>
      </c>
      <c r="BH43" s="182">
        <v>98</v>
      </c>
      <c r="BI43" s="183">
        <v>106</v>
      </c>
      <c r="BJ43" s="55">
        <v>29</v>
      </c>
      <c r="BK43" s="173">
        <v>264</v>
      </c>
      <c r="BL43" s="182">
        <v>127</v>
      </c>
      <c r="BM43" s="184">
        <v>137</v>
      </c>
      <c r="BN43" s="169">
        <v>66</v>
      </c>
      <c r="BO43" s="182">
        <v>32</v>
      </c>
      <c r="BP43" s="185">
        <v>34</v>
      </c>
      <c r="BQ43" s="169">
        <v>394</v>
      </c>
      <c r="BR43" s="182">
        <v>184</v>
      </c>
      <c r="BS43" s="183">
        <v>210</v>
      </c>
      <c r="BT43" s="55">
        <v>29</v>
      </c>
      <c r="BU43" s="173">
        <f t="shared" si="6"/>
        <v>159</v>
      </c>
      <c r="BV43" s="182">
        <v>70</v>
      </c>
      <c r="BW43" s="184">
        <v>89</v>
      </c>
      <c r="BX43" s="181">
        <v>538</v>
      </c>
      <c r="BY43" s="182">
        <v>267</v>
      </c>
      <c r="BZ43" s="184">
        <v>271</v>
      </c>
      <c r="CA43" s="169">
        <v>580</v>
      </c>
      <c r="CB43" s="182">
        <v>273</v>
      </c>
      <c r="CC43" s="183">
        <v>307</v>
      </c>
      <c r="CD43" s="55">
        <v>29</v>
      </c>
      <c r="CE43" s="519">
        <v>195</v>
      </c>
      <c r="CF43" s="182">
        <v>99</v>
      </c>
      <c r="CG43" s="184">
        <v>96</v>
      </c>
      <c r="CH43" s="181">
        <v>43</v>
      </c>
      <c r="CI43" s="182">
        <v>21</v>
      </c>
      <c r="CJ43" s="184">
        <v>22</v>
      </c>
      <c r="CK43" s="524">
        <v>30</v>
      </c>
      <c r="CL43" s="182">
        <v>13</v>
      </c>
      <c r="CM43" s="183">
        <v>17</v>
      </c>
    </row>
    <row r="44" spans="1:91" s="70" customFormat="1" ht="21" customHeight="1">
      <c r="A44" s="70">
        <v>1</v>
      </c>
      <c r="B44" s="79" t="s">
        <v>95</v>
      </c>
      <c r="C44" s="148">
        <f>SUM(C45:C49)</f>
        <v>27376</v>
      </c>
      <c r="D44" s="148">
        <f t="shared" ref="D44" si="56">SUM(D45:D49)</f>
        <v>13921</v>
      </c>
      <c r="E44" s="148">
        <f t="shared" ref="E44" si="57">SUM(E45:E49)</f>
        <v>13455</v>
      </c>
      <c r="F44" s="84">
        <v>985</v>
      </c>
      <c r="G44" s="82">
        <v>530</v>
      </c>
      <c r="H44" s="149">
        <v>455</v>
      </c>
      <c r="I44" s="84">
        <v>1743</v>
      </c>
      <c r="J44" s="82">
        <v>898</v>
      </c>
      <c r="K44" s="85">
        <v>845</v>
      </c>
      <c r="L44" s="79" t="s">
        <v>72</v>
      </c>
      <c r="M44" s="81">
        <f>SUM(M45:M49)</f>
        <v>689</v>
      </c>
      <c r="N44" s="82">
        <v>338</v>
      </c>
      <c r="O44" s="83">
        <f t="shared" ref="O44" si="58">SUM(O45:O49)</f>
        <v>351</v>
      </c>
      <c r="P44" s="84">
        <v>1213</v>
      </c>
      <c r="Q44" s="82">
        <v>614</v>
      </c>
      <c r="R44" s="149">
        <v>599</v>
      </c>
      <c r="S44" s="84">
        <v>336</v>
      </c>
      <c r="T44" s="82">
        <v>167</v>
      </c>
      <c r="U44" s="85">
        <v>169</v>
      </c>
      <c r="V44" s="79" t="s">
        <v>72</v>
      </c>
      <c r="W44" s="81">
        <v>53</v>
      </c>
      <c r="X44" s="82">
        <v>36</v>
      </c>
      <c r="Y44" s="83">
        <v>17</v>
      </c>
      <c r="Z44" s="84">
        <v>77</v>
      </c>
      <c r="AA44" s="82">
        <v>51</v>
      </c>
      <c r="AB44" s="85">
        <v>26</v>
      </c>
      <c r="AC44" s="150">
        <v>135</v>
      </c>
      <c r="AD44" s="82">
        <v>72</v>
      </c>
      <c r="AE44" s="85">
        <v>63</v>
      </c>
      <c r="AF44" s="79" t="s">
        <v>72</v>
      </c>
      <c r="AG44" s="84">
        <v>1874</v>
      </c>
      <c r="AH44" s="82">
        <v>962</v>
      </c>
      <c r="AI44" s="85">
        <v>912</v>
      </c>
      <c r="AJ44" s="84">
        <v>412</v>
      </c>
      <c r="AK44" s="82">
        <v>212</v>
      </c>
      <c r="AL44" s="83">
        <v>200</v>
      </c>
      <c r="AM44" s="513">
        <v>3005</v>
      </c>
      <c r="AN44" s="82">
        <v>1515</v>
      </c>
      <c r="AO44" s="85">
        <v>1490</v>
      </c>
      <c r="AP44" s="79" t="s">
        <v>72</v>
      </c>
      <c r="AQ44" s="81">
        <v>712</v>
      </c>
      <c r="AR44" s="82">
        <v>376</v>
      </c>
      <c r="AS44" s="83">
        <v>336</v>
      </c>
      <c r="AT44" s="84">
        <f>SUM(AT45:AT49)</f>
        <v>448</v>
      </c>
      <c r="AU44" s="82">
        <f>SUM(AU45:AU49)</f>
        <v>242</v>
      </c>
      <c r="AV44" s="83">
        <f>SUM(AV45:AV49)</f>
        <v>206</v>
      </c>
      <c r="AW44" s="84">
        <v>352</v>
      </c>
      <c r="AX44" s="82">
        <v>186</v>
      </c>
      <c r="AY44" s="85">
        <v>166</v>
      </c>
      <c r="AZ44" s="79" t="s">
        <v>72</v>
      </c>
      <c r="BA44" s="81">
        <v>763</v>
      </c>
      <c r="BB44" s="82">
        <v>421</v>
      </c>
      <c r="BC44" s="83">
        <v>342</v>
      </c>
      <c r="BD44" s="84">
        <v>475</v>
      </c>
      <c r="BE44" s="82">
        <v>244</v>
      </c>
      <c r="BF44" s="149">
        <v>231</v>
      </c>
      <c r="BG44" s="84">
        <f t="shared" si="5"/>
        <v>1264</v>
      </c>
      <c r="BH44" s="82">
        <v>631</v>
      </c>
      <c r="BI44" s="85">
        <v>633</v>
      </c>
      <c r="BJ44" s="79" t="s">
        <v>72</v>
      </c>
      <c r="BK44" s="81">
        <v>1699</v>
      </c>
      <c r="BL44" s="82">
        <v>825</v>
      </c>
      <c r="BM44" s="83">
        <v>874</v>
      </c>
      <c r="BN44" s="84">
        <v>328</v>
      </c>
      <c r="BO44" s="82">
        <v>175</v>
      </c>
      <c r="BP44" s="149">
        <v>153</v>
      </c>
      <c r="BQ44" s="84">
        <v>2269</v>
      </c>
      <c r="BR44" s="82">
        <v>1130</v>
      </c>
      <c r="BS44" s="85">
        <v>1139</v>
      </c>
      <c r="BT44" s="79" t="s">
        <v>72</v>
      </c>
      <c r="BU44" s="81">
        <f t="shared" si="6"/>
        <v>1131</v>
      </c>
      <c r="BV44" s="82">
        <v>544</v>
      </c>
      <c r="BW44" s="83">
        <v>587</v>
      </c>
      <c r="BX44" s="150">
        <v>2834</v>
      </c>
      <c r="BY44" s="82">
        <v>1475</v>
      </c>
      <c r="BZ44" s="83">
        <v>1359</v>
      </c>
      <c r="CA44" s="84">
        <v>2829</v>
      </c>
      <c r="CB44" s="82">
        <v>1409</v>
      </c>
      <c r="CC44" s="85">
        <v>1420</v>
      </c>
      <c r="CD44" s="79" t="s">
        <v>72</v>
      </c>
      <c r="CE44" s="81">
        <v>1330</v>
      </c>
      <c r="CF44" s="82">
        <v>652</v>
      </c>
      <c r="CG44" s="83">
        <v>678</v>
      </c>
      <c r="CH44" s="150">
        <v>255</v>
      </c>
      <c r="CI44" s="82">
        <v>131</v>
      </c>
      <c r="CJ44" s="83">
        <v>124</v>
      </c>
      <c r="CK44" s="84">
        <f>SUM(CK45:CK49)</f>
        <v>165</v>
      </c>
      <c r="CL44" s="82">
        <f t="shared" ref="CL44" si="59">SUM(CL45:CL49)</f>
        <v>85</v>
      </c>
      <c r="CM44" s="85">
        <f t="shared" ref="CM44" si="60">SUM(CM45:CM49)</f>
        <v>80</v>
      </c>
    </row>
    <row r="45" spans="1:91" s="71" customFormat="1" ht="21" customHeight="1">
      <c r="B45" s="53">
        <v>30</v>
      </c>
      <c r="C45" s="151">
        <f>F45+I45+M45+P45+S45+W45+Z45+AC45+AG45+AJ45+AM45+AQ45+AT45+AW45+BA45+BD45+BG45+BK45+BN45+BQ45+BU45+BX45+CA45+CE45+CH45+CK45</f>
        <v>5041</v>
      </c>
      <c r="D45" s="151">
        <f t="shared" ref="D45:D49" si="61">G45+J45+N45+Q45+T45+X45+AA45+AD45+AH45+AK45+AN45+AR45+AU45+AX45+BB45+BE45+BH45+BL45+BO45+BR45+BV45+BY45+CB45+CF45+CI45+CL45</f>
        <v>2555</v>
      </c>
      <c r="E45" s="151">
        <f t="shared" ref="E45:E49" si="62">H45+K45+O45+R45+U45+Y45+AB45+AE45+AI45+AL45+AO45+AS45+AV45+AY45+BC45+BF45+BI45+BM45+BP45+BS45+BW45+BZ45+CC45+CG45+CJ45+CM45</f>
        <v>2486</v>
      </c>
      <c r="F45" s="152">
        <v>176</v>
      </c>
      <c r="G45" s="153">
        <v>96</v>
      </c>
      <c r="H45" s="154">
        <v>80</v>
      </c>
      <c r="I45" s="152">
        <v>326</v>
      </c>
      <c r="J45" s="153">
        <v>181</v>
      </c>
      <c r="K45" s="155">
        <v>145</v>
      </c>
      <c r="L45" s="53">
        <v>30</v>
      </c>
      <c r="M45" s="156">
        <v>135</v>
      </c>
      <c r="N45" s="157">
        <v>75</v>
      </c>
      <c r="O45" s="158">
        <v>60</v>
      </c>
      <c r="P45" s="152">
        <v>212</v>
      </c>
      <c r="Q45" s="157">
        <v>116</v>
      </c>
      <c r="R45" s="159">
        <v>96</v>
      </c>
      <c r="S45" s="152">
        <v>59</v>
      </c>
      <c r="T45" s="157">
        <v>29</v>
      </c>
      <c r="U45" s="160">
        <v>30</v>
      </c>
      <c r="V45" s="53">
        <v>30</v>
      </c>
      <c r="W45" s="156">
        <v>8</v>
      </c>
      <c r="X45" s="161">
        <v>6</v>
      </c>
      <c r="Y45" s="162">
        <v>2</v>
      </c>
      <c r="Z45" s="152">
        <v>15</v>
      </c>
      <c r="AA45" s="161">
        <v>10</v>
      </c>
      <c r="AB45" s="163">
        <v>5</v>
      </c>
      <c r="AC45" s="164">
        <v>34</v>
      </c>
      <c r="AD45" s="165">
        <v>21</v>
      </c>
      <c r="AE45" s="166">
        <v>13</v>
      </c>
      <c r="AF45" s="53">
        <v>30</v>
      </c>
      <c r="AG45" s="481">
        <v>386</v>
      </c>
      <c r="AH45" s="482">
        <v>189</v>
      </c>
      <c r="AI45" s="483">
        <v>197</v>
      </c>
      <c r="AJ45" s="152">
        <v>79</v>
      </c>
      <c r="AK45" s="165">
        <v>37</v>
      </c>
      <c r="AL45" s="167">
        <v>42</v>
      </c>
      <c r="AM45" s="152">
        <v>604</v>
      </c>
      <c r="AN45" s="165">
        <v>295</v>
      </c>
      <c r="AO45" s="166">
        <v>309</v>
      </c>
      <c r="AP45" s="53">
        <v>30</v>
      </c>
      <c r="AQ45" s="156">
        <v>139</v>
      </c>
      <c r="AR45" s="165">
        <v>65</v>
      </c>
      <c r="AS45" s="167">
        <v>74</v>
      </c>
      <c r="AT45" s="152">
        <v>87</v>
      </c>
      <c r="AU45" s="165">
        <v>48</v>
      </c>
      <c r="AV45" s="516">
        <v>39</v>
      </c>
      <c r="AW45" s="481">
        <v>53</v>
      </c>
      <c r="AX45" s="482">
        <v>22</v>
      </c>
      <c r="AY45" s="483">
        <v>31</v>
      </c>
      <c r="AZ45" s="53">
        <v>30</v>
      </c>
      <c r="BA45" s="156">
        <v>150</v>
      </c>
      <c r="BB45" s="165">
        <v>81</v>
      </c>
      <c r="BC45" s="167">
        <v>69</v>
      </c>
      <c r="BD45" s="152">
        <v>81</v>
      </c>
      <c r="BE45" s="165">
        <v>39</v>
      </c>
      <c r="BF45" s="168">
        <v>42</v>
      </c>
      <c r="BG45" s="152">
        <f t="shared" si="5"/>
        <v>223</v>
      </c>
      <c r="BH45" s="165">
        <v>110</v>
      </c>
      <c r="BI45" s="166">
        <v>113</v>
      </c>
      <c r="BJ45" s="53">
        <v>30</v>
      </c>
      <c r="BK45" s="156">
        <v>261</v>
      </c>
      <c r="BL45" s="165">
        <v>130</v>
      </c>
      <c r="BM45" s="167">
        <v>131</v>
      </c>
      <c r="BN45" s="152">
        <v>69</v>
      </c>
      <c r="BO45" s="165">
        <v>41</v>
      </c>
      <c r="BP45" s="168">
        <v>28</v>
      </c>
      <c r="BQ45" s="152">
        <v>404</v>
      </c>
      <c r="BR45" s="165">
        <v>195</v>
      </c>
      <c r="BS45" s="166">
        <v>209</v>
      </c>
      <c r="BT45" s="53">
        <v>30</v>
      </c>
      <c r="BU45" s="156">
        <f t="shared" si="6"/>
        <v>196</v>
      </c>
      <c r="BV45" s="165">
        <v>90</v>
      </c>
      <c r="BW45" s="167">
        <v>106</v>
      </c>
      <c r="BX45" s="164">
        <v>528</v>
      </c>
      <c r="BY45" s="165">
        <v>282</v>
      </c>
      <c r="BZ45" s="167">
        <v>246</v>
      </c>
      <c r="CA45" s="152">
        <v>551</v>
      </c>
      <c r="CB45" s="165">
        <v>266</v>
      </c>
      <c r="CC45" s="166">
        <v>285</v>
      </c>
      <c r="CD45" s="53">
        <v>30</v>
      </c>
      <c r="CE45" s="518">
        <v>199</v>
      </c>
      <c r="CF45" s="165">
        <v>93</v>
      </c>
      <c r="CG45" s="167">
        <v>106</v>
      </c>
      <c r="CH45" s="164">
        <v>43</v>
      </c>
      <c r="CI45" s="165">
        <v>22</v>
      </c>
      <c r="CJ45" s="167">
        <v>21</v>
      </c>
      <c r="CK45" s="523">
        <v>23</v>
      </c>
      <c r="CL45" s="165">
        <v>16</v>
      </c>
      <c r="CM45" s="166">
        <v>7</v>
      </c>
    </row>
    <row r="46" spans="1:91" s="71" customFormat="1" ht="21" customHeight="1">
      <c r="B46" s="53">
        <v>31</v>
      </c>
      <c r="C46" s="151">
        <f t="shared" ref="C46:C49" si="63">F46+I46+M46+P46+S46+W46+Z46+AC46+AG46+AJ46+AM46+AQ46+AT46+AW46+BA46+BD46+BG46+BK46+BN46+BQ46+BU46+BX46+CA46+CE46+CH46+CK46</f>
        <v>5199</v>
      </c>
      <c r="D46" s="151">
        <f t="shared" si="61"/>
        <v>2626</v>
      </c>
      <c r="E46" s="151">
        <f t="shared" si="62"/>
        <v>2573</v>
      </c>
      <c r="F46" s="152">
        <v>183</v>
      </c>
      <c r="G46" s="153">
        <v>96</v>
      </c>
      <c r="H46" s="154">
        <v>87</v>
      </c>
      <c r="I46" s="152">
        <v>313</v>
      </c>
      <c r="J46" s="153">
        <v>166</v>
      </c>
      <c r="K46" s="155">
        <v>147</v>
      </c>
      <c r="L46" s="53">
        <v>31</v>
      </c>
      <c r="M46" s="156">
        <v>131</v>
      </c>
      <c r="N46" s="157">
        <v>57</v>
      </c>
      <c r="O46" s="158">
        <v>74</v>
      </c>
      <c r="P46" s="152">
        <v>236</v>
      </c>
      <c r="Q46" s="157">
        <v>128</v>
      </c>
      <c r="R46" s="159">
        <v>108</v>
      </c>
      <c r="S46" s="152">
        <v>63</v>
      </c>
      <c r="T46" s="157">
        <v>30</v>
      </c>
      <c r="U46" s="160">
        <v>33</v>
      </c>
      <c r="V46" s="53">
        <v>31</v>
      </c>
      <c r="W46" s="156">
        <v>11</v>
      </c>
      <c r="X46" s="161">
        <v>8</v>
      </c>
      <c r="Y46" s="162">
        <v>3</v>
      </c>
      <c r="Z46" s="152">
        <v>8</v>
      </c>
      <c r="AA46" s="161">
        <v>5</v>
      </c>
      <c r="AB46" s="163">
        <v>3</v>
      </c>
      <c r="AC46" s="164">
        <v>27</v>
      </c>
      <c r="AD46" s="165">
        <v>11</v>
      </c>
      <c r="AE46" s="166">
        <v>16</v>
      </c>
      <c r="AF46" s="53">
        <v>31</v>
      </c>
      <c r="AG46" s="481">
        <v>356</v>
      </c>
      <c r="AH46" s="482">
        <v>177</v>
      </c>
      <c r="AI46" s="483">
        <v>179</v>
      </c>
      <c r="AJ46" s="152">
        <v>95</v>
      </c>
      <c r="AK46" s="165">
        <v>56</v>
      </c>
      <c r="AL46" s="167">
        <v>39</v>
      </c>
      <c r="AM46" s="152">
        <v>600</v>
      </c>
      <c r="AN46" s="165">
        <v>313</v>
      </c>
      <c r="AO46" s="166">
        <v>287</v>
      </c>
      <c r="AP46" s="53">
        <v>31</v>
      </c>
      <c r="AQ46" s="156">
        <v>151</v>
      </c>
      <c r="AR46" s="165">
        <v>86</v>
      </c>
      <c r="AS46" s="167">
        <v>65</v>
      </c>
      <c r="AT46" s="152">
        <v>79</v>
      </c>
      <c r="AU46" s="165">
        <v>41</v>
      </c>
      <c r="AV46" s="516">
        <v>38</v>
      </c>
      <c r="AW46" s="481">
        <v>60</v>
      </c>
      <c r="AX46" s="482">
        <v>36</v>
      </c>
      <c r="AY46" s="483">
        <v>24</v>
      </c>
      <c r="AZ46" s="53">
        <v>31</v>
      </c>
      <c r="BA46" s="156">
        <v>130</v>
      </c>
      <c r="BB46" s="165">
        <v>74</v>
      </c>
      <c r="BC46" s="167">
        <v>56</v>
      </c>
      <c r="BD46" s="152">
        <v>98</v>
      </c>
      <c r="BE46" s="165">
        <v>49</v>
      </c>
      <c r="BF46" s="168">
        <v>49</v>
      </c>
      <c r="BG46" s="152">
        <f t="shared" si="5"/>
        <v>247</v>
      </c>
      <c r="BH46" s="165">
        <v>119</v>
      </c>
      <c r="BI46" s="166">
        <v>128</v>
      </c>
      <c r="BJ46" s="53">
        <v>31</v>
      </c>
      <c r="BK46" s="156">
        <v>322</v>
      </c>
      <c r="BL46" s="165">
        <v>154</v>
      </c>
      <c r="BM46" s="167">
        <v>168</v>
      </c>
      <c r="BN46" s="152">
        <v>62</v>
      </c>
      <c r="BO46" s="165">
        <v>27</v>
      </c>
      <c r="BP46" s="168">
        <v>35</v>
      </c>
      <c r="BQ46" s="152">
        <v>437</v>
      </c>
      <c r="BR46" s="165">
        <v>198</v>
      </c>
      <c r="BS46" s="166">
        <v>239</v>
      </c>
      <c r="BT46" s="53">
        <v>31</v>
      </c>
      <c r="BU46" s="156">
        <f t="shared" si="6"/>
        <v>191</v>
      </c>
      <c r="BV46" s="165">
        <v>86</v>
      </c>
      <c r="BW46" s="167">
        <v>105</v>
      </c>
      <c r="BX46" s="164">
        <v>563</v>
      </c>
      <c r="BY46" s="165">
        <v>285</v>
      </c>
      <c r="BZ46" s="167">
        <v>278</v>
      </c>
      <c r="CA46" s="152">
        <v>510</v>
      </c>
      <c r="CB46" s="165">
        <v>266</v>
      </c>
      <c r="CC46" s="166">
        <v>244</v>
      </c>
      <c r="CD46" s="53">
        <v>31</v>
      </c>
      <c r="CE46" s="518">
        <v>252</v>
      </c>
      <c r="CF46" s="165">
        <v>123</v>
      </c>
      <c r="CG46" s="167">
        <v>129</v>
      </c>
      <c r="CH46" s="164">
        <v>42</v>
      </c>
      <c r="CI46" s="165">
        <v>21</v>
      </c>
      <c r="CJ46" s="167">
        <v>21</v>
      </c>
      <c r="CK46" s="523">
        <v>32</v>
      </c>
      <c r="CL46" s="165">
        <v>14</v>
      </c>
      <c r="CM46" s="166">
        <v>18</v>
      </c>
    </row>
    <row r="47" spans="1:91" s="71" customFormat="1" ht="21" customHeight="1">
      <c r="B47" s="53">
        <v>32</v>
      </c>
      <c r="C47" s="151">
        <f t="shared" si="63"/>
        <v>5330</v>
      </c>
      <c r="D47" s="151">
        <f t="shared" si="61"/>
        <v>2791</v>
      </c>
      <c r="E47" s="151">
        <f t="shared" si="62"/>
        <v>2539</v>
      </c>
      <c r="F47" s="152">
        <v>200</v>
      </c>
      <c r="G47" s="153">
        <v>114</v>
      </c>
      <c r="H47" s="154">
        <v>86</v>
      </c>
      <c r="I47" s="152">
        <v>321</v>
      </c>
      <c r="J47" s="153">
        <v>161</v>
      </c>
      <c r="K47" s="155">
        <v>160</v>
      </c>
      <c r="L47" s="53">
        <v>32</v>
      </c>
      <c r="M47" s="156">
        <v>130</v>
      </c>
      <c r="N47" s="157">
        <v>65</v>
      </c>
      <c r="O47" s="158">
        <v>65</v>
      </c>
      <c r="P47" s="152">
        <v>250</v>
      </c>
      <c r="Q47" s="157">
        <v>119</v>
      </c>
      <c r="R47" s="159">
        <v>131</v>
      </c>
      <c r="S47" s="152">
        <v>65</v>
      </c>
      <c r="T47" s="157">
        <v>37</v>
      </c>
      <c r="U47" s="160">
        <v>28</v>
      </c>
      <c r="V47" s="53">
        <v>32</v>
      </c>
      <c r="W47" s="156">
        <v>14</v>
      </c>
      <c r="X47" s="161">
        <v>12</v>
      </c>
      <c r="Y47" s="162">
        <v>2</v>
      </c>
      <c r="Z47" s="152">
        <v>18</v>
      </c>
      <c r="AA47" s="161">
        <v>12</v>
      </c>
      <c r="AB47" s="163">
        <v>6</v>
      </c>
      <c r="AC47" s="164">
        <v>21</v>
      </c>
      <c r="AD47" s="165">
        <v>13</v>
      </c>
      <c r="AE47" s="166">
        <v>8</v>
      </c>
      <c r="AF47" s="53">
        <v>32</v>
      </c>
      <c r="AG47" s="481">
        <v>367</v>
      </c>
      <c r="AH47" s="482">
        <v>193</v>
      </c>
      <c r="AI47" s="483">
        <v>174</v>
      </c>
      <c r="AJ47" s="152">
        <v>78</v>
      </c>
      <c r="AK47" s="165">
        <v>38</v>
      </c>
      <c r="AL47" s="167">
        <v>40</v>
      </c>
      <c r="AM47" s="152">
        <v>558</v>
      </c>
      <c r="AN47" s="165">
        <v>286</v>
      </c>
      <c r="AO47" s="166">
        <v>272</v>
      </c>
      <c r="AP47" s="53">
        <v>32</v>
      </c>
      <c r="AQ47" s="156">
        <v>136</v>
      </c>
      <c r="AR47" s="165">
        <v>77</v>
      </c>
      <c r="AS47" s="167">
        <v>59</v>
      </c>
      <c r="AT47" s="152">
        <v>86</v>
      </c>
      <c r="AU47" s="165">
        <v>50</v>
      </c>
      <c r="AV47" s="516">
        <v>36</v>
      </c>
      <c r="AW47" s="481">
        <v>74</v>
      </c>
      <c r="AX47" s="482">
        <v>44</v>
      </c>
      <c r="AY47" s="483">
        <v>30</v>
      </c>
      <c r="AZ47" s="53">
        <v>32</v>
      </c>
      <c r="BA47" s="156">
        <v>168</v>
      </c>
      <c r="BB47" s="165">
        <v>95</v>
      </c>
      <c r="BC47" s="167">
        <v>73</v>
      </c>
      <c r="BD47" s="152">
        <v>94</v>
      </c>
      <c r="BE47" s="165">
        <v>56</v>
      </c>
      <c r="BF47" s="168">
        <v>38</v>
      </c>
      <c r="BG47" s="152">
        <f t="shared" si="5"/>
        <v>228</v>
      </c>
      <c r="BH47" s="165">
        <v>114</v>
      </c>
      <c r="BI47" s="166">
        <v>114</v>
      </c>
      <c r="BJ47" s="53">
        <v>32</v>
      </c>
      <c r="BK47" s="156">
        <v>343</v>
      </c>
      <c r="BL47" s="165">
        <v>172</v>
      </c>
      <c r="BM47" s="167">
        <v>171</v>
      </c>
      <c r="BN47" s="152">
        <v>62</v>
      </c>
      <c r="BO47" s="165">
        <v>38</v>
      </c>
      <c r="BP47" s="168">
        <v>24</v>
      </c>
      <c r="BQ47" s="152">
        <v>404</v>
      </c>
      <c r="BR47" s="165">
        <v>217</v>
      </c>
      <c r="BS47" s="166">
        <v>187</v>
      </c>
      <c r="BT47" s="53">
        <v>32</v>
      </c>
      <c r="BU47" s="156">
        <f t="shared" si="6"/>
        <v>237</v>
      </c>
      <c r="BV47" s="165">
        <v>115</v>
      </c>
      <c r="BW47" s="167">
        <v>122</v>
      </c>
      <c r="BX47" s="164">
        <v>552</v>
      </c>
      <c r="BY47" s="165">
        <v>290</v>
      </c>
      <c r="BZ47" s="167">
        <v>262</v>
      </c>
      <c r="CA47" s="152">
        <v>557</v>
      </c>
      <c r="CB47" s="165">
        <v>288</v>
      </c>
      <c r="CC47" s="166">
        <v>269</v>
      </c>
      <c r="CD47" s="53">
        <v>32</v>
      </c>
      <c r="CE47" s="156">
        <v>275</v>
      </c>
      <c r="CF47" s="165">
        <v>143</v>
      </c>
      <c r="CG47" s="167">
        <v>132</v>
      </c>
      <c r="CH47" s="164">
        <v>57</v>
      </c>
      <c r="CI47" s="165">
        <v>25</v>
      </c>
      <c r="CJ47" s="167">
        <v>32</v>
      </c>
      <c r="CK47" s="523">
        <v>35</v>
      </c>
      <c r="CL47" s="165">
        <v>17</v>
      </c>
      <c r="CM47" s="166">
        <v>18</v>
      </c>
    </row>
    <row r="48" spans="1:91" s="71" customFormat="1" ht="21" customHeight="1">
      <c r="B48" s="53">
        <v>33</v>
      </c>
      <c r="C48" s="151">
        <f t="shared" si="63"/>
        <v>5747</v>
      </c>
      <c r="D48" s="151">
        <f t="shared" si="61"/>
        <v>2905</v>
      </c>
      <c r="E48" s="151">
        <f t="shared" si="62"/>
        <v>2842</v>
      </c>
      <c r="F48" s="152">
        <v>200</v>
      </c>
      <c r="G48" s="153">
        <v>113</v>
      </c>
      <c r="H48" s="154">
        <v>87</v>
      </c>
      <c r="I48" s="152">
        <v>370</v>
      </c>
      <c r="J48" s="153">
        <v>185</v>
      </c>
      <c r="K48" s="155">
        <v>185</v>
      </c>
      <c r="L48" s="53">
        <v>33</v>
      </c>
      <c r="M48" s="156">
        <v>131</v>
      </c>
      <c r="N48" s="157">
        <v>66</v>
      </c>
      <c r="O48" s="158">
        <v>65</v>
      </c>
      <c r="P48" s="152">
        <v>238</v>
      </c>
      <c r="Q48" s="157">
        <v>119</v>
      </c>
      <c r="R48" s="159">
        <v>119</v>
      </c>
      <c r="S48" s="152">
        <v>74</v>
      </c>
      <c r="T48" s="157">
        <v>27</v>
      </c>
      <c r="U48" s="160">
        <v>47</v>
      </c>
      <c r="V48" s="53">
        <v>33</v>
      </c>
      <c r="W48" s="156">
        <v>9</v>
      </c>
      <c r="X48" s="161">
        <v>6</v>
      </c>
      <c r="Y48" s="162">
        <v>3</v>
      </c>
      <c r="Z48" s="152">
        <v>19</v>
      </c>
      <c r="AA48" s="161">
        <v>11</v>
      </c>
      <c r="AB48" s="163">
        <v>8</v>
      </c>
      <c r="AC48" s="164">
        <v>27</v>
      </c>
      <c r="AD48" s="165">
        <v>10</v>
      </c>
      <c r="AE48" s="166">
        <v>17</v>
      </c>
      <c r="AF48" s="53">
        <v>33</v>
      </c>
      <c r="AG48" s="481">
        <v>376</v>
      </c>
      <c r="AH48" s="482">
        <v>196</v>
      </c>
      <c r="AI48" s="483">
        <v>180</v>
      </c>
      <c r="AJ48" s="152">
        <v>86</v>
      </c>
      <c r="AK48" s="165">
        <v>41</v>
      </c>
      <c r="AL48" s="167">
        <v>45</v>
      </c>
      <c r="AM48" s="152">
        <v>585</v>
      </c>
      <c r="AN48" s="165">
        <v>306</v>
      </c>
      <c r="AO48" s="166">
        <v>279</v>
      </c>
      <c r="AP48" s="53">
        <v>33</v>
      </c>
      <c r="AQ48" s="156">
        <v>138</v>
      </c>
      <c r="AR48" s="165">
        <v>72</v>
      </c>
      <c r="AS48" s="167">
        <v>66</v>
      </c>
      <c r="AT48" s="152">
        <v>94</v>
      </c>
      <c r="AU48" s="165">
        <v>48</v>
      </c>
      <c r="AV48" s="516">
        <v>46</v>
      </c>
      <c r="AW48" s="481">
        <v>79</v>
      </c>
      <c r="AX48" s="482">
        <v>44</v>
      </c>
      <c r="AY48" s="483">
        <v>35</v>
      </c>
      <c r="AZ48" s="53">
        <v>33</v>
      </c>
      <c r="BA48" s="156">
        <v>176</v>
      </c>
      <c r="BB48" s="165">
        <v>88</v>
      </c>
      <c r="BC48" s="167">
        <v>88</v>
      </c>
      <c r="BD48" s="152">
        <v>101</v>
      </c>
      <c r="BE48" s="165">
        <v>44</v>
      </c>
      <c r="BF48" s="168">
        <v>57</v>
      </c>
      <c r="BG48" s="152">
        <f t="shared" si="5"/>
        <v>280</v>
      </c>
      <c r="BH48" s="165">
        <v>146</v>
      </c>
      <c r="BI48" s="166">
        <v>134</v>
      </c>
      <c r="BJ48" s="53">
        <v>33</v>
      </c>
      <c r="BK48" s="156">
        <v>348</v>
      </c>
      <c r="BL48" s="165">
        <v>168</v>
      </c>
      <c r="BM48" s="167">
        <v>180</v>
      </c>
      <c r="BN48" s="152">
        <v>77</v>
      </c>
      <c r="BO48" s="165">
        <v>42</v>
      </c>
      <c r="BP48" s="168">
        <v>35</v>
      </c>
      <c r="BQ48" s="152">
        <v>492</v>
      </c>
      <c r="BR48" s="165">
        <v>264</v>
      </c>
      <c r="BS48" s="166">
        <v>228</v>
      </c>
      <c r="BT48" s="53">
        <v>33</v>
      </c>
      <c r="BU48" s="156">
        <f t="shared" si="6"/>
        <v>254</v>
      </c>
      <c r="BV48" s="165">
        <v>117</v>
      </c>
      <c r="BW48" s="167">
        <v>137</v>
      </c>
      <c r="BX48" s="164">
        <v>578</v>
      </c>
      <c r="BY48" s="165">
        <v>303</v>
      </c>
      <c r="BZ48" s="167">
        <v>275</v>
      </c>
      <c r="CA48" s="152">
        <v>630</v>
      </c>
      <c r="CB48" s="165">
        <v>300</v>
      </c>
      <c r="CC48" s="166">
        <v>330</v>
      </c>
      <c r="CD48" s="53">
        <v>33</v>
      </c>
      <c r="CE48" s="156">
        <v>293</v>
      </c>
      <c r="CF48" s="165">
        <v>137</v>
      </c>
      <c r="CG48" s="167">
        <v>156</v>
      </c>
      <c r="CH48" s="164">
        <v>60</v>
      </c>
      <c r="CI48" s="165">
        <v>33</v>
      </c>
      <c r="CJ48" s="167">
        <v>27</v>
      </c>
      <c r="CK48" s="523">
        <v>32</v>
      </c>
      <c r="CL48" s="165">
        <v>19</v>
      </c>
      <c r="CM48" s="166">
        <v>13</v>
      </c>
    </row>
    <row r="49" spans="1:91" s="71" customFormat="1" ht="21" customHeight="1">
      <c r="B49" s="54">
        <v>34</v>
      </c>
      <c r="C49" s="151">
        <f t="shared" si="63"/>
        <v>6059</v>
      </c>
      <c r="D49" s="151">
        <f t="shared" si="61"/>
        <v>3044</v>
      </c>
      <c r="E49" s="151">
        <f t="shared" si="62"/>
        <v>3015</v>
      </c>
      <c r="F49" s="169">
        <v>226</v>
      </c>
      <c r="G49" s="170">
        <v>111</v>
      </c>
      <c r="H49" s="171">
        <v>115</v>
      </c>
      <c r="I49" s="169">
        <v>413</v>
      </c>
      <c r="J49" s="170">
        <v>205</v>
      </c>
      <c r="K49" s="172">
        <v>208</v>
      </c>
      <c r="L49" s="54">
        <v>34</v>
      </c>
      <c r="M49" s="173">
        <v>162</v>
      </c>
      <c r="N49" s="174">
        <v>75</v>
      </c>
      <c r="O49" s="175">
        <v>87</v>
      </c>
      <c r="P49" s="169">
        <v>277</v>
      </c>
      <c r="Q49" s="174">
        <v>132</v>
      </c>
      <c r="R49" s="176">
        <v>145</v>
      </c>
      <c r="S49" s="169">
        <v>75</v>
      </c>
      <c r="T49" s="174">
        <v>44</v>
      </c>
      <c r="U49" s="177">
        <v>31</v>
      </c>
      <c r="V49" s="54">
        <v>34</v>
      </c>
      <c r="W49" s="173">
        <v>11</v>
      </c>
      <c r="X49" s="178">
        <v>4</v>
      </c>
      <c r="Y49" s="179">
        <v>7</v>
      </c>
      <c r="Z49" s="169">
        <v>17</v>
      </c>
      <c r="AA49" s="178">
        <v>13</v>
      </c>
      <c r="AB49" s="180">
        <v>4</v>
      </c>
      <c r="AC49" s="181">
        <v>26</v>
      </c>
      <c r="AD49" s="182">
        <v>17</v>
      </c>
      <c r="AE49" s="183">
        <v>9</v>
      </c>
      <c r="AF49" s="54">
        <v>34</v>
      </c>
      <c r="AG49" s="169">
        <v>389</v>
      </c>
      <c r="AH49" s="484">
        <v>207</v>
      </c>
      <c r="AI49" s="485">
        <v>182</v>
      </c>
      <c r="AJ49" s="169">
        <v>74</v>
      </c>
      <c r="AK49" s="182">
        <v>40</v>
      </c>
      <c r="AL49" s="184">
        <v>34</v>
      </c>
      <c r="AM49" s="169">
        <v>658</v>
      </c>
      <c r="AN49" s="182">
        <v>315</v>
      </c>
      <c r="AO49" s="183">
        <v>343</v>
      </c>
      <c r="AP49" s="54">
        <v>34</v>
      </c>
      <c r="AQ49" s="173">
        <v>148</v>
      </c>
      <c r="AR49" s="182">
        <v>76</v>
      </c>
      <c r="AS49" s="184">
        <v>72</v>
      </c>
      <c r="AT49" s="169">
        <v>102</v>
      </c>
      <c r="AU49" s="182">
        <v>55</v>
      </c>
      <c r="AV49" s="517">
        <v>47</v>
      </c>
      <c r="AW49" s="169">
        <v>86</v>
      </c>
      <c r="AX49" s="484">
        <v>40</v>
      </c>
      <c r="AY49" s="485">
        <v>46</v>
      </c>
      <c r="AZ49" s="54">
        <v>34</v>
      </c>
      <c r="BA49" s="173">
        <v>139</v>
      </c>
      <c r="BB49" s="182">
        <v>83</v>
      </c>
      <c r="BC49" s="184">
        <v>56</v>
      </c>
      <c r="BD49" s="169">
        <v>101</v>
      </c>
      <c r="BE49" s="182">
        <v>56</v>
      </c>
      <c r="BF49" s="185">
        <v>45</v>
      </c>
      <c r="BG49" s="169">
        <f t="shared" si="5"/>
        <v>286</v>
      </c>
      <c r="BH49" s="182">
        <v>142</v>
      </c>
      <c r="BI49" s="183">
        <v>144</v>
      </c>
      <c r="BJ49" s="54">
        <v>34</v>
      </c>
      <c r="BK49" s="173">
        <v>425</v>
      </c>
      <c r="BL49" s="182">
        <v>201</v>
      </c>
      <c r="BM49" s="184">
        <v>224</v>
      </c>
      <c r="BN49" s="169">
        <v>58</v>
      </c>
      <c r="BO49" s="182">
        <v>27</v>
      </c>
      <c r="BP49" s="185">
        <v>31</v>
      </c>
      <c r="BQ49" s="169">
        <v>532</v>
      </c>
      <c r="BR49" s="182">
        <v>256</v>
      </c>
      <c r="BS49" s="183">
        <v>276</v>
      </c>
      <c r="BT49" s="54">
        <v>34</v>
      </c>
      <c r="BU49" s="173">
        <f t="shared" si="6"/>
        <v>253</v>
      </c>
      <c r="BV49" s="182">
        <v>136</v>
      </c>
      <c r="BW49" s="184">
        <v>117</v>
      </c>
      <c r="BX49" s="181">
        <v>613</v>
      </c>
      <c r="BY49" s="182">
        <v>315</v>
      </c>
      <c r="BZ49" s="184">
        <v>298</v>
      </c>
      <c r="CA49" s="169">
        <v>581</v>
      </c>
      <c r="CB49" s="182">
        <v>289</v>
      </c>
      <c r="CC49" s="183">
        <v>292</v>
      </c>
      <c r="CD49" s="54">
        <v>34</v>
      </c>
      <c r="CE49" s="173">
        <v>311</v>
      </c>
      <c r="CF49" s="182">
        <v>156</v>
      </c>
      <c r="CG49" s="184">
        <v>155</v>
      </c>
      <c r="CH49" s="181">
        <v>53</v>
      </c>
      <c r="CI49" s="182">
        <v>30</v>
      </c>
      <c r="CJ49" s="184">
        <v>23</v>
      </c>
      <c r="CK49" s="524">
        <v>43</v>
      </c>
      <c r="CL49" s="182">
        <v>19</v>
      </c>
      <c r="CM49" s="183">
        <v>24</v>
      </c>
    </row>
    <row r="50" spans="1:91" s="70" customFormat="1" ht="21" customHeight="1">
      <c r="A50" s="70">
        <v>1</v>
      </c>
      <c r="B50" s="80" t="s">
        <v>96</v>
      </c>
      <c r="C50" s="148">
        <f>SUM(C51:C55)</f>
        <v>38834</v>
      </c>
      <c r="D50" s="148">
        <f t="shared" ref="D50" si="64">SUM(D51:D55)</f>
        <v>19590</v>
      </c>
      <c r="E50" s="148">
        <f t="shared" ref="E50" si="65">SUM(E51:E55)</f>
        <v>19244</v>
      </c>
      <c r="F50" s="84">
        <v>1430</v>
      </c>
      <c r="G50" s="82">
        <v>761</v>
      </c>
      <c r="H50" s="149">
        <v>669</v>
      </c>
      <c r="I50" s="84">
        <v>2821</v>
      </c>
      <c r="J50" s="82">
        <v>1419</v>
      </c>
      <c r="K50" s="85">
        <v>1402</v>
      </c>
      <c r="L50" s="80" t="s">
        <v>73</v>
      </c>
      <c r="M50" s="81">
        <f>SUM(M51:M55)</f>
        <v>1110</v>
      </c>
      <c r="N50" s="82">
        <v>624</v>
      </c>
      <c r="O50" s="83">
        <f t="shared" ref="O50" si="66">SUM(O51:O55)</f>
        <v>486</v>
      </c>
      <c r="P50" s="84">
        <v>1828</v>
      </c>
      <c r="Q50" s="82">
        <v>953</v>
      </c>
      <c r="R50" s="149">
        <v>875</v>
      </c>
      <c r="S50" s="84">
        <v>570</v>
      </c>
      <c r="T50" s="82">
        <v>308</v>
      </c>
      <c r="U50" s="85">
        <v>262</v>
      </c>
      <c r="V50" s="80" t="s">
        <v>73</v>
      </c>
      <c r="W50" s="81">
        <v>92</v>
      </c>
      <c r="X50" s="82">
        <v>56</v>
      </c>
      <c r="Y50" s="83">
        <v>36</v>
      </c>
      <c r="Z50" s="84">
        <v>114</v>
      </c>
      <c r="AA50" s="82">
        <v>63</v>
      </c>
      <c r="AB50" s="85">
        <v>51</v>
      </c>
      <c r="AC50" s="150">
        <v>167</v>
      </c>
      <c r="AD50" s="82">
        <v>102</v>
      </c>
      <c r="AE50" s="85">
        <v>65</v>
      </c>
      <c r="AF50" s="80" t="s">
        <v>73</v>
      </c>
      <c r="AG50" s="84">
        <v>2422</v>
      </c>
      <c r="AH50" s="82">
        <v>1189</v>
      </c>
      <c r="AI50" s="85">
        <v>1233</v>
      </c>
      <c r="AJ50" s="84">
        <v>500</v>
      </c>
      <c r="AK50" s="82">
        <v>258</v>
      </c>
      <c r="AL50" s="83">
        <v>242</v>
      </c>
      <c r="AM50" s="513">
        <v>3898</v>
      </c>
      <c r="AN50" s="82">
        <v>1916</v>
      </c>
      <c r="AO50" s="85">
        <v>1982</v>
      </c>
      <c r="AP50" s="80" t="s">
        <v>73</v>
      </c>
      <c r="AQ50" s="81">
        <v>1020</v>
      </c>
      <c r="AR50" s="82">
        <v>493</v>
      </c>
      <c r="AS50" s="83">
        <v>527</v>
      </c>
      <c r="AT50" s="84">
        <f>SUM(AT51:AT55)</f>
        <v>534</v>
      </c>
      <c r="AU50" s="82">
        <f>SUM(AU51:AU55)</f>
        <v>285</v>
      </c>
      <c r="AV50" s="83">
        <f>SUM(AV51:AV55)</f>
        <v>249</v>
      </c>
      <c r="AW50" s="84">
        <v>467</v>
      </c>
      <c r="AX50" s="82">
        <v>254</v>
      </c>
      <c r="AY50" s="85">
        <v>213</v>
      </c>
      <c r="AZ50" s="80" t="s">
        <v>73</v>
      </c>
      <c r="BA50" s="81">
        <v>1066</v>
      </c>
      <c r="BB50" s="82">
        <v>558</v>
      </c>
      <c r="BC50" s="83">
        <v>508</v>
      </c>
      <c r="BD50" s="84">
        <v>684</v>
      </c>
      <c r="BE50" s="82">
        <v>361</v>
      </c>
      <c r="BF50" s="149">
        <v>323</v>
      </c>
      <c r="BG50" s="84">
        <f t="shared" si="5"/>
        <v>2020</v>
      </c>
      <c r="BH50" s="82">
        <v>1025</v>
      </c>
      <c r="BI50" s="85">
        <v>995</v>
      </c>
      <c r="BJ50" s="80" t="s">
        <v>73</v>
      </c>
      <c r="BK50" s="81">
        <v>2735</v>
      </c>
      <c r="BL50" s="82">
        <v>1370</v>
      </c>
      <c r="BM50" s="83">
        <v>1365</v>
      </c>
      <c r="BN50" s="84">
        <v>429</v>
      </c>
      <c r="BO50" s="82">
        <v>241</v>
      </c>
      <c r="BP50" s="149">
        <v>188</v>
      </c>
      <c r="BQ50" s="84">
        <v>3234</v>
      </c>
      <c r="BR50" s="82">
        <v>1646</v>
      </c>
      <c r="BS50" s="85">
        <v>1588</v>
      </c>
      <c r="BT50" s="80" t="s">
        <v>73</v>
      </c>
      <c r="BU50" s="81">
        <f t="shared" si="6"/>
        <v>1502</v>
      </c>
      <c r="BV50" s="82">
        <v>758</v>
      </c>
      <c r="BW50" s="83">
        <v>744</v>
      </c>
      <c r="BX50" s="150">
        <v>3362</v>
      </c>
      <c r="BY50" s="82">
        <v>1647</v>
      </c>
      <c r="BZ50" s="83">
        <v>1715</v>
      </c>
      <c r="CA50" s="84">
        <v>4104</v>
      </c>
      <c r="CB50" s="82">
        <v>1930</v>
      </c>
      <c r="CC50" s="85">
        <v>2174</v>
      </c>
      <c r="CD50" s="80" t="s">
        <v>73</v>
      </c>
      <c r="CE50" s="81">
        <v>2109</v>
      </c>
      <c r="CF50" s="82">
        <v>1031</v>
      </c>
      <c r="CG50" s="83">
        <v>1078</v>
      </c>
      <c r="CH50" s="150">
        <v>353</v>
      </c>
      <c r="CI50" s="82">
        <v>188</v>
      </c>
      <c r="CJ50" s="83">
        <v>165</v>
      </c>
      <c r="CK50" s="84">
        <f>SUM(CK51:CK55)</f>
        <v>263</v>
      </c>
      <c r="CL50" s="82">
        <f t="shared" ref="CL50" si="67">SUM(CL51:CL55)</f>
        <v>154</v>
      </c>
      <c r="CM50" s="85">
        <f t="shared" ref="CM50" si="68">SUM(CM51:CM55)</f>
        <v>109</v>
      </c>
    </row>
    <row r="51" spans="1:91" s="71" customFormat="1" ht="21" customHeight="1">
      <c r="B51" s="53">
        <v>35</v>
      </c>
      <c r="C51" s="151">
        <f>F51+I51+M51+P51+S51+W51+Z51+AC51+AG51+AJ51+AM51+AQ51+AT51+AW51+BA51+BD51+BG51+BK51+BN51+BQ51+BU51+BX51+CA51+CE51+CH51+CK51</f>
        <v>6882</v>
      </c>
      <c r="D51" s="151">
        <f t="shared" ref="D51:D55" si="69">G51+J51+N51+Q51+T51+X51+AA51+AD51+AH51+AK51+AN51+AR51+AU51+AX51+BB51+BE51+BH51+BL51+BO51+BR51+BV51+BY51+CB51+CF51+CI51+CL51</f>
        <v>3502</v>
      </c>
      <c r="E51" s="151">
        <f t="shared" ref="E51:E55" si="70">H51+K51+O51+R51+U51+Y51+AB51+AE51+AI51+AL51+AO51+AS51+AV51+AY51+BC51+BF51+BI51+BM51+BP51+BS51+BW51+BZ51+CC51+CG51+CJ51+CM51</f>
        <v>3380</v>
      </c>
      <c r="F51" s="152">
        <v>271</v>
      </c>
      <c r="G51" s="153">
        <v>163</v>
      </c>
      <c r="H51" s="154">
        <v>108</v>
      </c>
      <c r="I51" s="152">
        <v>450</v>
      </c>
      <c r="J51" s="153">
        <v>242</v>
      </c>
      <c r="K51" s="155">
        <v>208</v>
      </c>
      <c r="L51" s="53">
        <v>35</v>
      </c>
      <c r="M51" s="156">
        <v>189</v>
      </c>
      <c r="N51" s="157">
        <v>101</v>
      </c>
      <c r="O51" s="158">
        <v>88</v>
      </c>
      <c r="P51" s="152">
        <v>293</v>
      </c>
      <c r="Q51" s="157">
        <v>144</v>
      </c>
      <c r="R51" s="159">
        <v>149</v>
      </c>
      <c r="S51" s="152">
        <v>91</v>
      </c>
      <c r="T51" s="157">
        <v>47</v>
      </c>
      <c r="U51" s="160">
        <v>44</v>
      </c>
      <c r="V51" s="53">
        <v>35</v>
      </c>
      <c r="W51" s="156">
        <v>20</v>
      </c>
      <c r="X51" s="161">
        <v>13</v>
      </c>
      <c r="Y51" s="162">
        <v>7</v>
      </c>
      <c r="Z51" s="152">
        <v>19</v>
      </c>
      <c r="AA51" s="161">
        <v>12</v>
      </c>
      <c r="AB51" s="163">
        <v>7</v>
      </c>
      <c r="AC51" s="164">
        <v>23</v>
      </c>
      <c r="AD51" s="165">
        <v>15</v>
      </c>
      <c r="AE51" s="166">
        <v>8</v>
      </c>
      <c r="AF51" s="53">
        <v>35</v>
      </c>
      <c r="AG51" s="481">
        <v>436</v>
      </c>
      <c r="AH51" s="482">
        <v>217</v>
      </c>
      <c r="AI51" s="483">
        <v>219</v>
      </c>
      <c r="AJ51" s="152">
        <v>94</v>
      </c>
      <c r="AK51" s="165">
        <v>53</v>
      </c>
      <c r="AL51" s="167">
        <v>41</v>
      </c>
      <c r="AM51" s="152">
        <v>690</v>
      </c>
      <c r="AN51" s="165">
        <v>338</v>
      </c>
      <c r="AO51" s="166">
        <v>352</v>
      </c>
      <c r="AP51" s="53">
        <v>35</v>
      </c>
      <c r="AQ51" s="156">
        <v>176</v>
      </c>
      <c r="AR51" s="165">
        <v>79</v>
      </c>
      <c r="AS51" s="167">
        <v>97</v>
      </c>
      <c r="AT51" s="152">
        <v>110</v>
      </c>
      <c r="AU51" s="165">
        <v>61</v>
      </c>
      <c r="AV51" s="516">
        <v>49</v>
      </c>
      <c r="AW51" s="481">
        <v>90</v>
      </c>
      <c r="AX51" s="482">
        <v>46</v>
      </c>
      <c r="AY51" s="483">
        <v>44</v>
      </c>
      <c r="AZ51" s="53">
        <v>35</v>
      </c>
      <c r="BA51" s="156">
        <v>200</v>
      </c>
      <c r="BB51" s="165">
        <v>100</v>
      </c>
      <c r="BC51" s="167">
        <v>100</v>
      </c>
      <c r="BD51" s="152">
        <v>129</v>
      </c>
      <c r="BE51" s="165">
        <v>70</v>
      </c>
      <c r="BF51" s="168">
        <v>59</v>
      </c>
      <c r="BG51" s="152">
        <f t="shared" si="5"/>
        <v>346</v>
      </c>
      <c r="BH51" s="165">
        <v>162</v>
      </c>
      <c r="BI51" s="166">
        <v>184</v>
      </c>
      <c r="BJ51" s="53">
        <v>35</v>
      </c>
      <c r="BK51" s="156">
        <v>495</v>
      </c>
      <c r="BL51" s="165">
        <v>241</v>
      </c>
      <c r="BM51" s="167">
        <v>254</v>
      </c>
      <c r="BN51" s="152">
        <v>88</v>
      </c>
      <c r="BO51" s="165">
        <v>41</v>
      </c>
      <c r="BP51" s="168">
        <v>47</v>
      </c>
      <c r="BQ51" s="152">
        <v>634</v>
      </c>
      <c r="BR51" s="165">
        <v>350</v>
      </c>
      <c r="BS51" s="166">
        <v>284</v>
      </c>
      <c r="BT51" s="53">
        <v>35</v>
      </c>
      <c r="BU51" s="156">
        <f t="shared" si="6"/>
        <v>257</v>
      </c>
      <c r="BV51" s="165">
        <v>124</v>
      </c>
      <c r="BW51" s="167">
        <v>133</v>
      </c>
      <c r="BX51" s="164">
        <v>593</v>
      </c>
      <c r="BY51" s="165">
        <v>313</v>
      </c>
      <c r="BZ51" s="167">
        <v>280</v>
      </c>
      <c r="CA51" s="152">
        <v>736</v>
      </c>
      <c r="CB51" s="165">
        <v>346</v>
      </c>
      <c r="CC51" s="166">
        <v>390</v>
      </c>
      <c r="CD51" s="53">
        <v>35</v>
      </c>
      <c r="CE51" s="156">
        <v>358</v>
      </c>
      <c r="CF51" s="165">
        <v>173</v>
      </c>
      <c r="CG51" s="167">
        <v>185</v>
      </c>
      <c r="CH51" s="164">
        <v>52</v>
      </c>
      <c r="CI51" s="165">
        <v>23</v>
      </c>
      <c r="CJ51" s="167">
        <v>29</v>
      </c>
      <c r="CK51" s="523">
        <v>42</v>
      </c>
      <c r="CL51" s="165">
        <v>28</v>
      </c>
      <c r="CM51" s="166">
        <v>14</v>
      </c>
    </row>
    <row r="52" spans="1:91" s="71" customFormat="1" ht="21" customHeight="1">
      <c r="B52" s="53">
        <v>36</v>
      </c>
      <c r="C52" s="151">
        <f t="shared" ref="C52:C55" si="71">F52+I52+M52+P52+S52+W52+Z52+AC52+AG52+AJ52+AM52+AQ52+AT52+AW52+BA52+BD52+BG52+BK52+BN52+BQ52+BU52+BX52+CA52+CE52+CH52+CK52</f>
        <v>7861</v>
      </c>
      <c r="D52" s="151">
        <f t="shared" si="69"/>
        <v>3961</v>
      </c>
      <c r="E52" s="151">
        <f t="shared" si="70"/>
        <v>3900</v>
      </c>
      <c r="F52" s="152">
        <v>274</v>
      </c>
      <c r="G52" s="153">
        <v>143</v>
      </c>
      <c r="H52" s="154">
        <v>131</v>
      </c>
      <c r="I52" s="152">
        <v>523</v>
      </c>
      <c r="J52" s="153">
        <v>270</v>
      </c>
      <c r="K52" s="155">
        <v>253</v>
      </c>
      <c r="L52" s="53">
        <v>36</v>
      </c>
      <c r="M52" s="156">
        <v>246</v>
      </c>
      <c r="N52" s="157">
        <v>131</v>
      </c>
      <c r="O52" s="158">
        <v>115</v>
      </c>
      <c r="P52" s="152">
        <v>358</v>
      </c>
      <c r="Q52" s="157">
        <v>184</v>
      </c>
      <c r="R52" s="159">
        <v>174</v>
      </c>
      <c r="S52" s="152">
        <v>108</v>
      </c>
      <c r="T52" s="157">
        <v>64</v>
      </c>
      <c r="U52" s="160">
        <v>44</v>
      </c>
      <c r="V52" s="53">
        <v>36</v>
      </c>
      <c r="W52" s="156">
        <v>11</v>
      </c>
      <c r="X52" s="161">
        <v>5</v>
      </c>
      <c r="Y52" s="162">
        <v>6</v>
      </c>
      <c r="Z52" s="152">
        <v>23</v>
      </c>
      <c r="AA52" s="161">
        <v>9</v>
      </c>
      <c r="AB52" s="163">
        <v>14</v>
      </c>
      <c r="AC52" s="164">
        <v>26</v>
      </c>
      <c r="AD52" s="165">
        <v>16</v>
      </c>
      <c r="AE52" s="166">
        <v>10</v>
      </c>
      <c r="AF52" s="53">
        <v>36</v>
      </c>
      <c r="AG52" s="481">
        <v>505</v>
      </c>
      <c r="AH52" s="482">
        <v>251</v>
      </c>
      <c r="AI52" s="483">
        <v>254</v>
      </c>
      <c r="AJ52" s="152">
        <v>117</v>
      </c>
      <c r="AK52" s="165">
        <v>65</v>
      </c>
      <c r="AL52" s="167">
        <v>52</v>
      </c>
      <c r="AM52" s="152">
        <v>799</v>
      </c>
      <c r="AN52" s="165">
        <v>399</v>
      </c>
      <c r="AO52" s="166">
        <v>400</v>
      </c>
      <c r="AP52" s="53">
        <v>36</v>
      </c>
      <c r="AQ52" s="156">
        <v>186</v>
      </c>
      <c r="AR52" s="165">
        <v>84</v>
      </c>
      <c r="AS52" s="167">
        <v>102</v>
      </c>
      <c r="AT52" s="152">
        <v>119</v>
      </c>
      <c r="AU52" s="165">
        <v>67</v>
      </c>
      <c r="AV52" s="516">
        <v>52</v>
      </c>
      <c r="AW52" s="481">
        <v>93</v>
      </c>
      <c r="AX52" s="482">
        <v>61</v>
      </c>
      <c r="AY52" s="483">
        <v>32</v>
      </c>
      <c r="AZ52" s="53">
        <v>36</v>
      </c>
      <c r="BA52" s="156">
        <v>186</v>
      </c>
      <c r="BB52" s="165">
        <v>95</v>
      </c>
      <c r="BC52" s="167">
        <v>91</v>
      </c>
      <c r="BD52" s="152">
        <v>132</v>
      </c>
      <c r="BE52" s="165">
        <v>68</v>
      </c>
      <c r="BF52" s="168">
        <v>64</v>
      </c>
      <c r="BG52" s="152">
        <f t="shared" si="5"/>
        <v>403</v>
      </c>
      <c r="BH52" s="165">
        <v>201</v>
      </c>
      <c r="BI52" s="166">
        <v>202</v>
      </c>
      <c r="BJ52" s="53">
        <v>36</v>
      </c>
      <c r="BK52" s="156">
        <v>558</v>
      </c>
      <c r="BL52" s="165">
        <v>297</v>
      </c>
      <c r="BM52" s="167">
        <v>261</v>
      </c>
      <c r="BN52" s="152">
        <v>83</v>
      </c>
      <c r="BO52" s="165">
        <v>52</v>
      </c>
      <c r="BP52" s="168">
        <v>31</v>
      </c>
      <c r="BQ52" s="152">
        <v>650</v>
      </c>
      <c r="BR52" s="165">
        <v>319</v>
      </c>
      <c r="BS52" s="166">
        <v>331</v>
      </c>
      <c r="BT52" s="53">
        <v>36</v>
      </c>
      <c r="BU52" s="156">
        <f t="shared" si="6"/>
        <v>324</v>
      </c>
      <c r="BV52" s="165">
        <v>146</v>
      </c>
      <c r="BW52" s="167">
        <v>178</v>
      </c>
      <c r="BX52" s="164">
        <v>705</v>
      </c>
      <c r="BY52" s="165">
        <v>345</v>
      </c>
      <c r="BZ52" s="167">
        <v>360</v>
      </c>
      <c r="CA52" s="152">
        <v>858</v>
      </c>
      <c r="CB52" s="165">
        <v>410</v>
      </c>
      <c r="CC52" s="166">
        <v>448</v>
      </c>
      <c r="CD52" s="53">
        <v>36</v>
      </c>
      <c r="CE52" s="156">
        <v>436</v>
      </c>
      <c r="CF52" s="165">
        <v>208</v>
      </c>
      <c r="CG52" s="167">
        <v>228</v>
      </c>
      <c r="CH52" s="164">
        <v>82</v>
      </c>
      <c r="CI52" s="165">
        <v>43</v>
      </c>
      <c r="CJ52" s="167">
        <v>39</v>
      </c>
      <c r="CK52" s="523">
        <v>56</v>
      </c>
      <c r="CL52" s="165">
        <v>28</v>
      </c>
      <c r="CM52" s="166">
        <v>28</v>
      </c>
    </row>
    <row r="53" spans="1:91" s="71" customFormat="1" ht="21" customHeight="1">
      <c r="B53" s="53">
        <v>37</v>
      </c>
      <c r="C53" s="151">
        <f t="shared" si="71"/>
        <v>7918</v>
      </c>
      <c r="D53" s="151">
        <f t="shared" si="69"/>
        <v>4011</v>
      </c>
      <c r="E53" s="151">
        <f t="shared" si="70"/>
        <v>3907</v>
      </c>
      <c r="F53" s="152">
        <v>280</v>
      </c>
      <c r="G53" s="153">
        <v>142</v>
      </c>
      <c r="H53" s="154">
        <v>138</v>
      </c>
      <c r="I53" s="152">
        <v>551</v>
      </c>
      <c r="J53" s="153">
        <v>282</v>
      </c>
      <c r="K53" s="155">
        <v>269</v>
      </c>
      <c r="L53" s="53">
        <v>37</v>
      </c>
      <c r="M53" s="156">
        <v>251</v>
      </c>
      <c r="N53" s="157">
        <v>153</v>
      </c>
      <c r="O53" s="158">
        <v>98</v>
      </c>
      <c r="P53" s="152">
        <v>380</v>
      </c>
      <c r="Q53" s="157">
        <v>199</v>
      </c>
      <c r="R53" s="159">
        <v>181</v>
      </c>
      <c r="S53" s="152">
        <v>126</v>
      </c>
      <c r="T53" s="157">
        <v>71</v>
      </c>
      <c r="U53" s="160">
        <v>55</v>
      </c>
      <c r="V53" s="53">
        <v>37</v>
      </c>
      <c r="W53" s="156">
        <v>26</v>
      </c>
      <c r="X53" s="161">
        <v>14</v>
      </c>
      <c r="Y53" s="162">
        <v>12</v>
      </c>
      <c r="Z53" s="152">
        <v>22</v>
      </c>
      <c r="AA53" s="161">
        <v>13</v>
      </c>
      <c r="AB53" s="163">
        <v>9</v>
      </c>
      <c r="AC53" s="164">
        <v>32</v>
      </c>
      <c r="AD53" s="165">
        <v>17</v>
      </c>
      <c r="AE53" s="166">
        <v>15</v>
      </c>
      <c r="AF53" s="53">
        <v>37</v>
      </c>
      <c r="AG53" s="481">
        <v>492</v>
      </c>
      <c r="AH53" s="482">
        <v>234</v>
      </c>
      <c r="AI53" s="483">
        <v>258</v>
      </c>
      <c r="AJ53" s="152">
        <v>106</v>
      </c>
      <c r="AK53" s="165">
        <v>52</v>
      </c>
      <c r="AL53" s="167">
        <v>54</v>
      </c>
      <c r="AM53" s="152">
        <v>818</v>
      </c>
      <c r="AN53" s="165">
        <v>410</v>
      </c>
      <c r="AO53" s="166">
        <v>408</v>
      </c>
      <c r="AP53" s="53">
        <v>37</v>
      </c>
      <c r="AQ53" s="156">
        <v>203</v>
      </c>
      <c r="AR53" s="165">
        <v>106</v>
      </c>
      <c r="AS53" s="167">
        <v>97</v>
      </c>
      <c r="AT53" s="152">
        <v>105</v>
      </c>
      <c r="AU53" s="165">
        <v>56</v>
      </c>
      <c r="AV53" s="516">
        <v>49</v>
      </c>
      <c r="AW53" s="481">
        <v>80</v>
      </c>
      <c r="AX53" s="482">
        <v>34</v>
      </c>
      <c r="AY53" s="483">
        <v>46</v>
      </c>
      <c r="AZ53" s="53">
        <v>37</v>
      </c>
      <c r="BA53" s="156">
        <v>217</v>
      </c>
      <c r="BB53" s="165">
        <v>117</v>
      </c>
      <c r="BC53" s="167">
        <v>100</v>
      </c>
      <c r="BD53" s="152">
        <v>142</v>
      </c>
      <c r="BE53" s="165">
        <v>73</v>
      </c>
      <c r="BF53" s="168">
        <v>69</v>
      </c>
      <c r="BG53" s="152">
        <f t="shared" si="5"/>
        <v>403</v>
      </c>
      <c r="BH53" s="165">
        <v>208</v>
      </c>
      <c r="BI53" s="166">
        <v>195</v>
      </c>
      <c r="BJ53" s="53">
        <v>37</v>
      </c>
      <c r="BK53" s="156">
        <v>548</v>
      </c>
      <c r="BL53" s="165">
        <v>261</v>
      </c>
      <c r="BM53" s="167">
        <v>287</v>
      </c>
      <c r="BN53" s="152">
        <v>90</v>
      </c>
      <c r="BO53" s="165">
        <v>46</v>
      </c>
      <c r="BP53" s="168">
        <v>44</v>
      </c>
      <c r="BQ53" s="152">
        <v>672</v>
      </c>
      <c r="BR53" s="165">
        <v>331</v>
      </c>
      <c r="BS53" s="166">
        <v>341</v>
      </c>
      <c r="BT53" s="53">
        <v>37</v>
      </c>
      <c r="BU53" s="156">
        <f t="shared" si="6"/>
        <v>287</v>
      </c>
      <c r="BV53" s="165">
        <v>173</v>
      </c>
      <c r="BW53" s="167">
        <v>114</v>
      </c>
      <c r="BX53" s="164">
        <v>687</v>
      </c>
      <c r="BY53" s="165">
        <v>328</v>
      </c>
      <c r="BZ53" s="167">
        <v>359</v>
      </c>
      <c r="CA53" s="152">
        <v>822</v>
      </c>
      <c r="CB53" s="165">
        <v>389</v>
      </c>
      <c r="CC53" s="166">
        <v>433</v>
      </c>
      <c r="CD53" s="53">
        <v>37</v>
      </c>
      <c r="CE53" s="156">
        <v>426</v>
      </c>
      <c r="CF53" s="165">
        <v>218</v>
      </c>
      <c r="CG53" s="167">
        <v>208</v>
      </c>
      <c r="CH53" s="164">
        <v>91</v>
      </c>
      <c r="CI53" s="165">
        <v>51</v>
      </c>
      <c r="CJ53" s="167">
        <v>40</v>
      </c>
      <c r="CK53" s="523">
        <v>61</v>
      </c>
      <c r="CL53" s="165">
        <v>33</v>
      </c>
      <c r="CM53" s="166">
        <v>28</v>
      </c>
    </row>
    <row r="54" spans="1:91" s="71" customFormat="1" ht="21" customHeight="1">
      <c r="B54" s="53">
        <v>38</v>
      </c>
      <c r="C54" s="151">
        <f t="shared" si="71"/>
        <v>7938</v>
      </c>
      <c r="D54" s="151">
        <f t="shared" si="69"/>
        <v>4064</v>
      </c>
      <c r="E54" s="151">
        <f t="shared" si="70"/>
        <v>3874</v>
      </c>
      <c r="F54" s="152">
        <v>313</v>
      </c>
      <c r="G54" s="153">
        <v>167</v>
      </c>
      <c r="H54" s="154">
        <v>146</v>
      </c>
      <c r="I54" s="152">
        <v>609</v>
      </c>
      <c r="J54" s="153">
        <v>310</v>
      </c>
      <c r="K54" s="155">
        <v>299</v>
      </c>
      <c r="L54" s="53">
        <v>38</v>
      </c>
      <c r="M54" s="156">
        <v>208</v>
      </c>
      <c r="N54" s="157">
        <v>115</v>
      </c>
      <c r="O54" s="158">
        <v>93</v>
      </c>
      <c r="P54" s="152">
        <v>395</v>
      </c>
      <c r="Q54" s="157">
        <v>201</v>
      </c>
      <c r="R54" s="159">
        <v>194</v>
      </c>
      <c r="S54" s="152">
        <v>97</v>
      </c>
      <c r="T54" s="157">
        <v>48</v>
      </c>
      <c r="U54" s="160">
        <v>49</v>
      </c>
      <c r="V54" s="53">
        <v>38</v>
      </c>
      <c r="W54" s="156">
        <v>15</v>
      </c>
      <c r="X54" s="161">
        <v>13</v>
      </c>
      <c r="Y54" s="162">
        <v>2</v>
      </c>
      <c r="Z54" s="152">
        <v>21</v>
      </c>
      <c r="AA54" s="161">
        <v>13</v>
      </c>
      <c r="AB54" s="163">
        <v>8</v>
      </c>
      <c r="AC54" s="164">
        <v>35</v>
      </c>
      <c r="AD54" s="165">
        <v>25</v>
      </c>
      <c r="AE54" s="166">
        <v>10</v>
      </c>
      <c r="AF54" s="53">
        <v>38</v>
      </c>
      <c r="AG54" s="481">
        <v>499</v>
      </c>
      <c r="AH54" s="482">
        <v>239</v>
      </c>
      <c r="AI54" s="483">
        <v>260</v>
      </c>
      <c r="AJ54" s="152">
        <v>91</v>
      </c>
      <c r="AK54" s="165">
        <v>40</v>
      </c>
      <c r="AL54" s="167">
        <v>51</v>
      </c>
      <c r="AM54" s="152">
        <v>809</v>
      </c>
      <c r="AN54" s="165">
        <v>401</v>
      </c>
      <c r="AO54" s="166">
        <v>408</v>
      </c>
      <c r="AP54" s="53">
        <v>38</v>
      </c>
      <c r="AQ54" s="156">
        <v>215</v>
      </c>
      <c r="AR54" s="165">
        <v>108</v>
      </c>
      <c r="AS54" s="167">
        <v>107</v>
      </c>
      <c r="AT54" s="152">
        <v>105</v>
      </c>
      <c r="AU54" s="165">
        <v>53</v>
      </c>
      <c r="AV54" s="516">
        <v>52</v>
      </c>
      <c r="AW54" s="481">
        <v>98</v>
      </c>
      <c r="AX54" s="482">
        <v>55</v>
      </c>
      <c r="AY54" s="483">
        <v>43</v>
      </c>
      <c r="AZ54" s="53">
        <v>38</v>
      </c>
      <c r="BA54" s="156">
        <v>231</v>
      </c>
      <c r="BB54" s="165">
        <v>126</v>
      </c>
      <c r="BC54" s="167">
        <v>105</v>
      </c>
      <c r="BD54" s="152">
        <v>122</v>
      </c>
      <c r="BE54" s="165">
        <v>63</v>
      </c>
      <c r="BF54" s="168">
        <v>59</v>
      </c>
      <c r="BG54" s="152">
        <f t="shared" si="5"/>
        <v>422</v>
      </c>
      <c r="BH54" s="165">
        <v>224</v>
      </c>
      <c r="BI54" s="166">
        <v>198</v>
      </c>
      <c r="BJ54" s="53">
        <v>38</v>
      </c>
      <c r="BK54" s="156">
        <v>531</v>
      </c>
      <c r="BL54" s="165">
        <v>283</v>
      </c>
      <c r="BM54" s="167">
        <v>248</v>
      </c>
      <c r="BN54" s="152">
        <v>79</v>
      </c>
      <c r="BO54" s="165">
        <v>46</v>
      </c>
      <c r="BP54" s="168">
        <v>33</v>
      </c>
      <c r="BQ54" s="152">
        <v>661</v>
      </c>
      <c r="BR54" s="165">
        <v>330</v>
      </c>
      <c r="BS54" s="166">
        <v>331</v>
      </c>
      <c r="BT54" s="53">
        <v>38</v>
      </c>
      <c r="BU54" s="156">
        <f t="shared" si="6"/>
        <v>335</v>
      </c>
      <c r="BV54" s="165">
        <v>165</v>
      </c>
      <c r="BW54" s="167">
        <v>170</v>
      </c>
      <c r="BX54" s="164">
        <v>668</v>
      </c>
      <c r="BY54" s="165">
        <v>336</v>
      </c>
      <c r="BZ54" s="167">
        <v>332</v>
      </c>
      <c r="CA54" s="152">
        <v>834</v>
      </c>
      <c r="CB54" s="165">
        <v>420</v>
      </c>
      <c r="CC54" s="166">
        <v>414</v>
      </c>
      <c r="CD54" s="53">
        <v>38</v>
      </c>
      <c r="CE54" s="156">
        <v>446</v>
      </c>
      <c r="CF54" s="165">
        <v>221</v>
      </c>
      <c r="CG54" s="167">
        <v>225</v>
      </c>
      <c r="CH54" s="164">
        <v>54</v>
      </c>
      <c r="CI54" s="165">
        <v>29</v>
      </c>
      <c r="CJ54" s="167">
        <v>25</v>
      </c>
      <c r="CK54" s="523">
        <v>45</v>
      </c>
      <c r="CL54" s="165">
        <v>33</v>
      </c>
      <c r="CM54" s="166">
        <v>12</v>
      </c>
    </row>
    <row r="55" spans="1:91" s="71" customFormat="1" ht="21" customHeight="1">
      <c r="B55" s="55">
        <v>39</v>
      </c>
      <c r="C55" s="151">
        <f t="shared" si="71"/>
        <v>8235</v>
      </c>
      <c r="D55" s="151">
        <f t="shared" si="69"/>
        <v>4052</v>
      </c>
      <c r="E55" s="151">
        <f t="shared" si="70"/>
        <v>4183</v>
      </c>
      <c r="F55" s="169">
        <v>292</v>
      </c>
      <c r="G55" s="153">
        <v>146</v>
      </c>
      <c r="H55" s="171">
        <v>146</v>
      </c>
      <c r="I55" s="169">
        <v>688</v>
      </c>
      <c r="J55" s="170">
        <v>315</v>
      </c>
      <c r="K55" s="172">
        <v>373</v>
      </c>
      <c r="L55" s="55">
        <v>39</v>
      </c>
      <c r="M55" s="173">
        <v>216</v>
      </c>
      <c r="N55" s="157">
        <v>124</v>
      </c>
      <c r="O55" s="175">
        <v>92</v>
      </c>
      <c r="P55" s="169">
        <v>402</v>
      </c>
      <c r="Q55" s="174">
        <v>225</v>
      </c>
      <c r="R55" s="176">
        <v>177</v>
      </c>
      <c r="S55" s="169">
        <v>148</v>
      </c>
      <c r="T55" s="174">
        <v>78</v>
      </c>
      <c r="U55" s="177">
        <v>70</v>
      </c>
      <c r="V55" s="55">
        <v>39</v>
      </c>
      <c r="W55" s="173">
        <v>20</v>
      </c>
      <c r="X55" s="178">
        <v>11</v>
      </c>
      <c r="Y55" s="179">
        <v>9</v>
      </c>
      <c r="Z55" s="169">
        <v>29</v>
      </c>
      <c r="AA55" s="178">
        <v>16</v>
      </c>
      <c r="AB55" s="180">
        <v>13</v>
      </c>
      <c r="AC55" s="181">
        <v>51</v>
      </c>
      <c r="AD55" s="182">
        <v>29</v>
      </c>
      <c r="AE55" s="183">
        <v>22</v>
      </c>
      <c r="AF55" s="55">
        <v>39</v>
      </c>
      <c r="AG55" s="169">
        <v>490</v>
      </c>
      <c r="AH55" s="484">
        <v>248</v>
      </c>
      <c r="AI55" s="485">
        <v>242</v>
      </c>
      <c r="AJ55" s="169">
        <v>92</v>
      </c>
      <c r="AK55" s="182">
        <v>48</v>
      </c>
      <c r="AL55" s="184">
        <v>44</v>
      </c>
      <c r="AM55" s="169">
        <v>782</v>
      </c>
      <c r="AN55" s="182">
        <v>368</v>
      </c>
      <c r="AO55" s="183">
        <v>414</v>
      </c>
      <c r="AP55" s="55">
        <v>39</v>
      </c>
      <c r="AQ55" s="173">
        <v>240</v>
      </c>
      <c r="AR55" s="182">
        <v>116</v>
      </c>
      <c r="AS55" s="184">
        <v>124</v>
      </c>
      <c r="AT55" s="169">
        <v>95</v>
      </c>
      <c r="AU55" s="182">
        <v>48</v>
      </c>
      <c r="AV55" s="517">
        <v>47</v>
      </c>
      <c r="AW55" s="169">
        <v>106</v>
      </c>
      <c r="AX55" s="484">
        <v>58</v>
      </c>
      <c r="AY55" s="485">
        <v>48</v>
      </c>
      <c r="AZ55" s="55">
        <v>39</v>
      </c>
      <c r="BA55" s="173">
        <v>232</v>
      </c>
      <c r="BB55" s="182">
        <v>120</v>
      </c>
      <c r="BC55" s="184">
        <v>112</v>
      </c>
      <c r="BD55" s="169">
        <v>159</v>
      </c>
      <c r="BE55" s="182">
        <v>87</v>
      </c>
      <c r="BF55" s="185">
        <v>72</v>
      </c>
      <c r="BG55" s="169">
        <f t="shared" si="5"/>
        <v>446</v>
      </c>
      <c r="BH55" s="182">
        <v>230</v>
      </c>
      <c r="BI55" s="183">
        <v>216</v>
      </c>
      <c r="BJ55" s="55">
        <v>39</v>
      </c>
      <c r="BK55" s="173">
        <v>603</v>
      </c>
      <c r="BL55" s="182">
        <v>288</v>
      </c>
      <c r="BM55" s="184">
        <v>315</v>
      </c>
      <c r="BN55" s="169">
        <v>89</v>
      </c>
      <c r="BO55" s="182">
        <v>56</v>
      </c>
      <c r="BP55" s="185">
        <v>33</v>
      </c>
      <c r="BQ55" s="169">
        <v>617</v>
      </c>
      <c r="BR55" s="182">
        <v>316</v>
      </c>
      <c r="BS55" s="183">
        <v>301</v>
      </c>
      <c r="BT55" s="55">
        <v>39</v>
      </c>
      <c r="BU55" s="173">
        <f t="shared" si="6"/>
        <v>299</v>
      </c>
      <c r="BV55" s="182">
        <v>150</v>
      </c>
      <c r="BW55" s="184">
        <v>149</v>
      </c>
      <c r="BX55" s="181">
        <v>709</v>
      </c>
      <c r="BY55" s="182">
        <v>325</v>
      </c>
      <c r="BZ55" s="184">
        <v>384</v>
      </c>
      <c r="CA55" s="169">
        <v>854</v>
      </c>
      <c r="CB55" s="182">
        <v>365</v>
      </c>
      <c r="CC55" s="183">
        <v>489</v>
      </c>
      <c r="CD55" s="55">
        <v>39</v>
      </c>
      <c r="CE55" s="173">
        <v>443</v>
      </c>
      <c r="CF55" s="182">
        <v>211</v>
      </c>
      <c r="CG55" s="184">
        <v>232</v>
      </c>
      <c r="CH55" s="181">
        <v>74</v>
      </c>
      <c r="CI55" s="182">
        <v>42</v>
      </c>
      <c r="CJ55" s="184">
        <v>32</v>
      </c>
      <c r="CK55" s="524">
        <v>59</v>
      </c>
      <c r="CL55" s="182">
        <v>32</v>
      </c>
      <c r="CM55" s="183">
        <v>27</v>
      </c>
    </row>
    <row r="56" spans="1:91" s="70" customFormat="1" ht="21" customHeight="1">
      <c r="A56" s="70">
        <v>1</v>
      </c>
      <c r="B56" s="79" t="s">
        <v>106</v>
      </c>
      <c r="C56" s="148">
        <f>SUM(C57:C61)</f>
        <v>37914</v>
      </c>
      <c r="D56" s="148">
        <f t="shared" ref="D56" si="72">SUM(D57:D61)</f>
        <v>19501</v>
      </c>
      <c r="E56" s="148">
        <f t="shared" ref="E56" si="73">SUM(E57:E61)</f>
        <v>18413</v>
      </c>
      <c r="F56" s="84">
        <v>1508</v>
      </c>
      <c r="G56" s="82">
        <v>811</v>
      </c>
      <c r="H56" s="149">
        <v>697</v>
      </c>
      <c r="I56" s="84">
        <v>3065</v>
      </c>
      <c r="J56" s="82">
        <v>1710</v>
      </c>
      <c r="K56" s="85">
        <v>1355</v>
      </c>
      <c r="L56" s="79" t="s">
        <v>74</v>
      </c>
      <c r="M56" s="81">
        <f>SUM(M57:M61)</f>
        <v>1112</v>
      </c>
      <c r="N56" s="82">
        <v>645</v>
      </c>
      <c r="O56" s="83">
        <f t="shared" ref="O56" si="74">SUM(O57:O61)</f>
        <v>467</v>
      </c>
      <c r="P56" s="84">
        <v>1779</v>
      </c>
      <c r="Q56" s="82">
        <v>987</v>
      </c>
      <c r="R56" s="149">
        <v>792</v>
      </c>
      <c r="S56" s="84">
        <v>618</v>
      </c>
      <c r="T56" s="82">
        <v>391</v>
      </c>
      <c r="U56" s="85">
        <v>227</v>
      </c>
      <c r="V56" s="79" t="s">
        <v>74</v>
      </c>
      <c r="W56" s="81">
        <v>111</v>
      </c>
      <c r="X56" s="82">
        <v>73</v>
      </c>
      <c r="Y56" s="83">
        <v>38</v>
      </c>
      <c r="Z56" s="84">
        <v>152</v>
      </c>
      <c r="AA56" s="82">
        <v>111</v>
      </c>
      <c r="AB56" s="85">
        <v>41</v>
      </c>
      <c r="AC56" s="150">
        <v>178</v>
      </c>
      <c r="AD56" s="82">
        <v>106</v>
      </c>
      <c r="AE56" s="85">
        <v>72</v>
      </c>
      <c r="AF56" s="79" t="s">
        <v>74</v>
      </c>
      <c r="AG56" s="84">
        <v>2429</v>
      </c>
      <c r="AH56" s="82">
        <v>1221</v>
      </c>
      <c r="AI56" s="85">
        <v>1208</v>
      </c>
      <c r="AJ56" s="84">
        <v>513</v>
      </c>
      <c r="AK56" s="82">
        <v>277</v>
      </c>
      <c r="AL56" s="83">
        <v>236</v>
      </c>
      <c r="AM56" s="513">
        <v>3816</v>
      </c>
      <c r="AN56" s="82">
        <v>1870</v>
      </c>
      <c r="AO56" s="85">
        <v>1946</v>
      </c>
      <c r="AP56" s="79" t="s">
        <v>74</v>
      </c>
      <c r="AQ56" s="81">
        <v>1052</v>
      </c>
      <c r="AR56" s="82">
        <v>535</v>
      </c>
      <c r="AS56" s="83">
        <v>517</v>
      </c>
      <c r="AT56" s="84">
        <f>SUM(AT57:AT61)</f>
        <v>549</v>
      </c>
      <c r="AU56" s="82">
        <f>SUM(AU57:AU61)</f>
        <v>302</v>
      </c>
      <c r="AV56" s="83">
        <f>SUM(AV57:AV61)</f>
        <v>247</v>
      </c>
      <c r="AW56" s="84">
        <v>538</v>
      </c>
      <c r="AX56" s="82">
        <v>296</v>
      </c>
      <c r="AY56" s="85">
        <v>242</v>
      </c>
      <c r="AZ56" s="79" t="s">
        <v>74</v>
      </c>
      <c r="BA56" s="81">
        <v>1032</v>
      </c>
      <c r="BB56" s="82">
        <v>555</v>
      </c>
      <c r="BC56" s="83">
        <v>477</v>
      </c>
      <c r="BD56" s="84">
        <v>625</v>
      </c>
      <c r="BE56" s="82">
        <v>353</v>
      </c>
      <c r="BF56" s="149">
        <v>272</v>
      </c>
      <c r="BG56" s="84">
        <f t="shared" si="5"/>
        <v>1965</v>
      </c>
      <c r="BH56" s="82">
        <v>994</v>
      </c>
      <c r="BI56" s="85">
        <v>971</v>
      </c>
      <c r="BJ56" s="79" t="s">
        <v>74</v>
      </c>
      <c r="BK56" s="81">
        <v>2201</v>
      </c>
      <c r="BL56" s="82">
        <v>1150</v>
      </c>
      <c r="BM56" s="83">
        <v>1051</v>
      </c>
      <c r="BN56" s="84">
        <v>300</v>
      </c>
      <c r="BO56" s="82">
        <v>159</v>
      </c>
      <c r="BP56" s="149">
        <v>141</v>
      </c>
      <c r="BQ56" s="84">
        <v>2865</v>
      </c>
      <c r="BR56" s="82">
        <v>1419</v>
      </c>
      <c r="BS56" s="85">
        <v>1446</v>
      </c>
      <c r="BT56" s="79" t="s">
        <v>74</v>
      </c>
      <c r="BU56" s="81">
        <f t="shared" si="6"/>
        <v>1270</v>
      </c>
      <c r="BV56" s="82">
        <v>643</v>
      </c>
      <c r="BW56" s="83">
        <v>627</v>
      </c>
      <c r="BX56" s="150">
        <v>3268</v>
      </c>
      <c r="BY56" s="82">
        <v>1577</v>
      </c>
      <c r="BZ56" s="83">
        <v>1691</v>
      </c>
      <c r="CA56" s="84">
        <v>4380</v>
      </c>
      <c r="CB56" s="82">
        <v>1979</v>
      </c>
      <c r="CC56" s="85">
        <v>2401</v>
      </c>
      <c r="CD56" s="79" t="s">
        <v>74</v>
      </c>
      <c r="CE56" s="81">
        <v>1998</v>
      </c>
      <c r="CF56" s="82">
        <v>1007</v>
      </c>
      <c r="CG56" s="83">
        <v>991</v>
      </c>
      <c r="CH56" s="150">
        <v>320</v>
      </c>
      <c r="CI56" s="82">
        <v>171</v>
      </c>
      <c r="CJ56" s="83">
        <v>149</v>
      </c>
      <c r="CK56" s="84">
        <f>SUM(CK57:CK61)</f>
        <v>270</v>
      </c>
      <c r="CL56" s="82">
        <f t="shared" ref="CL56" si="75">SUM(CL57:CL61)</f>
        <v>159</v>
      </c>
      <c r="CM56" s="85">
        <f t="shared" ref="CM56" si="76">SUM(CM57:CM61)</f>
        <v>111</v>
      </c>
    </row>
    <row r="57" spans="1:91" s="71" customFormat="1" ht="21" customHeight="1">
      <c r="B57" s="53">
        <v>40</v>
      </c>
      <c r="C57" s="151">
        <f>F57+I57+M57+P57+S57+W57+Z57+AC57+AG57+AJ57+AM57+AQ57+AT57+AW57+BA57+BD57+BG57+BK57+BN57+BQ57+BU57+BX57+CA57+CE57+CH57+CK57</f>
        <v>6778</v>
      </c>
      <c r="D57" s="151">
        <f t="shared" ref="D57:D61" si="77">G57+J57+N57+Q57+T57+X57+AA57+AD57+AH57+AK57+AN57+AR57+AU57+AX57+BB57+BE57+BH57+BL57+BO57+BR57+BV57+BY57+CB57+CF57+CI57+CL57</f>
        <v>3445</v>
      </c>
      <c r="E57" s="151">
        <f t="shared" ref="E57:E61" si="78">H57+K57+O57+R57+U57+Y57+AB57+AE57+AI57+AL57+AO57+AS57+AV57+AY57+BC57+BF57+BI57+BM57+BP57+BS57+BW57+BZ57+CC57+CG57+CJ57+CM57</f>
        <v>3333</v>
      </c>
      <c r="F57" s="152">
        <v>256</v>
      </c>
      <c r="G57" s="153">
        <v>126</v>
      </c>
      <c r="H57" s="154">
        <v>130</v>
      </c>
      <c r="I57" s="152">
        <v>571</v>
      </c>
      <c r="J57" s="153">
        <v>312</v>
      </c>
      <c r="K57" s="155">
        <v>259</v>
      </c>
      <c r="L57" s="53">
        <v>40</v>
      </c>
      <c r="M57" s="156">
        <v>215</v>
      </c>
      <c r="N57" s="157">
        <v>115</v>
      </c>
      <c r="O57" s="158">
        <v>100</v>
      </c>
      <c r="P57" s="152">
        <v>324</v>
      </c>
      <c r="Q57" s="157">
        <v>182</v>
      </c>
      <c r="R57" s="159">
        <v>142</v>
      </c>
      <c r="S57" s="152">
        <v>109</v>
      </c>
      <c r="T57" s="157">
        <v>64</v>
      </c>
      <c r="U57" s="160">
        <v>45</v>
      </c>
      <c r="V57" s="53">
        <v>40</v>
      </c>
      <c r="W57" s="156">
        <v>24</v>
      </c>
      <c r="X57" s="161">
        <v>13</v>
      </c>
      <c r="Y57" s="162">
        <v>11</v>
      </c>
      <c r="Z57" s="152">
        <v>29</v>
      </c>
      <c r="AA57" s="161">
        <v>21</v>
      </c>
      <c r="AB57" s="163">
        <v>8</v>
      </c>
      <c r="AC57" s="164">
        <v>28</v>
      </c>
      <c r="AD57" s="165">
        <v>18</v>
      </c>
      <c r="AE57" s="166">
        <v>10</v>
      </c>
      <c r="AF57" s="53">
        <v>40</v>
      </c>
      <c r="AG57" s="481">
        <v>416</v>
      </c>
      <c r="AH57" s="482">
        <v>218</v>
      </c>
      <c r="AI57" s="483">
        <v>198</v>
      </c>
      <c r="AJ57" s="152">
        <v>66</v>
      </c>
      <c r="AK57" s="165">
        <v>33</v>
      </c>
      <c r="AL57" s="167">
        <v>33</v>
      </c>
      <c r="AM57" s="152">
        <v>716</v>
      </c>
      <c r="AN57" s="165">
        <v>351</v>
      </c>
      <c r="AO57" s="166">
        <v>365</v>
      </c>
      <c r="AP57" s="53">
        <v>40</v>
      </c>
      <c r="AQ57" s="156">
        <v>203</v>
      </c>
      <c r="AR57" s="165">
        <v>100</v>
      </c>
      <c r="AS57" s="167">
        <v>103</v>
      </c>
      <c r="AT57" s="152">
        <v>86</v>
      </c>
      <c r="AU57" s="165">
        <v>47</v>
      </c>
      <c r="AV57" s="516">
        <v>39</v>
      </c>
      <c r="AW57" s="481">
        <v>86</v>
      </c>
      <c r="AX57" s="482">
        <v>51</v>
      </c>
      <c r="AY57" s="483">
        <v>35</v>
      </c>
      <c r="AZ57" s="53">
        <v>40</v>
      </c>
      <c r="BA57" s="156">
        <v>182</v>
      </c>
      <c r="BB57" s="165">
        <v>100</v>
      </c>
      <c r="BC57" s="167">
        <v>82</v>
      </c>
      <c r="BD57" s="152">
        <v>114</v>
      </c>
      <c r="BE57" s="165">
        <v>67</v>
      </c>
      <c r="BF57" s="168">
        <v>47</v>
      </c>
      <c r="BG57" s="152">
        <f t="shared" si="5"/>
        <v>361</v>
      </c>
      <c r="BH57" s="165">
        <v>181</v>
      </c>
      <c r="BI57" s="166">
        <v>180</v>
      </c>
      <c r="BJ57" s="53">
        <v>40</v>
      </c>
      <c r="BK57" s="156">
        <v>431</v>
      </c>
      <c r="BL57" s="165">
        <v>215</v>
      </c>
      <c r="BM57" s="167">
        <v>216</v>
      </c>
      <c r="BN57" s="152">
        <v>51</v>
      </c>
      <c r="BO57" s="165">
        <v>25</v>
      </c>
      <c r="BP57" s="168">
        <v>26</v>
      </c>
      <c r="BQ57" s="152">
        <v>507</v>
      </c>
      <c r="BR57" s="165">
        <v>258</v>
      </c>
      <c r="BS57" s="166">
        <v>249</v>
      </c>
      <c r="BT57" s="53">
        <v>40</v>
      </c>
      <c r="BU57" s="156">
        <f t="shared" si="6"/>
        <v>224</v>
      </c>
      <c r="BV57" s="165">
        <v>114</v>
      </c>
      <c r="BW57" s="167">
        <v>110</v>
      </c>
      <c r="BX57" s="164">
        <v>594</v>
      </c>
      <c r="BY57" s="165">
        <v>291</v>
      </c>
      <c r="BZ57" s="167">
        <v>303</v>
      </c>
      <c r="CA57" s="152">
        <v>731</v>
      </c>
      <c r="CB57" s="165">
        <v>319</v>
      </c>
      <c r="CC57" s="166">
        <v>412</v>
      </c>
      <c r="CD57" s="53">
        <v>40</v>
      </c>
      <c r="CE57" s="156">
        <v>359</v>
      </c>
      <c r="CF57" s="165">
        <v>167</v>
      </c>
      <c r="CG57" s="167">
        <v>192</v>
      </c>
      <c r="CH57" s="164">
        <v>52</v>
      </c>
      <c r="CI57" s="165">
        <v>32</v>
      </c>
      <c r="CJ57" s="167">
        <v>20</v>
      </c>
      <c r="CK57" s="523">
        <v>43</v>
      </c>
      <c r="CL57" s="165">
        <v>25</v>
      </c>
      <c r="CM57" s="166">
        <v>18</v>
      </c>
    </row>
    <row r="58" spans="1:91" s="71" customFormat="1" ht="21" customHeight="1">
      <c r="B58" s="53">
        <v>41</v>
      </c>
      <c r="C58" s="151">
        <f t="shared" ref="C58:C61" si="79">F58+I58+M58+P58+S58+W58+Z58+AC58+AG58+AJ58+AM58+AQ58+AT58+AW58+BA58+BD58+BG58+BK58+BN58+BQ58+BU58+BX58+CA58+CE58+CH58+CK58</f>
        <v>7589</v>
      </c>
      <c r="D58" s="151">
        <f t="shared" si="77"/>
        <v>3820</v>
      </c>
      <c r="E58" s="151">
        <f t="shared" si="78"/>
        <v>3769</v>
      </c>
      <c r="F58" s="152">
        <v>300</v>
      </c>
      <c r="G58" s="153">
        <v>150</v>
      </c>
      <c r="H58" s="154">
        <v>150</v>
      </c>
      <c r="I58" s="152">
        <v>631</v>
      </c>
      <c r="J58" s="153">
        <v>350</v>
      </c>
      <c r="K58" s="155">
        <v>281</v>
      </c>
      <c r="L58" s="53">
        <v>41</v>
      </c>
      <c r="M58" s="156">
        <v>213</v>
      </c>
      <c r="N58" s="157">
        <v>119</v>
      </c>
      <c r="O58" s="158">
        <v>94</v>
      </c>
      <c r="P58" s="152">
        <v>357</v>
      </c>
      <c r="Q58" s="157">
        <v>195</v>
      </c>
      <c r="R58" s="159">
        <v>162</v>
      </c>
      <c r="S58" s="152">
        <v>155</v>
      </c>
      <c r="T58" s="157">
        <v>94</v>
      </c>
      <c r="U58" s="160">
        <v>61</v>
      </c>
      <c r="V58" s="53">
        <v>41</v>
      </c>
      <c r="W58" s="156">
        <v>18</v>
      </c>
      <c r="X58" s="161">
        <v>11</v>
      </c>
      <c r="Y58" s="162">
        <v>7</v>
      </c>
      <c r="Z58" s="152">
        <v>22</v>
      </c>
      <c r="AA58" s="161">
        <v>13</v>
      </c>
      <c r="AB58" s="163">
        <v>9</v>
      </c>
      <c r="AC58" s="164">
        <v>31</v>
      </c>
      <c r="AD58" s="165">
        <v>18</v>
      </c>
      <c r="AE58" s="166">
        <v>13</v>
      </c>
      <c r="AF58" s="53">
        <v>41</v>
      </c>
      <c r="AG58" s="481">
        <v>496</v>
      </c>
      <c r="AH58" s="482">
        <v>241</v>
      </c>
      <c r="AI58" s="483">
        <v>255</v>
      </c>
      <c r="AJ58" s="152">
        <v>106</v>
      </c>
      <c r="AK58" s="165">
        <v>50</v>
      </c>
      <c r="AL58" s="167">
        <v>56</v>
      </c>
      <c r="AM58" s="152">
        <v>724</v>
      </c>
      <c r="AN58" s="165">
        <v>338</v>
      </c>
      <c r="AO58" s="166">
        <v>386</v>
      </c>
      <c r="AP58" s="53">
        <v>41</v>
      </c>
      <c r="AQ58" s="156">
        <v>205</v>
      </c>
      <c r="AR58" s="165">
        <v>111</v>
      </c>
      <c r="AS58" s="167">
        <v>94</v>
      </c>
      <c r="AT58" s="152">
        <v>111</v>
      </c>
      <c r="AU58" s="165">
        <v>63</v>
      </c>
      <c r="AV58" s="516">
        <v>48</v>
      </c>
      <c r="AW58" s="481">
        <v>93</v>
      </c>
      <c r="AX58" s="482">
        <v>51</v>
      </c>
      <c r="AY58" s="483">
        <v>42</v>
      </c>
      <c r="AZ58" s="53">
        <v>41</v>
      </c>
      <c r="BA58" s="156">
        <v>220</v>
      </c>
      <c r="BB58" s="165">
        <v>122</v>
      </c>
      <c r="BC58" s="167">
        <v>98</v>
      </c>
      <c r="BD58" s="152">
        <v>131</v>
      </c>
      <c r="BE58" s="165">
        <v>76</v>
      </c>
      <c r="BF58" s="168">
        <v>55</v>
      </c>
      <c r="BG58" s="152">
        <f t="shared" si="5"/>
        <v>364</v>
      </c>
      <c r="BH58" s="165">
        <v>183</v>
      </c>
      <c r="BI58" s="166">
        <v>181</v>
      </c>
      <c r="BJ58" s="53">
        <v>41</v>
      </c>
      <c r="BK58" s="156">
        <v>479</v>
      </c>
      <c r="BL58" s="165">
        <v>245</v>
      </c>
      <c r="BM58" s="167">
        <v>234</v>
      </c>
      <c r="BN58" s="152">
        <v>64</v>
      </c>
      <c r="BO58" s="165">
        <v>40</v>
      </c>
      <c r="BP58" s="168">
        <v>24</v>
      </c>
      <c r="BQ58" s="152">
        <v>608</v>
      </c>
      <c r="BR58" s="165">
        <v>291</v>
      </c>
      <c r="BS58" s="166">
        <v>317</v>
      </c>
      <c r="BT58" s="53">
        <v>41</v>
      </c>
      <c r="BU58" s="156">
        <f t="shared" si="6"/>
        <v>258</v>
      </c>
      <c r="BV58" s="165">
        <v>120</v>
      </c>
      <c r="BW58" s="167">
        <v>138</v>
      </c>
      <c r="BX58" s="164">
        <v>632</v>
      </c>
      <c r="BY58" s="165">
        <v>289</v>
      </c>
      <c r="BZ58" s="167">
        <v>343</v>
      </c>
      <c r="CA58" s="152">
        <v>838</v>
      </c>
      <c r="CB58" s="165">
        <v>376</v>
      </c>
      <c r="CC58" s="166">
        <v>462</v>
      </c>
      <c r="CD58" s="53">
        <v>41</v>
      </c>
      <c r="CE58" s="156">
        <v>417</v>
      </c>
      <c r="CF58" s="165">
        <v>216</v>
      </c>
      <c r="CG58" s="167">
        <v>201</v>
      </c>
      <c r="CH58" s="164">
        <v>59</v>
      </c>
      <c r="CI58" s="165">
        <v>25</v>
      </c>
      <c r="CJ58" s="167">
        <v>34</v>
      </c>
      <c r="CK58" s="523">
        <v>57</v>
      </c>
      <c r="CL58" s="165">
        <v>33</v>
      </c>
      <c r="CM58" s="166">
        <v>24</v>
      </c>
    </row>
    <row r="59" spans="1:91" s="71" customFormat="1" ht="21" customHeight="1">
      <c r="B59" s="53">
        <v>42</v>
      </c>
      <c r="C59" s="151">
        <f t="shared" si="79"/>
        <v>7308</v>
      </c>
      <c r="D59" s="151">
        <f t="shared" si="77"/>
        <v>3859</v>
      </c>
      <c r="E59" s="151">
        <f t="shared" si="78"/>
        <v>3449</v>
      </c>
      <c r="F59" s="152">
        <v>266</v>
      </c>
      <c r="G59" s="153">
        <v>143</v>
      </c>
      <c r="H59" s="154">
        <v>123</v>
      </c>
      <c r="I59" s="152">
        <v>569</v>
      </c>
      <c r="J59" s="153">
        <v>325</v>
      </c>
      <c r="K59" s="155">
        <v>244</v>
      </c>
      <c r="L59" s="53">
        <v>42</v>
      </c>
      <c r="M59" s="156">
        <v>206</v>
      </c>
      <c r="N59" s="157">
        <v>126</v>
      </c>
      <c r="O59" s="158">
        <v>80</v>
      </c>
      <c r="P59" s="152">
        <v>345</v>
      </c>
      <c r="Q59" s="157">
        <v>183</v>
      </c>
      <c r="R59" s="159">
        <v>162</v>
      </c>
      <c r="S59" s="152">
        <v>125</v>
      </c>
      <c r="T59" s="157">
        <v>85</v>
      </c>
      <c r="U59" s="160">
        <v>40</v>
      </c>
      <c r="V59" s="53">
        <v>42</v>
      </c>
      <c r="W59" s="156">
        <v>23</v>
      </c>
      <c r="X59" s="161">
        <v>14</v>
      </c>
      <c r="Y59" s="162">
        <v>9</v>
      </c>
      <c r="Z59" s="152">
        <v>39</v>
      </c>
      <c r="AA59" s="161">
        <v>30</v>
      </c>
      <c r="AB59" s="163">
        <v>9</v>
      </c>
      <c r="AC59" s="164">
        <v>37</v>
      </c>
      <c r="AD59" s="165">
        <v>20</v>
      </c>
      <c r="AE59" s="166">
        <v>17</v>
      </c>
      <c r="AF59" s="53">
        <v>42</v>
      </c>
      <c r="AG59" s="481">
        <v>445</v>
      </c>
      <c r="AH59" s="482">
        <v>216</v>
      </c>
      <c r="AI59" s="483">
        <v>229</v>
      </c>
      <c r="AJ59" s="152">
        <v>114</v>
      </c>
      <c r="AK59" s="165">
        <v>71</v>
      </c>
      <c r="AL59" s="167">
        <v>43</v>
      </c>
      <c r="AM59" s="152">
        <v>745</v>
      </c>
      <c r="AN59" s="165">
        <v>372</v>
      </c>
      <c r="AO59" s="166">
        <v>373</v>
      </c>
      <c r="AP59" s="53">
        <v>42</v>
      </c>
      <c r="AQ59" s="156">
        <v>203</v>
      </c>
      <c r="AR59" s="165">
        <v>110</v>
      </c>
      <c r="AS59" s="167">
        <v>93</v>
      </c>
      <c r="AT59" s="152">
        <v>107</v>
      </c>
      <c r="AU59" s="165">
        <v>66</v>
      </c>
      <c r="AV59" s="516">
        <v>41</v>
      </c>
      <c r="AW59" s="481">
        <v>95</v>
      </c>
      <c r="AX59" s="482">
        <v>56</v>
      </c>
      <c r="AY59" s="483">
        <v>39</v>
      </c>
      <c r="AZ59" s="53">
        <v>42</v>
      </c>
      <c r="BA59" s="156">
        <v>215</v>
      </c>
      <c r="BB59" s="165">
        <v>115</v>
      </c>
      <c r="BC59" s="167">
        <v>100</v>
      </c>
      <c r="BD59" s="152">
        <v>124</v>
      </c>
      <c r="BE59" s="165">
        <v>71</v>
      </c>
      <c r="BF59" s="168">
        <v>53</v>
      </c>
      <c r="BG59" s="152">
        <f t="shared" si="5"/>
        <v>357</v>
      </c>
      <c r="BH59" s="165">
        <v>182</v>
      </c>
      <c r="BI59" s="166">
        <v>175</v>
      </c>
      <c r="BJ59" s="53">
        <v>42</v>
      </c>
      <c r="BK59" s="156">
        <v>433</v>
      </c>
      <c r="BL59" s="165">
        <v>234</v>
      </c>
      <c r="BM59" s="167">
        <v>199</v>
      </c>
      <c r="BN59" s="152">
        <v>65</v>
      </c>
      <c r="BO59" s="165">
        <v>30</v>
      </c>
      <c r="BP59" s="168">
        <v>35</v>
      </c>
      <c r="BQ59" s="152">
        <v>561</v>
      </c>
      <c r="BR59" s="165">
        <v>284</v>
      </c>
      <c r="BS59" s="166">
        <v>277</v>
      </c>
      <c r="BT59" s="53">
        <v>42</v>
      </c>
      <c r="BU59" s="156">
        <f t="shared" si="6"/>
        <v>292</v>
      </c>
      <c r="BV59" s="165">
        <v>173</v>
      </c>
      <c r="BW59" s="167">
        <v>119</v>
      </c>
      <c r="BX59" s="164">
        <v>618</v>
      </c>
      <c r="BY59" s="165">
        <v>295</v>
      </c>
      <c r="BZ59" s="167">
        <v>323</v>
      </c>
      <c r="CA59" s="152">
        <v>820</v>
      </c>
      <c r="CB59" s="165">
        <v>391</v>
      </c>
      <c r="CC59" s="166">
        <v>429</v>
      </c>
      <c r="CD59" s="53">
        <v>42</v>
      </c>
      <c r="CE59" s="156">
        <v>395</v>
      </c>
      <c r="CF59" s="165">
        <v>205</v>
      </c>
      <c r="CG59" s="167">
        <v>190</v>
      </c>
      <c r="CH59" s="164">
        <v>65</v>
      </c>
      <c r="CI59" s="165">
        <v>38</v>
      </c>
      <c r="CJ59" s="167">
        <v>27</v>
      </c>
      <c r="CK59" s="523">
        <v>44</v>
      </c>
      <c r="CL59" s="165">
        <v>24</v>
      </c>
      <c r="CM59" s="166">
        <v>20</v>
      </c>
    </row>
    <row r="60" spans="1:91" s="71" customFormat="1" ht="21" customHeight="1">
      <c r="B60" s="53">
        <v>43</v>
      </c>
      <c r="C60" s="151">
        <f t="shared" si="79"/>
        <v>7699</v>
      </c>
      <c r="D60" s="151">
        <f t="shared" si="77"/>
        <v>3880</v>
      </c>
      <c r="E60" s="151">
        <f t="shared" si="78"/>
        <v>3819</v>
      </c>
      <c r="F60" s="152">
        <v>315</v>
      </c>
      <c r="G60" s="153">
        <v>173</v>
      </c>
      <c r="H60" s="154">
        <v>142</v>
      </c>
      <c r="I60" s="152">
        <v>614</v>
      </c>
      <c r="J60" s="153">
        <v>336</v>
      </c>
      <c r="K60" s="155">
        <v>278</v>
      </c>
      <c r="L60" s="53">
        <v>43</v>
      </c>
      <c r="M60" s="156">
        <v>215</v>
      </c>
      <c r="N60" s="157">
        <v>121</v>
      </c>
      <c r="O60" s="158">
        <v>94</v>
      </c>
      <c r="P60" s="152">
        <v>339</v>
      </c>
      <c r="Q60" s="157">
        <v>197</v>
      </c>
      <c r="R60" s="159">
        <v>142</v>
      </c>
      <c r="S60" s="152">
        <v>114</v>
      </c>
      <c r="T60" s="157">
        <v>76</v>
      </c>
      <c r="U60" s="160">
        <v>38</v>
      </c>
      <c r="V60" s="53">
        <v>43</v>
      </c>
      <c r="W60" s="156">
        <v>22</v>
      </c>
      <c r="X60" s="161">
        <v>15</v>
      </c>
      <c r="Y60" s="162">
        <v>7</v>
      </c>
      <c r="Z60" s="152">
        <v>30</v>
      </c>
      <c r="AA60" s="161">
        <v>23</v>
      </c>
      <c r="AB60" s="163">
        <v>7</v>
      </c>
      <c r="AC60" s="164">
        <v>48</v>
      </c>
      <c r="AD60" s="165">
        <v>30</v>
      </c>
      <c r="AE60" s="166">
        <v>18</v>
      </c>
      <c r="AF60" s="53">
        <v>43</v>
      </c>
      <c r="AG60" s="481">
        <v>524</v>
      </c>
      <c r="AH60" s="482">
        <v>268</v>
      </c>
      <c r="AI60" s="483">
        <v>256</v>
      </c>
      <c r="AJ60" s="152">
        <v>109</v>
      </c>
      <c r="AK60" s="165">
        <v>58</v>
      </c>
      <c r="AL60" s="167">
        <v>51</v>
      </c>
      <c r="AM60" s="152">
        <v>791</v>
      </c>
      <c r="AN60" s="165">
        <v>389</v>
      </c>
      <c r="AO60" s="166">
        <v>402</v>
      </c>
      <c r="AP60" s="53">
        <v>43</v>
      </c>
      <c r="AQ60" s="156">
        <v>211</v>
      </c>
      <c r="AR60" s="165">
        <v>93</v>
      </c>
      <c r="AS60" s="167">
        <v>118</v>
      </c>
      <c r="AT60" s="152">
        <v>113</v>
      </c>
      <c r="AU60" s="165">
        <v>51</v>
      </c>
      <c r="AV60" s="516">
        <v>62</v>
      </c>
      <c r="AW60" s="481">
        <v>133</v>
      </c>
      <c r="AX60" s="482">
        <v>66</v>
      </c>
      <c r="AY60" s="483">
        <v>67</v>
      </c>
      <c r="AZ60" s="53">
        <v>43</v>
      </c>
      <c r="BA60" s="156">
        <v>193</v>
      </c>
      <c r="BB60" s="165">
        <v>91</v>
      </c>
      <c r="BC60" s="167">
        <v>102</v>
      </c>
      <c r="BD60" s="152">
        <v>124</v>
      </c>
      <c r="BE60" s="165">
        <v>66</v>
      </c>
      <c r="BF60" s="168">
        <v>58</v>
      </c>
      <c r="BG60" s="152">
        <f t="shared" si="5"/>
        <v>436</v>
      </c>
      <c r="BH60" s="165">
        <v>213</v>
      </c>
      <c r="BI60" s="166">
        <v>223</v>
      </c>
      <c r="BJ60" s="53">
        <v>43</v>
      </c>
      <c r="BK60" s="156">
        <v>426</v>
      </c>
      <c r="BL60" s="165">
        <v>227</v>
      </c>
      <c r="BM60" s="167">
        <v>199</v>
      </c>
      <c r="BN60" s="152">
        <v>58</v>
      </c>
      <c r="BO60" s="165">
        <v>28</v>
      </c>
      <c r="BP60" s="168">
        <v>30</v>
      </c>
      <c r="BQ60" s="152">
        <v>526</v>
      </c>
      <c r="BR60" s="165">
        <v>264</v>
      </c>
      <c r="BS60" s="166">
        <v>262</v>
      </c>
      <c r="BT60" s="53">
        <v>43</v>
      </c>
      <c r="BU60" s="156">
        <f t="shared" si="6"/>
        <v>238</v>
      </c>
      <c r="BV60" s="165">
        <v>119</v>
      </c>
      <c r="BW60" s="167">
        <v>119</v>
      </c>
      <c r="BX60" s="164">
        <v>649</v>
      </c>
      <c r="BY60" s="165">
        <v>302</v>
      </c>
      <c r="BZ60" s="167">
        <v>347</v>
      </c>
      <c r="CA60" s="152">
        <v>929</v>
      </c>
      <c r="CB60" s="165">
        <v>394</v>
      </c>
      <c r="CC60" s="166">
        <v>535</v>
      </c>
      <c r="CD60" s="53">
        <v>43</v>
      </c>
      <c r="CE60" s="156">
        <v>401</v>
      </c>
      <c r="CF60" s="165">
        <v>200</v>
      </c>
      <c r="CG60" s="167">
        <v>201</v>
      </c>
      <c r="CH60" s="164">
        <v>71</v>
      </c>
      <c r="CI60" s="165">
        <v>36</v>
      </c>
      <c r="CJ60" s="167">
        <v>35</v>
      </c>
      <c r="CK60" s="523">
        <v>70</v>
      </c>
      <c r="CL60" s="165">
        <v>44</v>
      </c>
      <c r="CM60" s="166">
        <v>26</v>
      </c>
    </row>
    <row r="61" spans="1:91" s="71" customFormat="1" ht="21" customHeight="1">
      <c r="B61" s="54">
        <v>44</v>
      </c>
      <c r="C61" s="151">
        <f t="shared" si="79"/>
        <v>8540</v>
      </c>
      <c r="D61" s="151">
        <f t="shared" si="77"/>
        <v>4497</v>
      </c>
      <c r="E61" s="151">
        <f t="shared" si="78"/>
        <v>4043</v>
      </c>
      <c r="F61" s="169">
        <v>371</v>
      </c>
      <c r="G61" s="170">
        <v>219</v>
      </c>
      <c r="H61" s="171">
        <v>152</v>
      </c>
      <c r="I61" s="169">
        <v>680</v>
      </c>
      <c r="J61" s="170">
        <v>387</v>
      </c>
      <c r="K61" s="172">
        <v>293</v>
      </c>
      <c r="L61" s="54">
        <v>44</v>
      </c>
      <c r="M61" s="173">
        <v>263</v>
      </c>
      <c r="N61" s="174">
        <v>164</v>
      </c>
      <c r="O61" s="175">
        <v>99</v>
      </c>
      <c r="P61" s="169">
        <v>414</v>
      </c>
      <c r="Q61" s="174">
        <v>230</v>
      </c>
      <c r="R61" s="176">
        <v>184</v>
      </c>
      <c r="S61" s="169">
        <v>115</v>
      </c>
      <c r="T61" s="174">
        <v>72</v>
      </c>
      <c r="U61" s="177">
        <v>43</v>
      </c>
      <c r="V61" s="54">
        <v>44</v>
      </c>
      <c r="W61" s="173">
        <v>24</v>
      </c>
      <c r="X61" s="178">
        <v>20</v>
      </c>
      <c r="Y61" s="179">
        <v>4</v>
      </c>
      <c r="Z61" s="169">
        <v>32</v>
      </c>
      <c r="AA61" s="178">
        <v>24</v>
      </c>
      <c r="AB61" s="180">
        <v>8</v>
      </c>
      <c r="AC61" s="181">
        <v>34</v>
      </c>
      <c r="AD61" s="182">
        <v>20</v>
      </c>
      <c r="AE61" s="183">
        <v>14</v>
      </c>
      <c r="AF61" s="54">
        <v>44</v>
      </c>
      <c r="AG61" s="169">
        <v>548</v>
      </c>
      <c r="AH61" s="484">
        <v>278</v>
      </c>
      <c r="AI61" s="485">
        <v>270</v>
      </c>
      <c r="AJ61" s="169">
        <v>118</v>
      </c>
      <c r="AK61" s="182">
        <v>65</v>
      </c>
      <c r="AL61" s="184">
        <v>53</v>
      </c>
      <c r="AM61" s="169">
        <v>840</v>
      </c>
      <c r="AN61" s="182">
        <v>420</v>
      </c>
      <c r="AO61" s="183">
        <v>420</v>
      </c>
      <c r="AP61" s="54">
        <v>44</v>
      </c>
      <c r="AQ61" s="173">
        <v>230</v>
      </c>
      <c r="AR61" s="182">
        <v>121</v>
      </c>
      <c r="AS61" s="184">
        <v>109</v>
      </c>
      <c r="AT61" s="169">
        <v>132</v>
      </c>
      <c r="AU61" s="182">
        <v>75</v>
      </c>
      <c r="AV61" s="517">
        <v>57</v>
      </c>
      <c r="AW61" s="169">
        <v>131</v>
      </c>
      <c r="AX61" s="484">
        <v>72</v>
      </c>
      <c r="AY61" s="485">
        <v>59</v>
      </c>
      <c r="AZ61" s="54">
        <v>44</v>
      </c>
      <c r="BA61" s="173">
        <v>222</v>
      </c>
      <c r="BB61" s="182">
        <v>127</v>
      </c>
      <c r="BC61" s="184">
        <v>95</v>
      </c>
      <c r="BD61" s="169">
        <v>132</v>
      </c>
      <c r="BE61" s="182">
        <v>73</v>
      </c>
      <c r="BF61" s="185">
        <v>59</v>
      </c>
      <c r="BG61" s="169">
        <f t="shared" si="5"/>
        <v>447</v>
      </c>
      <c r="BH61" s="182">
        <v>235</v>
      </c>
      <c r="BI61" s="183">
        <v>212</v>
      </c>
      <c r="BJ61" s="54">
        <v>44</v>
      </c>
      <c r="BK61" s="173">
        <v>432</v>
      </c>
      <c r="BL61" s="182">
        <v>229</v>
      </c>
      <c r="BM61" s="184">
        <v>203</v>
      </c>
      <c r="BN61" s="169">
        <v>62</v>
      </c>
      <c r="BO61" s="182">
        <v>36</v>
      </c>
      <c r="BP61" s="185">
        <v>26</v>
      </c>
      <c r="BQ61" s="169">
        <v>663</v>
      </c>
      <c r="BR61" s="182">
        <v>322</v>
      </c>
      <c r="BS61" s="183">
        <v>341</v>
      </c>
      <c r="BT61" s="54">
        <v>44</v>
      </c>
      <c r="BU61" s="173">
        <f t="shared" si="6"/>
        <v>258</v>
      </c>
      <c r="BV61" s="182">
        <v>117</v>
      </c>
      <c r="BW61" s="184">
        <v>141</v>
      </c>
      <c r="BX61" s="181">
        <v>775</v>
      </c>
      <c r="BY61" s="182">
        <v>400</v>
      </c>
      <c r="BZ61" s="184">
        <v>375</v>
      </c>
      <c r="CA61" s="169">
        <v>1062</v>
      </c>
      <c r="CB61" s="182">
        <v>499</v>
      </c>
      <c r="CC61" s="183">
        <v>563</v>
      </c>
      <c r="CD61" s="54">
        <v>44</v>
      </c>
      <c r="CE61" s="173">
        <v>426</v>
      </c>
      <c r="CF61" s="182">
        <v>219</v>
      </c>
      <c r="CG61" s="184">
        <v>207</v>
      </c>
      <c r="CH61" s="181">
        <v>73</v>
      </c>
      <c r="CI61" s="182">
        <v>40</v>
      </c>
      <c r="CJ61" s="184">
        <v>33</v>
      </c>
      <c r="CK61" s="524">
        <v>56</v>
      </c>
      <c r="CL61" s="182">
        <v>33</v>
      </c>
      <c r="CM61" s="183">
        <v>23</v>
      </c>
    </row>
    <row r="62" spans="1:91" s="70" customFormat="1" ht="21" customHeight="1">
      <c r="A62" s="70">
        <v>1</v>
      </c>
      <c r="B62" s="80" t="s">
        <v>107</v>
      </c>
      <c r="C62" s="148">
        <f>SUM(C63:C67)</f>
        <v>45638</v>
      </c>
      <c r="D62" s="148">
        <f t="shared" ref="D62" si="80">SUM(D63:D67)</f>
        <v>23348</v>
      </c>
      <c r="E62" s="148">
        <f t="shared" ref="E62" si="81">SUM(E63:E67)</f>
        <v>22290</v>
      </c>
      <c r="F62" s="84">
        <v>2013</v>
      </c>
      <c r="G62" s="82">
        <v>1179</v>
      </c>
      <c r="H62" s="149">
        <v>834</v>
      </c>
      <c r="I62" s="84">
        <v>3303</v>
      </c>
      <c r="J62" s="82">
        <v>1855</v>
      </c>
      <c r="K62" s="85">
        <v>1448</v>
      </c>
      <c r="L62" s="80" t="s">
        <v>75</v>
      </c>
      <c r="M62" s="81">
        <f>SUM(M63:M67)</f>
        <v>1331</v>
      </c>
      <c r="N62" s="82">
        <v>822</v>
      </c>
      <c r="O62" s="83">
        <f t="shared" ref="O62" si="82">SUM(O63:O67)</f>
        <v>509</v>
      </c>
      <c r="P62" s="84">
        <v>2096</v>
      </c>
      <c r="Q62" s="82">
        <v>1141</v>
      </c>
      <c r="R62" s="149">
        <v>955</v>
      </c>
      <c r="S62" s="84">
        <v>829</v>
      </c>
      <c r="T62" s="82">
        <v>503</v>
      </c>
      <c r="U62" s="85">
        <v>326</v>
      </c>
      <c r="V62" s="80" t="s">
        <v>75</v>
      </c>
      <c r="W62" s="81">
        <v>144</v>
      </c>
      <c r="X62" s="82">
        <v>95</v>
      </c>
      <c r="Y62" s="83">
        <v>49</v>
      </c>
      <c r="Z62" s="84">
        <v>147</v>
      </c>
      <c r="AA62" s="82">
        <v>89</v>
      </c>
      <c r="AB62" s="85">
        <v>58</v>
      </c>
      <c r="AC62" s="150">
        <v>219</v>
      </c>
      <c r="AD62" s="82">
        <v>132</v>
      </c>
      <c r="AE62" s="85">
        <v>87</v>
      </c>
      <c r="AF62" s="80" t="s">
        <v>75</v>
      </c>
      <c r="AG62" s="84">
        <v>3000</v>
      </c>
      <c r="AH62" s="82">
        <v>1456</v>
      </c>
      <c r="AI62" s="85">
        <v>1544</v>
      </c>
      <c r="AJ62" s="84">
        <v>652</v>
      </c>
      <c r="AK62" s="82">
        <v>326</v>
      </c>
      <c r="AL62" s="83">
        <v>326</v>
      </c>
      <c r="AM62" s="513">
        <v>4655</v>
      </c>
      <c r="AN62" s="82">
        <v>2206</v>
      </c>
      <c r="AO62" s="85">
        <v>2449</v>
      </c>
      <c r="AP62" s="80" t="s">
        <v>75</v>
      </c>
      <c r="AQ62" s="81">
        <v>1263</v>
      </c>
      <c r="AR62" s="82">
        <v>638</v>
      </c>
      <c r="AS62" s="83">
        <v>625</v>
      </c>
      <c r="AT62" s="84">
        <f>SUM(AT63:AT67)</f>
        <v>790</v>
      </c>
      <c r="AU62" s="82">
        <f>SUM(AU63:AU67)</f>
        <v>449</v>
      </c>
      <c r="AV62" s="83">
        <f>SUM(AV63:AV67)</f>
        <v>341</v>
      </c>
      <c r="AW62" s="84">
        <v>676</v>
      </c>
      <c r="AX62" s="82">
        <v>361</v>
      </c>
      <c r="AY62" s="85">
        <v>315</v>
      </c>
      <c r="AZ62" s="80" t="s">
        <v>75</v>
      </c>
      <c r="BA62" s="81">
        <v>1336</v>
      </c>
      <c r="BB62" s="82">
        <v>712</v>
      </c>
      <c r="BC62" s="83">
        <v>624</v>
      </c>
      <c r="BD62" s="84">
        <v>767</v>
      </c>
      <c r="BE62" s="82">
        <v>412</v>
      </c>
      <c r="BF62" s="149">
        <v>355</v>
      </c>
      <c r="BG62" s="84">
        <f t="shared" si="5"/>
        <v>2308</v>
      </c>
      <c r="BH62" s="82">
        <v>1119</v>
      </c>
      <c r="BI62" s="85">
        <v>1189</v>
      </c>
      <c r="BJ62" s="80" t="s">
        <v>75</v>
      </c>
      <c r="BK62" s="81">
        <v>2103</v>
      </c>
      <c r="BL62" s="82">
        <v>1059</v>
      </c>
      <c r="BM62" s="83">
        <v>1044</v>
      </c>
      <c r="BN62" s="84">
        <v>416</v>
      </c>
      <c r="BO62" s="82">
        <v>226</v>
      </c>
      <c r="BP62" s="149">
        <v>190</v>
      </c>
      <c r="BQ62" s="84">
        <v>3169</v>
      </c>
      <c r="BR62" s="82">
        <v>1640</v>
      </c>
      <c r="BS62" s="85">
        <v>1529</v>
      </c>
      <c r="BT62" s="80" t="s">
        <v>75</v>
      </c>
      <c r="BU62" s="81">
        <f t="shared" si="6"/>
        <v>1301</v>
      </c>
      <c r="BV62" s="82">
        <v>663</v>
      </c>
      <c r="BW62" s="83">
        <v>638</v>
      </c>
      <c r="BX62" s="150">
        <v>4143</v>
      </c>
      <c r="BY62" s="82">
        <v>1909</v>
      </c>
      <c r="BZ62" s="83">
        <v>2234</v>
      </c>
      <c r="CA62" s="84">
        <v>6034</v>
      </c>
      <c r="CB62" s="82">
        <v>2823</v>
      </c>
      <c r="CC62" s="85">
        <v>3211</v>
      </c>
      <c r="CD62" s="80" t="s">
        <v>75</v>
      </c>
      <c r="CE62" s="81">
        <v>2232</v>
      </c>
      <c r="CF62" s="82">
        <v>1143</v>
      </c>
      <c r="CG62" s="83">
        <v>1089</v>
      </c>
      <c r="CH62" s="150">
        <v>442</v>
      </c>
      <c r="CI62" s="82">
        <v>238</v>
      </c>
      <c r="CJ62" s="83">
        <v>204</v>
      </c>
      <c r="CK62" s="84">
        <f>SUM(CK63:CK67)</f>
        <v>269</v>
      </c>
      <c r="CL62" s="82">
        <f t="shared" ref="CL62" si="83">SUM(CL63:CL67)</f>
        <v>152</v>
      </c>
      <c r="CM62" s="85">
        <f t="shared" ref="CM62" si="84">SUM(CM63:CM67)</f>
        <v>117</v>
      </c>
    </row>
    <row r="63" spans="1:91" s="71" customFormat="1" ht="21" customHeight="1">
      <c r="B63" s="53">
        <v>45</v>
      </c>
      <c r="C63" s="151">
        <f>F63+I63+M63+P63+S63+W63+Z63+AC63+AG63+AJ63+AM63+AQ63+AT63+AW63+BA63+BD63+BG63+BK63+BN63+BQ63+BU63+BX63+CA63+CE63+CH63+CK63</f>
        <v>8948</v>
      </c>
      <c r="D63" s="151">
        <f t="shared" ref="D63:D67" si="85">G63+J63+N63+Q63+T63+X63+AA63+AD63+AH63+AK63+AN63+AR63+AU63+AX63+BB63+BE63+BH63+BL63+BO63+BR63+BV63+BY63+CB63+CF63+CI63+CL63</f>
        <v>4529</v>
      </c>
      <c r="E63" s="151">
        <f t="shared" ref="E63:E67" si="86">H63+K63+O63+R63+U63+Y63+AB63+AE63+AI63+AL63+AO63+AS63+AV63+AY63+BC63+BF63+BI63+BM63+BP63+BS63+BW63+BZ63+CC63+CG63+CJ63+CM63</f>
        <v>4419</v>
      </c>
      <c r="F63" s="152">
        <v>372</v>
      </c>
      <c r="G63" s="153">
        <v>213</v>
      </c>
      <c r="H63" s="154">
        <v>159</v>
      </c>
      <c r="I63" s="152">
        <v>649</v>
      </c>
      <c r="J63" s="153">
        <v>371</v>
      </c>
      <c r="K63" s="155">
        <v>278</v>
      </c>
      <c r="L63" s="53">
        <v>45</v>
      </c>
      <c r="M63" s="156">
        <v>244</v>
      </c>
      <c r="N63" s="157">
        <v>149</v>
      </c>
      <c r="O63" s="158">
        <v>95</v>
      </c>
      <c r="P63" s="152">
        <v>384</v>
      </c>
      <c r="Q63" s="157">
        <v>199</v>
      </c>
      <c r="R63" s="159">
        <v>185</v>
      </c>
      <c r="S63" s="152">
        <v>159</v>
      </c>
      <c r="T63" s="157">
        <v>98</v>
      </c>
      <c r="U63" s="160">
        <v>61</v>
      </c>
      <c r="V63" s="53">
        <v>45</v>
      </c>
      <c r="W63" s="156">
        <v>25</v>
      </c>
      <c r="X63" s="161">
        <v>18</v>
      </c>
      <c r="Y63" s="162">
        <v>7</v>
      </c>
      <c r="Z63" s="152">
        <v>25</v>
      </c>
      <c r="AA63" s="161">
        <v>15</v>
      </c>
      <c r="AB63" s="163">
        <v>10</v>
      </c>
      <c r="AC63" s="164">
        <v>48</v>
      </c>
      <c r="AD63" s="165">
        <v>31</v>
      </c>
      <c r="AE63" s="166">
        <v>17</v>
      </c>
      <c r="AF63" s="53">
        <v>45</v>
      </c>
      <c r="AG63" s="481">
        <v>599</v>
      </c>
      <c r="AH63" s="482">
        <v>296</v>
      </c>
      <c r="AI63" s="483">
        <v>303</v>
      </c>
      <c r="AJ63" s="152">
        <v>125</v>
      </c>
      <c r="AK63" s="165">
        <v>58</v>
      </c>
      <c r="AL63" s="167">
        <v>67</v>
      </c>
      <c r="AM63" s="152">
        <v>958</v>
      </c>
      <c r="AN63" s="165">
        <v>432</v>
      </c>
      <c r="AO63" s="166">
        <v>526</v>
      </c>
      <c r="AP63" s="53">
        <v>45</v>
      </c>
      <c r="AQ63" s="156">
        <v>257</v>
      </c>
      <c r="AR63" s="165">
        <v>128</v>
      </c>
      <c r="AS63" s="167">
        <v>129</v>
      </c>
      <c r="AT63" s="152">
        <v>154</v>
      </c>
      <c r="AU63" s="165">
        <v>94</v>
      </c>
      <c r="AV63" s="516">
        <v>60</v>
      </c>
      <c r="AW63" s="481">
        <v>123</v>
      </c>
      <c r="AX63" s="482">
        <v>73</v>
      </c>
      <c r="AY63" s="483">
        <v>50</v>
      </c>
      <c r="AZ63" s="53">
        <v>45</v>
      </c>
      <c r="BA63" s="156">
        <v>264</v>
      </c>
      <c r="BB63" s="165">
        <v>139</v>
      </c>
      <c r="BC63" s="167">
        <v>125</v>
      </c>
      <c r="BD63" s="152">
        <v>142</v>
      </c>
      <c r="BE63" s="165">
        <v>70</v>
      </c>
      <c r="BF63" s="168">
        <v>72</v>
      </c>
      <c r="BG63" s="152">
        <f t="shared" si="5"/>
        <v>416</v>
      </c>
      <c r="BH63" s="165">
        <v>203</v>
      </c>
      <c r="BI63" s="166">
        <v>213</v>
      </c>
      <c r="BJ63" s="53">
        <v>45</v>
      </c>
      <c r="BK63" s="156">
        <v>466</v>
      </c>
      <c r="BL63" s="165">
        <v>228</v>
      </c>
      <c r="BM63" s="167">
        <v>238</v>
      </c>
      <c r="BN63" s="152">
        <v>74</v>
      </c>
      <c r="BO63" s="165">
        <v>44</v>
      </c>
      <c r="BP63" s="168">
        <v>30</v>
      </c>
      <c r="BQ63" s="152">
        <v>664</v>
      </c>
      <c r="BR63" s="165">
        <v>336</v>
      </c>
      <c r="BS63" s="166">
        <v>328</v>
      </c>
      <c r="BT63" s="53">
        <v>45</v>
      </c>
      <c r="BU63" s="156">
        <f t="shared" si="6"/>
        <v>252</v>
      </c>
      <c r="BV63" s="165">
        <v>123</v>
      </c>
      <c r="BW63" s="167">
        <v>129</v>
      </c>
      <c r="BX63" s="164">
        <v>792</v>
      </c>
      <c r="BY63" s="165">
        <v>362</v>
      </c>
      <c r="BZ63" s="167">
        <v>430</v>
      </c>
      <c r="CA63" s="152">
        <v>1163</v>
      </c>
      <c r="CB63" s="165">
        <v>543</v>
      </c>
      <c r="CC63" s="166">
        <v>620</v>
      </c>
      <c r="CD63" s="53">
        <v>45</v>
      </c>
      <c r="CE63" s="156">
        <v>463</v>
      </c>
      <c r="CF63" s="165">
        <v>231</v>
      </c>
      <c r="CG63" s="167">
        <v>232</v>
      </c>
      <c r="CH63" s="164">
        <v>81</v>
      </c>
      <c r="CI63" s="165">
        <v>49</v>
      </c>
      <c r="CJ63" s="167">
        <v>32</v>
      </c>
      <c r="CK63" s="523">
        <v>49</v>
      </c>
      <c r="CL63" s="165">
        <v>26</v>
      </c>
      <c r="CM63" s="166">
        <v>23</v>
      </c>
    </row>
    <row r="64" spans="1:91" s="71" customFormat="1" ht="21" customHeight="1">
      <c r="B64" s="53">
        <v>46</v>
      </c>
      <c r="C64" s="151">
        <f t="shared" ref="C64:C67" si="87">F64+I64+M64+P64+S64+W64+Z64+AC64+AG64+AJ64+AM64+AQ64+AT64+AW64+BA64+BD64+BG64+BK64+BN64+BQ64+BU64+BX64+CA64+CE64+CH64+CK64</f>
        <v>9061</v>
      </c>
      <c r="D64" s="151">
        <f t="shared" si="85"/>
        <v>4607</v>
      </c>
      <c r="E64" s="151">
        <f t="shared" si="86"/>
        <v>4454</v>
      </c>
      <c r="F64" s="152">
        <v>402</v>
      </c>
      <c r="G64" s="153">
        <v>245</v>
      </c>
      <c r="H64" s="154">
        <v>157</v>
      </c>
      <c r="I64" s="152">
        <v>653</v>
      </c>
      <c r="J64" s="153">
        <v>369</v>
      </c>
      <c r="K64" s="155">
        <v>284</v>
      </c>
      <c r="L64" s="53">
        <v>46</v>
      </c>
      <c r="M64" s="156">
        <v>242</v>
      </c>
      <c r="N64" s="157">
        <v>157</v>
      </c>
      <c r="O64" s="158">
        <v>85</v>
      </c>
      <c r="P64" s="152">
        <v>413</v>
      </c>
      <c r="Q64" s="157">
        <v>217</v>
      </c>
      <c r="R64" s="159">
        <v>196</v>
      </c>
      <c r="S64" s="152">
        <v>158</v>
      </c>
      <c r="T64" s="157">
        <v>88</v>
      </c>
      <c r="U64" s="160">
        <v>70</v>
      </c>
      <c r="V64" s="53">
        <v>46</v>
      </c>
      <c r="W64" s="156">
        <v>24</v>
      </c>
      <c r="X64" s="161">
        <v>19</v>
      </c>
      <c r="Y64" s="162">
        <v>5</v>
      </c>
      <c r="Z64" s="152">
        <v>30</v>
      </c>
      <c r="AA64" s="161">
        <v>26</v>
      </c>
      <c r="AB64" s="163">
        <v>4</v>
      </c>
      <c r="AC64" s="164">
        <v>37</v>
      </c>
      <c r="AD64" s="165">
        <v>21</v>
      </c>
      <c r="AE64" s="166">
        <v>16</v>
      </c>
      <c r="AF64" s="53">
        <v>46</v>
      </c>
      <c r="AG64" s="481">
        <v>584</v>
      </c>
      <c r="AH64" s="482">
        <v>277</v>
      </c>
      <c r="AI64" s="483">
        <v>307</v>
      </c>
      <c r="AJ64" s="152">
        <v>141</v>
      </c>
      <c r="AK64" s="165">
        <v>78</v>
      </c>
      <c r="AL64" s="167">
        <v>63</v>
      </c>
      <c r="AM64" s="152">
        <v>879</v>
      </c>
      <c r="AN64" s="165">
        <v>402</v>
      </c>
      <c r="AO64" s="166">
        <v>477</v>
      </c>
      <c r="AP64" s="53">
        <v>46</v>
      </c>
      <c r="AQ64" s="156">
        <v>272</v>
      </c>
      <c r="AR64" s="165">
        <v>140</v>
      </c>
      <c r="AS64" s="167">
        <v>132</v>
      </c>
      <c r="AT64" s="152">
        <v>167</v>
      </c>
      <c r="AU64" s="165">
        <v>91</v>
      </c>
      <c r="AV64" s="516">
        <v>76</v>
      </c>
      <c r="AW64" s="481">
        <v>140</v>
      </c>
      <c r="AX64" s="482">
        <v>65</v>
      </c>
      <c r="AY64" s="483">
        <v>75</v>
      </c>
      <c r="AZ64" s="53">
        <v>46</v>
      </c>
      <c r="BA64" s="156">
        <v>282</v>
      </c>
      <c r="BB64" s="165">
        <v>145</v>
      </c>
      <c r="BC64" s="167">
        <v>137</v>
      </c>
      <c r="BD64" s="152">
        <v>148</v>
      </c>
      <c r="BE64" s="165">
        <v>81</v>
      </c>
      <c r="BF64" s="168">
        <v>67</v>
      </c>
      <c r="BG64" s="152">
        <f t="shared" si="5"/>
        <v>457</v>
      </c>
      <c r="BH64" s="165">
        <v>234</v>
      </c>
      <c r="BI64" s="166">
        <v>223</v>
      </c>
      <c r="BJ64" s="53">
        <v>46</v>
      </c>
      <c r="BK64" s="156">
        <v>435</v>
      </c>
      <c r="BL64" s="165">
        <v>222</v>
      </c>
      <c r="BM64" s="167">
        <v>213</v>
      </c>
      <c r="BN64" s="152">
        <v>92</v>
      </c>
      <c r="BO64" s="165">
        <v>43</v>
      </c>
      <c r="BP64" s="168">
        <v>49</v>
      </c>
      <c r="BQ64" s="152">
        <v>658</v>
      </c>
      <c r="BR64" s="165">
        <v>337</v>
      </c>
      <c r="BS64" s="166">
        <v>321</v>
      </c>
      <c r="BT64" s="53">
        <v>46</v>
      </c>
      <c r="BU64" s="156">
        <f t="shared" si="6"/>
        <v>269</v>
      </c>
      <c r="BV64" s="165">
        <v>137</v>
      </c>
      <c r="BW64" s="167">
        <v>132</v>
      </c>
      <c r="BX64" s="164">
        <v>792</v>
      </c>
      <c r="BY64" s="165">
        <v>378</v>
      </c>
      <c r="BZ64" s="167">
        <v>414</v>
      </c>
      <c r="CA64" s="152">
        <v>1192</v>
      </c>
      <c r="CB64" s="165">
        <v>532</v>
      </c>
      <c r="CC64" s="166">
        <v>660</v>
      </c>
      <c r="CD64" s="53">
        <v>46</v>
      </c>
      <c r="CE64" s="156">
        <v>453</v>
      </c>
      <c r="CF64" s="165">
        <v>224</v>
      </c>
      <c r="CG64" s="167">
        <v>229</v>
      </c>
      <c r="CH64" s="164">
        <v>90</v>
      </c>
      <c r="CI64" s="165">
        <v>50</v>
      </c>
      <c r="CJ64" s="167">
        <v>40</v>
      </c>
      <c r="CK64" s="523">
        <v>51</v>
      </c>
      <c r="CL64" s="165">
        <v>29</v>
      </c>
      <c r="CM64" s="166">
        <v>22</v>
      </c>
    </row>
    <row r="65" spans="1:91" s="71" customFormat="1" ht="21" customHeight="1">
      <c r="B65" s="53">
        <v>47</v>
      </c>
      <c r="C65" s="151">
        <f t="shared" si="87"/>
        <v>9667</v>
      </c>
      <c r="D65" s="151">
        <f t="shared" si="85"/>
        <v>4948</v>
      </c>
      <c r="E65" s="151">
        <f t="shared" si="86"/>
        <v>4719</v>
      </c>
      <c r="F65" s="152">
        <v>427</v>
      </c>
      <c r="G65" s="153">
        <v>257</v>
      </c>
      <c r="H65" s="154">
        <v>170</v>
      </c>
      <c r="I65" s="152">
        <v>710</v>
      </c>
      <c r="J65" s="153">
        <v>409</v>
      </c>
      <c r="K65" s="155">
        <v>301</v>
      </c>
      <c r="L65" s="53">
        <v>47</v>
      </c>
      <c r="M65" s="156">
        <v>273</v>
      </c>
      <c r="N65" s="157">
        <v>169</v>
      </c>
      <c r="O65" s="158">
        <v>104</v>
      </c>
      <c r="P65" s="152">
        <v>467</v>
      </c>
      <c r="Q65" s="157">
        <v>254</v>
      </c>
      <c r="R65" s="159">
        <v>213</v>
      </c>
      <c r="S65" s="152">
        <v>188</v>
      </c>
      <c r="T65" s="157">
        <v>113</v>
      </c>
      <c r="U65" s="160">
        <v>75</v>
      </c>
      <c r="V65" s="53">
        <v>47</v>
      </c>
      <c r="W65" s="156">
        <v>35</v>
      </c>
      <c r="X65" s="161">
        <v>18</v>
      </c>
      <c r="Y65" s="162">
        <v>17</v>
      </c>
      <c r="Z65" s="152">
        <v>34</v>
      </c>
      <c r="AA65" s="161">
        <v>20</v>
      </c>
      <c r="AB65" s="163">
        <v>14</v>
      </c>
      <c r="AC65" s="164">
        <v>42</v>
      </c>
      <c r="AD65" s="165">
        <v>24</v>
      </c>
      <c r="AE65" s="166">
        <v>18</v>
      </c>
      <c r="AF65" s="53">
        <v>47</v>
      </c>
      <c r="AG65" s="481">
        <v>681</v>
      </c>
      <c r="AH65" s="482">
        <v>324</v>
      </c>
      <c r="AI65" s="483">
        <v>357</v>
      </c>
      <c r="AJ65" s="152">
        <v>147</v>
      </c>
      <c r="AK65" s="165">
        <v>68</v>
      </c>
      <c r="AL65" s="167">
        <v>79</v>
      </c>
      <c r="AM65" s="152">
        <v>994</v>
      </c>
      <c r="AN65" s="165">
        <v>502</v>
      </c>
      <c r="AO65" s="166">
        <v>492</v>
      </c>
      <c r="AP65" s="53">
        <v>47</v>
      </c>
      <c r="AQ65" s="156">
        <v>254</v>
      </c>
      <c r="AR65" s="165">
        <v>121</v>
      </c>
      <c r="AS65" s="167">
        <v>133</v>
      </c>
      <c r="AT65" s="152">
        <v>172</v>
      </c>
      <c r="AU65" s="165">
        <v>96</v>
      </c>
      <c r="AV65" s="516">
        <v>76</v>
      </c>
      <c r="AW65" s="481">
        <v>136</v>
      </c>
      <c r="AX65" s="482">
        <v>70</v>
      </c>
      <c r="AY65" s="483">
        <v>66</v>
      </c>
      <c r="AZ65" s="53">
        <v>47</v>
      </c>
      <c r="BA65" s="156">
        <v>270</v>
      </c>
      <c r="BB65" s="165">
        <v>135</v>
      </c>
      <c r="BC65" s="167">
        <v>135</v>
      </c>
      <c r="BD65" s="152">
        <v>160</v>
      </c>
      <c r="BE65" s="165">
        <v>89</v>
      </c>
      <c r="BF65" s="168">
        <v>71</v>
      </c>
      <c r="BG65" s="152">
        <f t="shared" si="5"/>
        <v>521</v>
      </c>
      <c r="BH65" s="165">
        <v>244</v>
      </c>
      <c r="BI65" s="166">
        <v>277</v>
      </c>
      <c r="BJ65" s="53">
        <v>47</v>
      </c>
      <c r="BK65" s="156">
        <v>424</v>
      </c>
      <c r="BL65" s="165">
        <v>216</v>
      </c>
      <c r="BM65" s="167">
        <v>208</v>
      </c>
      <c r="BN65" s="152">
        <v>74</v>
      </c>
      <c r="BO65" s="165">
        <v>40</v>
      </c>
      <c r="BP65" s="168">
        <v>34</v>
      </c>
      <c r="BQ65" s="152">
        <v>656</v>
      </c>
      <c r="BR65" s="165">
        <v>320</v>
      </c>
      <c r="BS65" s="166">
        <v>336</v>
      </c>
      <c r="BT65" s="53">
        <v>47</v>
      </c>
      <c r="BU65" s="156">
        <f t="shared" si="6"/>
        <v>262</v>
      </c>
      <c r="BV65" s="165">
        <v>147</v>
      </c>
      <c r="BW65" s="167">
        <v>115</v>
      </c>
      <c r="BX65" s="164">
        <v>849</v>
      </c>
      <c r="BY65" s="165">
        <v>399</v>
      </c>
      <c r="BZ65" s="167">
        <v>450</v>
      </c>
      <c r="CA65" s="152">
        <v>1288</v>
      </c>
      <c r="CB65" s="165">
        <v>610</v>
      </c>
      <c r="CC65" s="166">
        <v>678</v>
      </c>
      <c r="CD65" s="53">
        <v>47</v>
      </c>
      <c r="CE65" s="156">
        <v>478</v>
      </c>
      <c r="CF65" s="165">
        <v>235</v>
      </c>
      <c r="CG65" s="167">
        <v>243</v>
      </c>
      <c r="CH65" s="164">
        <v>80</v>
      </c>
      <c r="CI65" s="165">
        <v>40</v>
      </c>
      <c r="CJ65" s="167">
        <v>40</v>
      </c>
      <c r="CK65" s="523">
        <v>45</v>
      </c>
      <c r="CL65" s="165">
        <v>28</v>
      </c>
      <c r="CM65" s="166">
        <v>17</v>
      </c>
    </row>
    <row r="66" spans="1:91" s="71" customFormat="1" ht="21" customHeight="1">
      <c r="B66" s="53">
        <v>48</v>
      </c>
      <c r="C66" s="151">
        <f t="shared" si="87"/>
        <v>8927</v>
      </c>
      <c r="D66" s="151">
        <f t="shared" si="85"/>
        <v>4539</v>
      </c>
      <c r="E66" s="151">
        <f t="shared" si="86"/>
        <v>4388</v>
      </c>
      <c r="F66" s="152">
        <v>408</v>
      </c>
      <c r="G66" s="153">
        <v>230</v>
      </c>
      <c r="H66" s="154">
        <v>178</v>
      </c>
      <c r="I66" s="152">
        <v>658</v>
      </c>
      <c r="J66" s="153">
        <v>349</v>
      </c>
      <c r="K66" s="155">
        <v>309</v>
      </c>
      <c r="L66" s="53">
        <v>48</v>
      </c>
      <c r="M66" s="156">
        <v>290</v>
      </c>
      <c r="N66" s="157">
        <v>179</v>
      </c>
      <c r="O66" s="158">
        <v>111</v>
      </c>
      <c r="P66" s="152">
        <v>402</v>
      </c>
      <c r="Q66" s="157">
        <v>229</v>
      </c>
      <c r="R66" s="159">
        <v>173</v>
      </c>
      <c r="S66" s="152">
        <v>137</v>
      </c>
      <c r="T66" s="157">
        <v>84</v>
      </c>
      <c r="U66" s="160">
        <v>53</v>
      </c>
      <c r="V66" s="53">
        <v>48</v>
      </c>
      <c r="W66" s="156">
        <v>20</v>
      </c>
      <c r="X66" s="161">
        <v>14</v>
      </c>
      <c r="Y66" s="162">
        <v>6</v>
      </c>
      <c r="Z66" s="152">
        <v>34</v>
      </c>
      <c r="AA66" s="161">
        <v>15</v>
      </c>
      <c r="AB66" s="163">
        <v>19</v>
      </c>
      <c r="AC66" s="164">
        <v>42</v>
      </c>
      <c r="AD66" s="165">
        <v>27</v>
      </c>
      <c r="AE66" s="166">
        <v>15</v>
      </c>
      <c r="AF66" s="53">
        <v>48</v>
      </c>
      <c r="AG66" s="481">
        <v>553</v>
      </c>
      <c r="AH66" s="482">
        <v>272</v>
      </c>
      <c r="AI66" s="483">
        <v>281</v>
      </c>
      <c r="AJ66" s="152">
        <v>108</v>
      </c>
      <c r="AK66" s="165">
        <v>65</v>
      </c>
      <c r="AL66" s="167">
        <v>43</v>
      </c>
      <c r="AM66" s="152">
        <v>952</v>
      </c>
      <c r="AN66" s="165">
        <v>440</v>
      </c>
      <c r="AO66" s="166">
        <v>512</v>
      </c>
      <c r="AP66" s="53">
        <v>48</v>
      </c>
      <c r="AQ66" s="156">
        <v>257</v>
      </c>
      <c r="AR66" s="165">
        <v>129</v>
      </c>
      <c r="AS66" s="167">
        <v>128</v>
      </c>
      <c r="AT66" s="152">
        <v>139</v>
      </c>
      <c r="AU66" s="165">
        <v>83</v>
      </c>
      <c r="AV66" s="516">
        <v>56</v>
      </c>
      <c r="AW66" s="481">
        <v>115</v>
      </c>
      <c r="AX66" s="482">
        <v>63</v>
      </c>
      <c r="AY66" s="483">
        <v>52</v>
      </c>
      <c r="AZ66" s="53">
        <v>48</v>
      </c>
      <c r="BA66" s="156">
        <v>258</v>
      </c>
      <c r="BB66" s="165">
        <v>152</v>
      </c>
      <c r="BC66" s="167">
        <v>106</v>
      </c>
      <c r="BD66" s="152">
        <v>172</v>
      </c>
      <c r="BE66" s="165">
        <v>90</v>
      </c>
      <c r="BF66" s="168">
        <v>82</v>
      </c>
      <c r="BG66" s="152">
        <f t="shared" si="5"/>
        <v>453</v>
      </c>
      <c r="BH66" s="165">
        <v>209</v>
      </c>
      <c r="BI66" s="166">
        <v>244</v>
      </c>
      <c r="BJ66" s="53">
        <v>48</v>
      </c>
      <c r="BK66" s="156">
        <v>411</v>
      </c>
      <c r="BL66" s="165">
        <v>202</v>
      </c>
      <c r="BM66" s="167">
        <v>209</v>
      </c>
      <c r="BN66" s="152">
        <v>86</v>
      </c>
      <c r="BO66" s="165">
        <v>47</v>
      </c>
      <c r="BP66" s="168">
        <v>39</v>
      </c>
      <c r="BQ66" s="152">
        <v>575</v>
      </c>
      <c r="BR66" s="165">
        <v>309</v>
      </c>
      <c r="BS66" s="166">
        <v>266</v>
      </c>
      <c r="BT66" s="53">
        <v>48</v>
      </c>
      <c r="BU66" s="156">
        <f t="shared" si="6"/>
        <v>263</v>
      </c>
      <c r="BV66" s="165">
        <v>134</v>
      </c>
      <c r="BW66" s="167">
        <v>129</v>
      </c>
      <c r="BX66" s="164">
        <v>834</v>
      </c>
      <c r="BY66" s="165">
        <v>353</v>
      </c>
      <c r="BZ66" s="167">
        <v>481</v>
      </c>
      <c r="CA66" s="152">
        <v>1212</v>
      </c>
      <c r="CB66" s="165">
        <v>571</v>
      </c>
      <c r="CC66" s="166">
        <v>641</v>
      </c>
      <c r="CD66" s="53">
        <v>48</v>
      </c>
      <c r="CE66" s="156">
        <v>400</v>
      </c>
      <c r="CF66" s="165">
        <v>210</v>
      </c>
      <c r="CG66" s="167">
        <v>190</v>
      </c>
      <c r="CH66" s="164">
        <v>92</v>
      </c>
      <c r="CI66" s="165">
        <v>47</v>
      </c>
      <c r="CJ66" s="167">
        <v>45</v>
      </c>
      <c r="CK66" s="523">
        <v>56</v>
      </c>
      <c r="CL66" s="165">
        <v>36</v>
      </c>
      <c r="CM66" s="166">
        <v>20</v>
      </c>
    </row>
    <row r="67" spans="1:91" s="71" customFormat="1" ht="21" customHeight="1" thickBot="1">
      <c r="B67" s="56">
        <v>49</v>
      </c>
      <c r="C67" s="151">
        <f t="shared" si="87"/>
        <v>9035</v>
      </c>
      <c r="D67" s="151">
        <f t="shared" si="85"/>
        <v>4725</v>
      </c>
      <c r="E67" s="151">
        <f t="shared" si="86"/>
        <v>4310</v>
      </c>
      <c r="F67" s="169">
        <v>404</v>
      </c>
      <c r="G67" s="170">
        <v>234</v>
      </c>
      <c r="H67" s="171">
        <v>170</v>
      </c>
      <c r="I67" s="169">
        <v>633</v>
      </c>
      <c r="J67" s="170">
        <v>357</v>
      </c>
      <c r="K67" s="172">
        <v>276</v>
      </c>
      <c r="L67" s="56">
        <v>49</v>
      </c>
      <c r="M67" s="173">
        <v>282</v>
      </c>
      <c r="N67" s="174">
        <v>168</v>
      </c>
      <c r="O67" s="175">
        <v>114</v>
      </c>
      <c r="P67" s="169">
        <v>430</v>
      </c>
      <c r="Q67" s="157">
        <v>242</v>
      </c>
      <c r="R67" s="176">
        <v>188</v>
      </c>
      <c r="S67" s="169">
        <v>187</v>
      </c>
      <c r="T67" s="174">
        <v>120</v>
      </c>
      <c r="U67" s="177">
        <v>67</v>
      </c>
      <c r="V67" s="56">
        <v>49</v>
      </c>
      <c r="W67" s="173">
        <v>40</v>
      </c>
      <c r="X67" s="178">
        <v>26</v>
      </c>
      <c r="Y67" s="179">
        <v>14</v>
      </c>
      <c r="Z67" s="169">
        <v>24</v>
      </c>
      <c r="AA67" s="178">
        <v>13</v>
      </c>
      <c r="AB67" s="180">
        <v>11</v>
      </c>
      <c r="AC67" s="181">
        <v>50</v>
      </c>
      <c r="AD67" s="182">
        <v>29</v>
      </c>
      <c r="AE67" s="183">
        <v>21</v>
      </c>
      <c r="AF67" s="56">
        <v>49</v>
      </c>
      <c r="AG67" s="169">
        <v>583</v>
      </c>
      <c r="AH67" s="484">
        <v>287</v>
      </c>
      <c r="AI67" s="485">
        <v>296</v>
      </c>
      <c r="AJ67" s="169">
        <v>131</v>
      </c>
      <c r="AK67" s="182">
        <v>57</v>
      </c>
      <c r="AL67" s="184">
        <v>74</v>
      </c>
      <c r="AM67" s="169">
        <v>872</v>
      </c>
      <c r="AN67" s="182">
        <v>430</v>
      </c>
      <c r="AO67" s="183">
        <v>442</v>
      </c>
      <c r="AP67" s="56">
        <v>49</v>
      </c>
      <c r="AQ67" s="173">
        <v>223</v>
      </c>
      <c r="AR67" s="182">
        <v>120</v>
      </c>
      <c r="AS67" s="184">
        <v>103</v>
      </c>
      <c r="AT67" s="169">
        <v>158</v>
      </c>
      <c r="AU67" s="182">
        <v>85</v>
      </c>
      <c r="AV67" s="517">
        <v>73</v>
      </c>
      <c r="AW67" s="169">
        <v>162</v>
      </c>
      <c r="AX67" s="484">
        <v>90</v>
      </c>
      <c r="AY67" s="485">
        <v>72</v>
      </c>
      <c r="AZ67" s="56">
        <v>49</v>
      </c>
      <c r="BA67" s="173">
        <v>262</v>
      </c>
      <c r="BB67" s="182">
        <v>141</v>
      </c>
      <c r="BC67" s="184">
        <v>121</v>
      </c>
      <c r="BD67" s="169">
        <v>145</v>
      </c>
      <c r="BE67" s="182">
        <v>82</v>
      </c>
      <c r="BF67" s="185">
        <v>63</v>
      </c>
      <c r="BG67" s="169">
        <f t="shared" si="5"/>
        <v>461</v>
      </c>
      <c r="BH67" s="182">
        <v>229</v>
      </c>
      <c r="BI67" s="183">
        <v>232</v>
      </c>
      <c r="BJ67" s="56">
        <v>49</v>
      </c>
      <c r="BK67" s="173">
        <v>367</v>
      </c>
      <c r="BL67" s="182">
        <v>191</v>
      </c>
      <c r="BM67" s="184">
        <v>176</v>
      </c>
      <c r="BN67" s="169">
        <v>90</v>
      </c>
      <c r="BO67" s="182">
        <v>52</v>
      </c>
      <c r="BP67" s="185">
        <v>38</v>
      </c>
      <c r="BQ67" s="169">
        <v>616</v>
      </c>
      <c r="BR67" s="182">
        <v>338</v>
      </c>
      <c r="BS67" s="183">
        <v>278</v>
      </c>
      <c r="BT67" s="56">
        <v>49</v>
      </c>
      <c r="BU67" s="173">
        <f t="shared" si="6"/>
        <v>255</v>
      </c>
      <c r="BV67" s="182">
        <v>122</v>
      </c>
      <c r="BW67" s="184">
        <v>133</v>
      </c>
      <c r="BX67" s="181">
        <v>876</v>
      </c>
      <c r="BY67" s="182">
        <v>417</v>
      </c>
      <c r="BZ67" s="184">
        <v>459</v>
      </c>
      <c r="CA67" s="169">
        <v>1179</v>
      </c>
      <c r="CB67" s="182">
        <v>567</v>
      </c>
      <c r="CC67" s="183">
        <v>612</v>
      </c>
      <c r="CD67" s="56">
        <v>49</v>
      </c>
      <c r="CE67" s="173">
        <v>438</v>
      </c>
      <c r="CF67" s="182">
        <v>243</v>
      </c>
      <c r="CG67" s="184">
        <v>195</v>
      </c>
      <c r="CH67" s="181">
        <v>99</v>
      </c>
      <c r="CI67" s="182">
        <v>52</v>
      </c>
      <c r="CJ67" s="184">
        <v>47</v>
      </c>
      <c r="CK67" s="524">
        <v>68</v>
      </c>
      <c r="CL67" s="182">
        <v>33</v>
      </c>
      <c r="CM67" s="183">
        <v>35</v>
      </c>
    </row>
    <row r="68" spans="1:91" s="70" customFormat="1" ht="21" customHeight="1">
      <c r="A68" s="70">
        <v>1</v>
      </c>
      <c r="B68" s="86" t="s">
        <v>449</v>
      </c>
      <c r="C68" s="148">
        <f>SUM(C69:C73)</f>
        <v>39985</v>
      </c>
      <c r="D68" s="148">
        <f t="shared" ref="D68" si="88">SUM(D69:D73)</f>
        <v>20862</v>
      </c>
      <c r="E68" s="148">
        <f t="shared" ref="E68" si="89">SUM(E69:E73)</f>
        <v>19123</v>
      </c>
      <c r="F68" s="84">
        <v>1870</v>
      </c>
      <c r="G68" s="82">
        <v>1063</v>
      </c>
      <c r="H68" s="149">
        <v>807</v>
      </c>
      <c r="I68" s="84">
        <v>3070</v>
      </c>
      <c r="J68" s="82">
        <v>1675</v>
      </c>
      <c r="K68" s="85">
        <v>1395</v>
      </c>
      <c r="L68" s="86" t="s">
        <v>76</v>
      </c>
      <c r="M68" s="81">
        <f>SUM(M69:M73)</f>
        <v>1328</v>
      </c>
      <c r="N68" s="82">
        <v>805</v>
      </c>
      <c r="O68" s="83">
        <f t="shared" ref="O68" si="90">SUM(O69:O73)</f>
        <v>523</v>
      </c>
      <c r="P68" s="84">
        <v>2112</v>
      </c>
      <c r="Q68" s="82">
        <v>1161</v>
      </c>
      <c r="R68" s="149">
        <v>951</v>
      </c>
      <c r="S68" s="84">
        <v>798</v>
      </c>
      <c r="T68" s="82">
        <v>460</v>
      </c>
      <c r="U68" s="85">
        <v>338</v>
      </c>
      <c r="V68" s="86" t="s">
        <v>76</v>
      </c>
      <c r="W68" s="81">
        <v>137</v>
      </c>
      <c r="X68" s="82">
        <v>93</v>
      </c>
      <c r="Y68" s="83">
        <v>44</v>
      </c>
      <c r="Z68" s="84">
        <v>174</v>
      </c>
      <c r="AA68" s="82">
        <v>100</v>
      </c>
      <c r="AB68" s="85">
        <v>74</v>
      </c>
      <c r="AC68" s="150">
        <v>276</v>
      </c>
      <c r="AD68" s="82">
        <v>162</v>
      </c>
      <c r="AE68" s="85">
        <v>114</v>
      </c>
      <c r="AF68" s="86" t="s">
        <v>76</v>
      </c>
      <c r="AG68" s="84">
        <v>2812</v>
      </c>
      <c r="AH68" s="82">
        <v>1348</v>
      </c>
      <c r="AI68" s="85">
        <v>1464</v>
      </c>
      <c r="AJ68" s="84">
        <v>676</v>
      </c>
      <c r="AK68" s="82">
        <v>360</v>
      </c>
      <c r="AL68" s="83">
        <v>316</v>
      </c>
      <c r="AM68" s="513">
        <v>3842</v>
      </c>
      <c r="AN68" s="82">
        <v>1925</v>
      </c>
      <c r="AO68" s="85">
        <v>1917</v>
      </c>
      <c r="AP68" s="86" t="s">
        <v>76</v>
      </c>
      <c r="AQ68" s="81">
        <v>1146</v>
      </c>
      <c r="AR68" s="82">
        <v>580</v>
      </c>
      <c r="AS68" s="83">
        <v>566</v>
      </c>
      <c r="AT68" s="84">
        <f>SUM(AT69:AT73)</f>
        <v>763</v>
      </c>
      <c r="AU68" s="82">
        <f>SUM(AU69:AU73)</f>
        <v>422</v>
      </c>
      <c r="AV68" s="83">
        <f>SUM(AV69:AV73)</f>
        <v>341</v>
      </c>
      <c r="AW68" s="84">
        <v>661</v>
      </c>
      <c r="AX68" s="82">
        <v>366</v>
      </c>
      <c r="AY68" s="85">
        <v>295</v>
      </c>
      <c r="AZ68" s="86" t="s">
        <v>76</v>
      </c>
      <c r="BA68" s="81">
        <v>1323</v>
      </c>
      <c r="BB68" s="82">
        <v>680</v>
      </c>
      <c r="BC68" s="83">
        <v>643</v>
      </c>
      <c r="BD68" s="84">
        <v>755</v>
      </c>
      <c r="BE68" s="82">
        <v>410</v>
      </c>
      <c r="BF68" s="149">
        <v>345</v>
      </c>
      <c r="BG68" s="84">
        <f t="shared" si="5"/>
        <v>2091</v>
      </c>
      <c r="BH68" s="82">
        <v>1025</v>
      </c>
      <c r="BI68" s="85">
        <v>1066</v>
      </c>
      <c r="BJ68" s="86" t="s">
        <v>76</v>
      </c>
      <c r="BK68" s="81">
        <v>1668</v>
      </c>
      <c r="BL68" s="82">
        <v>856</v>
      </c>
      <c r="BM68" s="83">
        <v>812</v>
      </c>
      <c r="BN68" s="84">
        <v>372</v>
      </c>
      <c r="BO68" s="82">
        <v>207</v>
      </c>
      <c r="BP68" s="149">
        <v>165</v>
      </c>
      <c r="BQ68" s="84">
        <v>2375</v>
      </c>
      <c r="BR68" s="82">
        <v>1256</v>
      </c>
      <c r="BS68" s="85">
        <v>1119</v>
      </c>
      <c r="BT68" s="86" t="s">
        <v>76</v>
      </c>
      <c r="BU68" s="81">
        <f t="shared" si="6"/>
        <v>1044</v>
      </c>
      <c r="BV68" s="82">
        <v>539</v>
      </c>
      <c r="BW68" s="83">
        <v>505</v>
      </c>
      <c r="BX68" s="150">
        <v>3559</v>
      </c>
      <c r="BY68" s="82">
        <v>1741</v>
      </c>
      <c r="BZ68" s="83">
        <v>1818</v>
      </c>
      <c r="CA68" s="84">
        <v>4904</v>
      </c>
      <c r="CB68" s="82">
        <v>2428</v>
      </c>
      <c r="CC68" s="85">
        <v>2476</v>
      </c>
      <c r="CD68" s="86" t="s">
        <v>76</v>
      </c>
      <c r="CE68" s="81">
        <v>1558</v>
      </c>
      <c r="CF68" s="82">
        <v>834</v>
      </c>
      <c r="CG68" s="83">
        <v>724</v>
      </c>
      <c r="CH68" s="150">
        <v>378</v>
      </c>
      <c r="CI68" s="82">
        <v>199</v>
      </c>
      <c r="CJ68" s="83">
        <v>179</v>
      </c>
      <c r="CK68" s="84">
        <f>SUM(CK69:CK73)</f>
        <v>293</v>
      </c>
      <c r="CL68" s="82">
        <f t="shared" ref="CL68" si="91">SUM(CL69:CL73)</f>
        <v>167</v>
      </c>
      <c r="CM68" s="85">
        <f t="shared" ref="CM68" si="92">SUM(CM69:CM73)</f>
        <v>126</v>
      </c>
    </row>
    <row r="69" spans="1:91" s="71" customFormat="1" ht="21" customHeight="1">
      <c r="B69" s="53">
        <v>50</v>
      </c>
      <c r="C69" s="151">
        <f>F69+I69+M69+P69+S69+W69+Z69+AC69+AG69+AJ69+AM69+AQ69+AT69+AW69+BA69+BD69+BG69+BK69+BN69+BQ69+BU69+BX69+CA69+CE69+CH69+CK69</f>
        <v>8719</v>
      </c>
      <c r="D69" s="151">
        <f t="shared" ref="D69:D73" si="93">G69+J69+N69+Q69+T69+X69+AA69+AD69+AH69+AK69+AN69+AR69+AU69+AX69+BB69+BE69+BH69+BL69+BO69+BR69+BV69+BY69+CB69+CF69+CI69+CL69</f>
        <v>4504</v>
      </c>
      <c r="E69" s="151">
        <f t="shared" ref="E69:E73" si="94">H69+K69+O69+R69+U69+Y69+AB69+AE69+AI69+AL69+AO69+AS69+AV69+AY69+BC69+BF69+BI69+BM69+BP69+BS69+BW69+BZ69+CC69+CG69+CJ69+CM69</f>
        <v>4215</v>
      </c>
      <c r="F69" s="152">
        <v>401</v>
      </c>
      <c r="G69" s="153">
        <v>236</v>
      </c>
      <c r="H69" s="154">
        <v>165</v>
      </c>
      <c r="I69" s="152">
        <v>664</v>
      </c>
      <c r="J69" s="153">
        <v>366</v>
      </c>
      <c r="K69" s="155">
        <v>298</v>
      </c>
      <c r="L69" s="53">
        <v>50</v>
      </c>
      <c r="M69" s="156">
        <v>292</v>
      </c>
      <c r="N69" s="157">
        <v>180</v>
      </c>
      <c r="O69" s="158">
        <v>112</v>
      </c>
      <c r="P69" s="152">
        <v>469</v>
      </c>
      <c r="Q69" s="157">
        <v>249</v>
      </c>
      <c r="R69" s="159">
        <v>220</v>
      </c>
      <c r="S69" s="152">
        <v>170</v>
      </c>
      <c r="T69" s="157">
        <v>100</v>
      </c>
      <c r="U69" s="160">
        <v>70</v>
      </c>
      <c r="V69" s="53">
        <v>50</v>
      </c>
      <c r="W69" s="156">
        <v>34</v>
      </c>
      <c r="X69" s="161">
        <v>22</v>
      </c>
      <c r="Y69" s="162">
        <v>12</v>
      </c>
      <c r="Z69" s="152">
        <v>36</v>
      </c>
      <c r="AA69" s="161">
        <v>21</v>
      </c>
      <c r="AB69" s="163">
        <v>15</v>
      </c>
      <c r="AC69" s="164">
        <v>56</v>
      </c>
      <c r="AD69" s="165">
        <v>37</v>
      </c>
      <c r="AE69" s="166">
        <v>19</v>
      </c>
      <c r="AF69" s="53">
        <v>50</v>
      </c>
      <c r="AG69" s="481">
        <v>548</v>
      </c>
      <c r="AH69" s="482">
        <v>263</v>
      </c>
      <c r="AI69" s="483">
        <v>285</v>
      </c>
      <c r="AJ69" s="152">
        <v>148</v>
      </c>
      <c r="AK69" s="165">
        <v>75</v>
      </c>
      <c r="AL69" s="167">
        <v>73</v>
      </c>
      <c r="AM69" s="152">
        <v>832</v>
      </c>
      <c r="AN69" s="165">
        <v>418</v>
      </c>
      <c r="AO69" s="166">
        <v>414</v>
      </c>
      <c r="AP69" s="53">
        <v>50</v>
      </c>
      <c r="AQ69" s="156">
        <v>248</v>
      </c>
      <c r="AR69" s="165">
        <v>117</v>
      </c>
      <c r="AS69" s="167">
        <v>131</v>
      </c>
      <c r="AT69" s="152">
        <v>148</v>
      </c>
      <c r="AU69" s="165">
        <v>80</v>
      </c>
      <c r="AV69" s="516">
        <v>68</v>
      </c>
      <c r="AW69" s="481">
        <v>146</v>
      </c>
      <c r="AX69" s="482">
        <v>86</v>
      </c>
      <c r="AY69" s="483">
        <v>60</v>
      </c>
      <c r="AZ69" s="53">
        <v>50</v>
      </c>
      <c r="BA69" s="156">
        <v>283</v>
      </c>
      <c r="BB69" s="165">
        <v>148</v>
      </c>
      <c r="BC69" s="167">
        <v>135</v>
      </c>
      <c r="BD69" s="152">
        <v>145</v>
      </c>
      <c r="BE69" s="165">
        <v>82</v>
      </c>
      <c r="BF69" s="168">
        <v>63</v>
      </c>
      <c r="BG69" s="152">
        <f t="shared" si="5"/>
        <v>422</v>
      </c>
      <c r="BH69" s="165">
        <v>208</v>
      </c>
      <c r="BI69" s="166">
        <v>214</v>
      </c>
      <c r="BJ69" s="53">
        <v>50</v>
      </c>
      <c r="BK69" s="156">
        <v>396</v>
      </c>
      <c r="BL69" s="165">
        <v>191</v>
      </c>
      <c r="BM69" s="167">
        <v>205</v>
      </c>
      <c r="BN69" s="152">
        <v>90</v>
      </c>
      <c r="BO69" s="165">
        <v>54</v>
      </c>
      <c r="BP69" s="168">
        <v>36</v>
      </c>
      <c r="BQ69" s="152">
        <v>514</v>
      </c>
      <c r="BR69" s="165">
        <v>269</v>
      </c>
      <c r="BS69" s="166">
        <v>245</v>
      </c>
      <c r="BT69" s="53">
        <v>50</v>
      </c>
      <c r="BU69" s="156">
        <f t="shared" si="6"/>
        <v>230</v>
      </c>
      <c r="BV69" s="165">
        <v>101</v>
      </c>
      <c r="BW69" s="167">
        <v>129</v>
      </c>
      <c r="BX69" s="164">
        <v>807</v>
      </c>
      <c r="BY69" s="165">
        <v>390</v>
      </c>
      <c r="BZ69" s="167">
        <v>417</v>
      </c>
      <c r="CA69" s="152">
        <v>1116</v>
      </c>
      <c r="CB69" s="165">
        <v>541</v>
      </c>
      <c r="CC69" s="166">
        <v>575</v>
      </c>
      <c r="CD69" s="53">
        <v>50</v>
      </c>
      <c r="CE69" s="156">
        <v>398</v>
      </c>
      <c r="CF69" s="165">
        <v>196</v>
      </c>
      <c r="CG69" s="167">
        <v>202</v>
      </c>
      <c r="CH69" s="164">
        <v>67</v>
      </c>
      <c r="CI69" s="165">
        <v>39</v>
      </c>
      <c r="CJ69" s="167">
        <v>28</v>
      </c>
      <c r="CK69" s="523">
        <v>59</v>
      </c>
      <c r="CL69" s="165">
        <v>35</v>
      </c>
      <c r="CM69" s="166">
        <v>24</v>
      </c>
    </row>
    <row r="70" spans="1:91" s="71" customFormat="1" ht="21" customHeight="1">
      <c r="B70" s="53">
        <v>51</v>
      </c>
      <c r="C70" s="151">
        <f t="shared" ref="C70:C73" si="95">F70+I70+M70+P70+S70+W70+Z70+AC70+AG70+AJ70+AM70+AQ70+AT70+AW70+BA70+BD70+BG70+BK70+BN70+BQ70+BU70+BX70+CA70+CE70+CH70+CK70</f>
        <v>8093</v>
      </c>
      <c r="D70" s="151">
        <f t="shared" si="93"/>
        <v>4177</v>
      </c>
      <c r="E70" s="151">
        <f t="shared" si="94"/>
        <v>3916</v>
      </c>
      <c r="F70" s="152">
        <v>339</v>
      </c>
      <c r="G70" s="153">
        <v>187</v>
      </c>
      <c r="H70" s="154">
        <v>152</v>
      </c>
      <c r="I70" s="152">
        <v>587</v>
      </c>
      <c r="J70" s="153">
        <v>319</v>
      </c>
      <c r="K70" s="155">
        <v>268</v>
      </c>
      <c r="L70" s="53">
        <v>51</v>
      </c>
      <c r="M70" s="156">
        <v>258</v>
      </c>
      <c r="N70" s="157">
        <v>151</v>
      </c>
      <c r="O70" s="158">
        <v>107</v>
      </c>
      <c r="P70" s="152">
        <v>437</v>
      </c>
      <c r="Q70" s="157">
        <v>242</v>
      </c>
      <c r="R70" s="159">
        <v>195</v>
      </c>
      <c r="S70" s="152">
        <v>143</v>
      </c>
      <c r="T70" s="157">
        <v>86</v>
      </c>
      <c r="U70" s="160">
        <v>57</v>
      </c>
      <c r="V70" s="53">
        <v>51</v>
      </c>
      <c r="W70" s="156">
        <v>21</v>
      </c>
      <c r="X70" s="161">
        <v>13</v>
      </c>
      <c r="Y70" s="162">
        <v>8</v>
      </c>
      <c r="Z70" s="152">
        <v>27</v>
      </c>
      <c r="AA70" s="161">
        <v>16</v>
      </c>
      <c r="AB70" s="163">
        <v>11</v>
      </c>
      <c r="AC70" s="164">
        <v>62</v>
      </c>
      <c r="AD70" s="165">
        <v>39</v>
      </c>
      <c r="AE70" s="166">
        <v>23</v>
      </c>
      <c r="AF70" s="53">
        <v>51</v>
      </c>
      <c r="AG70" s="481">
        <v>580</v>
      </c>
      <c r="AH70" s="482">
        <v>289</v>
      </c>
      <c r="AI70" s="483">
        <v>291</v>
      </c>
      <c r="AJ70" s="152">
        <v>140</v>
      </c>
      <c r="AK70" s="165">
        <v>77</v>
      </c>
      <c r="AL70" s="167">
        <v>63</v>
      </c>
      <c r="AM70" s="152">
        <v>815</v>
      </c>
      <c r="AN70" s="165">
        <v>395</v>
      </c>
      <c r="AO70" s="166">
        <v>420</v>
      </c>
      <c r="AP70" s="53">
        <v>51</v>
      </c>
      <c r="AQ70" s="156">
        <v>240</v>
      </c>
      <c r="AR70" s="165">
        <v>109</v>
      </c>
      <c r="AS70" s="167">
        <v>131</v>
      </c>
      <c r="AT70" s="152">
        <v>164</v>
      </c>
      <c r="AU70" s="165">
        <v>88</v>
      </c>
      <c r="AV70" s="516">
        <v>76</v>
      </c>
      <c r="AW70" s="481">
        <v>153</v>
      </c>
      <c r="AX70" s="482">
        <v>85</v>
      </c>
      <c r="AY70" s="483">
        <v>68</v>
      </c>
      <c r="AZ70" s="53">
        <v>51</v>
      </c>
      <c r="BA70" s="156">
        <v>247</v>
      </c>
      <c r="BB70" s="165">
        <v>136</v>
      </c>
      <c r="BC70" s="167">
        <v>111</v>
      </c>
      <c r="BD70" s="152">
        <v>160</v>
      </c>
      <c r="BE70" s="165">
        <v>87</v>
      </c>
      <c r="BF70" s="168">
        <v>73</v>
      </c>
      <c r="BG70" s="152">
        <f t="shared" si="5"/>
        <v>437</v>
      </c>
      <c r="BH70" s="165">
        <v>202</v>
      </c>
      <c r="BI70" s="166">
        <v>235</v>
      </c>
      <c r="BJ70" s="53">
        <v>51</v>
      </c>
      <c r="BK70" s="156">
        <v>351</v>
      </c>
      <c r="BL70" s="165">
        <v>169</v>
      </c>
      <c r="BM70" s="167">
        <v>182</v>
      </c>
      <c r="BN70" s="152">
        <v>82</v>
      </c>
      <c r="BO70" s="165">
        <v>46</v>
      </c>
      <c r="BP70" s="168">
        <v>36</v>
      </c>
      <c r="BQ70" s="152">
        <v>506</v>
      </c>
      <c r="BR70" s="165">
        <v>266</v>
      </c>
      <c r="BS70" s="166">
        <v>240</v>
      </c>
      <c r="BT70" s="53">
        <v>51</v>
      </c>
      <c r="BU70" s="156">
        <f t="shared" si="6"/>
        <v>199</v>
      </c>
      <c r="BV70" s="165">
        <v>95</v>
      </c>
      <c r="BW70" s="167">
        <v>104</v>
      </c>
      <c r="BX70" s="164">
        <v>708</v>
      </c>
      <c r="BY70" s="165">
        <v>376</v>
      </c>
      <c r="BZ70" s="167">
        <v>332</v>
      </c>
      <c r="CA70" s="152">
        <v>986</v>
      </c>
      <c r="CB70" s="165">
        <v>470</v>
      </c>
      <c r="CC70" s="166">
        <v>516</v>
      </c>
      <c r="CD70" s="53">
        <v>51</v>
      </c>
      <c r="CE70" s="156">
        <v>320</v>
      </c>
      <c r="CF70" s="165">
        <v>171</v>
      </c>
      <c r="CG70" s="167">
        <v>149</v>
      </c>
      <c r="CH70" s="164">
        <v>78</v>
      </c>
      <c r="CI70" s="165">
        <v>37</v>
      </c>
      <c r="CJ70" s="167">
        <v>41</v>
      </c>
      <c r="CK70" s="523">
        <v>53</v>
      </c>
      <c r="CL70" s="165">
        <v>26</v>
      </c>
      <c r="CM70" s="166">
        <v>27</v>
      </c>
    </row>
    <row r="71" spans="1:91" s="71" customFormat="1" ht="21" customHeight="1">
      <c r="B71" s="53">
        <v>52</v>
      </c>
      <c r="C71" s="151">
        <f t="shared" si="95"/>
        <v>8010</v>
      </c>
      <c r="D71" s="151">
        <f t="shared" si="93"/>
        <v>4310</v>
      </c>
      <c r="E71" s="151">
        <f t="shared" si="94"/>
        <v>3700</v>
      </c>
      <c r="F71" s="152">
        <v>386</v>
      </c>
      <c r="G71" s="153">
        <v>222</v>
      </c>
      <c r="H71" s="154">
        <v>164</v>
      </c>
      <c r="I71" s="152">
        <v>599</v>
      </c>
      <c r="J71" s="153">
        <v>328</v>
      </c>
      <c r="K71" s="155">
        <v>271</v>
      </c>
      <c r="L71" s="53">
        <v>52</v>
      </c>
      <c r="M71" s="156">
        <v>274</v>
      </c>
      <c r="N71" s="157">
        <v>162</v>
      </c>
      <c r="O71" s="158">
        <v>112</v>
      </c>
      <c r="P71" s="152">
        <v>404</v>
      </c>
      <c r="Q71" s="157">
        <v>229</v>
      </c>
      <c r="R71" s="159">
        <v>175</v>
      </c>
      <c r="S71" s="152">
        <v>165</v>
      </c>
      <c r="T71" s="157">
        <v>93</v>
      </c>
      <c r="U71" s="160">
        <v>72</v>
      </c>
      <c r="V71" s="53">
        <v>52</v>
      </c>
      <c r="W71" s="156">
        <v>25</v>
      </c>
      <c r="X71" s="161">
        <v>20</v>
      </c>
      <c r="Y71" s="162">
        <v>5</v>
      </c>
      <c r="Z71" s="152">
        <v>38</v>
      </c>
      <c r="AA71" s="161">
        <v>26</v>
      </c>
      <c r="AB71" s="163">
        <v>12</v>
      </c>
      <c r="AC71" s="164">
        <v>61</v>
      </c>
      <c r="AD71" s="165">
        <v>32</v>
      </c>
      <c r="AE71" s="166">
        <v>29</v>
      </c>
      <c r="AF71" s="53">
        <v>52</v>
      </c>
      <c r="AG71" s="481">
        <v>577</v>
      </c>
      <c r="AH71" s="482">
        <v>294</v>
      </c>
      <c r="AI71" s="483">
        <v>283</v>
      </c>
      <c r="AJ71" s="152">
        <v>126</v>
      </c>
      <c r="AK71" s="165">
        <v>71</v>
      </c>
      <c r="AL71" s="167">
        <v>55</v>
      </c>
      <c r="AM71" s="152">
        <v>785</v>
      </c>
      <c r="AN71" s="165">
        <v>395</v>
      </c>
      <c r="AO71" s="166">
        <v>390</v>
      </c>
      <c r="AP71" s="53">
        <v>52</v>
      </c>
      <c r="AQ71" s="156">
        <v>239</v>
      </c>
      <c r="AR71" s="165">
        <v>132</v>
      </c>
      <c r="AS71" s="167">
        <v>107</v>
      </c>
      <c r="AT71" s="152">
        <v>160</v>
      </c>
      <c r="AU71" s="165">
        <v>90</v>
      </c>
      <c r="AV71" s="516">
        <v>70</v>
      </c>
      <c r="AW71" s="481">
        <v>131</v>
      </c>
      <c r="AX71" s="482">
        <v>80</v>
      </c>
      <c r="AY71" s="483">
        <v>51</v>
      </c>
      <c r="AZ71" s="53">
        <v>52</v>
      </c>
      <c r="BA71" s="156">
        <v>282</v>
      </c>
      <c r="BB71" s="165">
        <v>148</v>
      </c>
      <c r="BC71" s="167">
        <v>134</v>
      </c>
      <c r="BD71" s="152">
        <v>153</v>
      </c>
      <c r="BE71" s="165">
        <v>87</v>
      </c>
      <c r="BF71" s="168">
        <v>66</v>
      </c>
      <c r="BG71" s="152">
        <f t="shared" si="5"/>
        <v>411</v>
      </c>
      <c r="BH71" s="165">
        <v>222</v>
      </c>
      <c r="BI71" s="166">
        <v>189</v>
      </c>
      <c r="BJ71" s="53">
        <v>52</v>
      </c>
      <c r="BK71" s="156">
        <v>338</v>
      </c>
      <c r="BL71" s="165">
        <v>183</v>
      </c>
      <c r="BM71" s="167">
        <v>155</v>
      </c>
      <c r="BN71" s="152">
        <v>59</v>
      </c>
      <c r="BO71" s="165">
        <v>32</v>
      </c>
      <c r="BP71" s="168">
        <v>27</v>
      </c>
      <c r="BQ71" s="152">
        <v>462</v>
      </c>
      <c r="BR71" s="165">
        <v>253</v>
      </c>
      <c r="BS71" s="166">
        <v>209</v>
      </c>
      <c r="BT71" s="53">
        <v>52</v>
      </c>
      <c r="BU71" s="156">
        <f t="shared" si="6"/>
        <v>231</v>
      </c>
      <c r="BV71" s="165">
        <v>130</v>
      </c>
      <c r="BW71" s="167">
        <v>101</v>
      </c>
      <c r="BX71" s="164">
        <v>706</v>
      </c>
      <c r="BY71" s="165">
        <v>337</v>
      </c>
      <c r="BZ71" s="167">
        <v>369</v>
      </c>
      <c r="CA71" s="152">
        <v>976</v>
      </c>
      <c r="CB71" s="165">
        <v>496</v>
      </c>
      <c r="CC71" s="166">
        <v>480</v>
      </c>
      <c r="CD71" s="53">
        <v>52</v>
      </c>
      <c r="CE71" s="156">
        <v>284</v>
      </c>
      <c r="CF71" s="165">
        <v>172</v>
      </c>
      <c r="CG71" s="167">
        <v>112</v>
      </c>
      <c r="CH71" s="164">
        <v>80</v>
      </c>
      <c r="CI71" s="165">
        <v>45</v>
      </c>
      <c r="CJ71" s="167">
        <v>35</v>
      </c>
      <c r="CK71" s="523">
        <v>58</v>
      </c>
      <c r="CL71" s="165">
        <v>31</v>
      </c>
      <c r="CM71" s="166">
        <v>27</v>
      </c>
    </row>
    <row r="72" spans="1:91" s="71" customFormat="1" ht="21" customHeight="1">
      <c r="B72" s="53">
        <v>53</v>
      </c>
      <c r="C72" s="151">
        <f t="shared" si="95"/>
        <v>7668</v>
      </c>
      <c r="D72" s="151">
        <f t="shared" si="93"/>
        <v>4012</v>
      </c>
      <c r="E72" s="151">
        <f t="shared" si="94"/>
        <v>3656</v>
      </c>
      <c r="F72" s="152">
        <v>385</v>
      </c>
      <c r="G72" s="153">
        <v>225</v>
      </c>
      <c r="H72" s="154">
        <v>160</v>
      </c>
      <c r="I72" s="152">
        <v>641</v>
      </c>
      <c r="J72" s="153">
        <v>358</v>
      </c>
      <c r="K72" s="155">
        <v>283</v>
      </c>
      <c r="L72" s="53">
        <v>53</v>
      </c>
      <c r="M72" s="156">
        <v>256</v>
      </c>
      <c r="N72" s="157">
        <v>153</v>
      </c>
      <c r="O72" s="158">
        <v>103</v>
      </c>
      <c r="P72" s="152">
        <v>402</v>
      </c>
      <c r="Q72" s="157">
        <v>228</v>
      </c>
      <c r="R72" s="159">
        <v>174</v>
      </c>
      <c r="S72" s="152">
        <v>169</v>
      </c>
      <c r="T72" s="157">
        <v>97</v>
      </c>
      <c r="U72" s="160">
        <v>72</v>
      </c>
      <c r="V72" s="53">
        <v>53</v>
      </c>
      <c r="W72" s="156">
        <v>24</v>
      </c>
      <c r="X72" s="161">
        <v>14</v>
      </c>
      <c r="Y72" s="162">
        <v>10</v>
      </c>
      <c r="Z72" s="152">
        <v>34</v>
      </c>
      <c r="AA72" s="161">
        <v>24</v>
      </c>
      <c r="AB72" s="163">
        <v>10</v>
      </c>
      <c r="AC72" s="164">
        <v>50</v>
      </c>
      <c r="AD72" s="165">
        <v>33</v>
      </c>
      <c r="AE72" s="166">
        <v>17</v>
      </c>
      <c r="AF72" s="53">
        <v>53</v>
      </c>
      <c r="AG72" s="481">
        <v>551</v>
      </c>
      <c r="AH72" s="482">
        <v>253</v>
      </c>
      <c r="AI72" s="483">
        <v>298</v>
      </c>
      <c r="AJ72" s="152">
        <v>128</v>
      </c>
      <c r="AK72" s="165">
        <v>65</v>
      </c>
      <c r="AL72" s="167">
        <v>63</v>
      </c>
      <c r="AM72" s="152">
        <v>698</v>
      </c>
      <c r="AN72" s="165">
        <v>362</v>
      </c>
      <c r="AO72" s="166">
        <v>336</v>
      </c>
      <c r="AP72" s="53">
        <v>53</v>
      </c>
      <c r="AQ72" s="156">
        <v>207</v>
      </c>
      <c r="AR72" s="165">
        <v>108</v>
      </c>
      <c r="AS72" s="167">
        <v>99</v>
      </c>
      <c r="AT72" s="152">
        <v>158</v>
      </c>
      <c r="AU72" s="165">
        <v>88</v>
      </c>
      <c r="AV72" s="516">
        <v>70</v>
      </c>
      <c r="AW72" s="481">
        <v>126</v>
      </c>
      <c r="AX72" s="482">
        <v>57</v>
      </c>
      <c r="AY72" s="483">
        <v>69</v>
      </c>
      <c r="AZ72" s="53">
        <v>53</v>
      </c>
      <c r="BA72" s="156">
        <v>280</v>
      </c>
      <c r="BB72" s="165">
        <v>125</v>
      </c>
      <c r="BC72" s="167">
        <v>155</v>
      </c>
      <c r="BD72" s="152">
        <v>147</v>
      </c>
      <c r="BE72" s="165">
        <v>79</v>
      </c>
      <c r="BF72" s="168">
        <v>68</v>
      </c>
      <c r="BG72" s="152">
        <f t="shared" ref="BG72:BG128" si="96">BH72+BI72</f>
        <v>401</v>
      </c>
      <c r="BH72" s="165">
        <v>189</v>
      </c>
      <c r="BI72" s="166">
        <v>212</v>
      </c>
      <c r="BJ72" s="53">
        <v>53</v>
      </c>
      <c r="BK72" s="156">
        <v>293</v>
      </c>
      <c r="BL72" s="165">
        <v>161</v>
      </c>
      <c r="BM72" s="167">
        <v>132</v>
      </c>
      <c r="BN72" s="152">
        <v>57</v>
      </c>
      <c r="BO72" s="165">
        <v>25</v>
      </c>
      <c r="BP72" s="168">
        <v>32</v>
      </c>
      <c r="BQ72" s="152">
        <v>469</v>
      </c>
      <c r="BR72" s="165">
        <v>255</v>
      </c>
      <c r="BS72" s="166">
        <v>214</v>
      </c>
      <c r="BT72" s="53">
        <v>53</v>
      </c>
      <c r="BU72" s="156">
        <f t="shared" ref="BU72:BU128" si="97">BV72+BW72</f>
        <v>183</v>
      </c>
      <c r="BV72" s="165">
        <v>93</v>
      </c>
      <c r="BW72" s="167">
        <v>90</v>
      </c>
      <c r="BX72" s="164">
        <v>662</v>
      </c>
      <c r="BY72" s="165">
        <v>320</v>
      </c>
      <c r="BZ72" s="167">
        <v>342</v>
      </c>
      <c r="CA72" s="152">
        <v>921</v>
      </c>
      <c r="CB72" s="165">
        <v>470</v>
      </c>
      <c r="CC72" s="166">
        <v>451</v>
      </c>
      <c r="CD72" s="53">
        <v>53</v>
      </c>
      <c r="CE72" s="156">
        <v>288</v>
      </c>
      <c r="CF72" s="165">
        <v>155</v>
      </c>
      <c r="CG72" s="167">
        <v>133</v>
      </c>
      <c r="CH72" s="164">
        <v>78</v>
      </c>
      <c r="CI72" s="165">
        <v>37</v>
      </c>
      <c r="CJ72" s="167">
        <v>41</v>
      </c>
      <c r="CK72" s="523">
        <v>60</v>
      </c>
      <c r="CL72" s="165">
        <v>38</v>
      </c>
      <c r="CM72" s="166">
        <v>22</v>
      </c>
    </row>
    <row r="73" spans="1:91" s="71" customFormat="1" ht="21" customHeight="1">
      <c r="B73" s="54">
        <v>54</v>
      </c>
      <c r="C73" s="151">
        <f t="shared" si="95"/>
        <v>7495</v>
      </c>
      <c r="D73" s="151">
        <f t="shared" si="93"/>
        <v>3859</v>
      </c>
      <c r="E73" s="151">
        <f t="shared" si="94"/>
        <v>3636</v>
      </c>
      <c r="F73" s="169">
        <v>359</v>
      </c>
      <c r="G73" s="170">
        <v>193</v>
      </c>
      <c r="H73" s="171">
        <v>166</v>
      </c>
      <c r="I73" s="169">
        <v>579</v>
      </c>
      <c r="J73" s="170">
        <v>304</v>
      </c>
      <c r="K73" s="172">
        <v>275</v>
      </c>
      <c r="L73" s="54">
        <v>54</v>
      </c>
      <c r="M73" s="173">
        <v>248</v>
      </c>
      <c r="N73" s="174">
        <v>159</v>
      </c>
      <c r="O73" s="175">
        <v>89</v>
      </c>
      <c r="P73" s="169">
        <v>400</v>
      </c>
      <c r="Q73" s="174">
        <v>213</v>
      </c>
      <c r="R73" s="176">
        <v>187</v>
      </c>
      <c r="S73" s="169">
        <v>151</v>
      </c>
      <c r="T73" s="174">
        <v>84</v>
      </c>
      <c r="U73" s="177">
        <v>67</v>
      </c>
      <c r="V73" s="54">
        <v>54</v>
      </c>
      <c r="W73" s="173">
        <v>33</v>
      </c>
      <c r="X73" s="178">
        <v>24</v>
      </c>
      <c r="Y73" s="179">
        <v>9</v>
      </c>
      <c r="Z73" s="169">
        <v>39</v>
      </c>
      <c r="AA73" s="178">
        <v>13</v>
      </c>
      <c r="AB73" s="180">
        <v>26</v>
      </c>
      <c r="AC73" s="181">
        <v>47</v>
      </c>
      <c r="AD73" s="182">
        <v>21</v>
      </c>
      <c r="AE73" s="183">
        <v>26</v>
      </c>
      <c r="AF73" s="54">
        <v>54</v>
      </c>
      <c r="AG73" s="169">
        <v>556</v>
      </c>
      <c r="AH73" s="484">
        <v>249</v>
      </c>
      <c r="AI73" s="485">
        <v>307</v>
      </c>
      <c r="AJ73" s="169">
        <v>134</v>
      </c>
      <c r="AK73" s="182">
        <v>72</v>
      </c>
      <c r="AL73" s="184">
        <v>62</v>
      </c>
      <c r="AM73" s="169">
        <v>712</v>
      </c>
      <c r="AN73" s="182">
        <v>355</v>
      </c>
      <c r="AO73" s="183">
        <v>357</v>
      </c>
      <c r="AP73" s="54">
        <v>54</v>
      </c>
      <c r="AQ73" s="173">
        <v>212</v>
      </c>
      <c r="AR73" s="182">
        <v>114</v>
      </c>
      <c r="AS73" s="184">
        <v>98</v>
      </c>
      <c r="AT73" s="169">
        <v>133</v>
      </c>
      <c r="AU73" s="182">
        <v>76</v>
      </c>
      <c r="AV73" s="517">
        <v>57</v>
      </c>
      <c r="AW73" s="169">
        <v>105</v>
      </c>
      <c r="AX73" s="484">
        <v>58</v>
      </c>
      <c r="AY73" s="485">
        <v>47</v>
      </c>
      <c r="AZ73" s="54">
        <v>54</v>
      </c>
      <c r="BA73" s="173">
        <v>231</v>
      </c>
      <c r="BB73" s="182">
        <v>123</v>
      </c>
      <c r="BC73" s="184">
        <v>108</v>
      </c>
      <c r="BD73" s="169">
        <v>150</v>
      </c>
      <c r="BE73" s="182">
        <v>75</v>
      </c>
      <c r="BF73" s="185">
        <v>75</v>
      </c>
      <c r="BG73" s="169">
        <f t="shared" si="96"/>
        <v>420</v>
      </c>
      <c r="BH73" s="182">
        <v>204</v>
      </c>
      <c r="BI73" s="183">
        <v>216</v>
      </c>
      <c r="BJ73" s="54">
        <v>54</v>
      </c>
      <c r="BK73" s="173">
        <v>290</v>
      </c>
      <c r="BL73" s="182">
        <v>152</v>
      </c>
      <c r="BM73" s="184">
        <v>138</v>
      </c>
      <c r="BN73" s="169">
        <v>84</v>
      </c>
      <c r="BO73" s="182">
        <v>50</v>
      </c>
      <c r="BP73" s="185">
        <v>34</v>
      </c>
      <c r="BQ73" s="169">
        <v>424</v>
      </c>
      <c r="BR73" s="182">
        <v>213</v>
      </c>
      <c r="BS73" s="183">
        <v>211</v>
      </c>
      <c r="BT73" s="54">
        <v>54</v>
      </c>
      <c r="BU73" s="173">
        <f t="shared" si="97"/>
        <v>201</v>
      </c>
      <c r="BV73" s="182">
        <v>120</v>
      </c>
      <c r="BW73" s="184">
        <v>81</v>
      </c>
      <c r="BX73" s="181">
        <v>676</v>
      </c>
      <c r="BY73" s="182">
        <v>318</v>
      </c>
      <c r="BZ73" s="184">
        <v>358</v>
      </c>
      <c r="CA73" s="169">
        <v>905</v>
      </c>
      <c r="CB73" s="182">
        <v>451</v>
      </c>
      <c r="CC73" s="183">
        <v>454</v>
      </c>
      <c r="CD73" s="54">
        <v>54</v>
      </c>
      <c r="CE73" s="173">
        <v>268</v>
      </c>
      <c r="CF73" s="182">
        <v>140</v>
      </c>
      <c r="CG73" s="184">
        <v>128</v>
      </c>
      <c r="CH73" s="181">
        <v>75</v>
      </c>
      <c r="CI73" s="182">
        <v>41</v>
      </c>
      <c r="CJ73" s="184">
        <v>34</v>
      </c>
      <c r="CK73" s="524">
        <v>63</v>
      </c>
      <c r="CL73" s="182">
        <v>37</v>
      </c>
      <c r="CM73" s="183">
        <v>26</v>
      </c>
    </row>
    <row r="74" spans="1:91" s="70" customFormat="1" ht="21" customHeight="1">
      <c r="A74" s="70">
        <v>1</v>
      </c>
      <c r="B74" s="80" t="s">
        <v>450</v>
      </c>
      <c r="C74" s="148">
        <f>SUM(C75:C79)</f>
        <v>37464</v>
      </c>
      <c r="D74" s="148">
        <f t="shared" ref="D74" si="98">SUM(D75:D79)</f>
        <v>19052</v>
      </c>
      <c r="E74" s="148">
        <f t="shared" ref="E74" si="99">SUM(E75:E79)</f>
        <v>18412</v>
      </c>
      <c r="F74" s="84">
        <v>1891</v>
      </c>
      <c r="G74" s="82">
        <v>1005</v>
      </c>
      <c r="H74" s="149">
        <v>886</v>
      </c>
      <c r="I74" s="84">
        <v>2916</v>
      </c>
      <c r="J74" s="82">
        <v>1588</v>
      </c>
      <c r="K74" s="85">
        <v>1328</v>
      </c>
      <c r="L74" s="80" t="s">
        <v>77</v>
      </c>
      <c r="M74" s="81">
        <f>SUM(M75:M79)</f>
        <v>1405</v>
      </c>
      <c r="N74" s="82">
        <v>765</v>
      </c>
      <c r="O74" s="83">
        <f t="shared" ref="O74" si="100">SUM(O75:O79)</f>
        <v>640</v>
      </c>
      <c r="P74" s="84">
        <v>2027</v>
      </c>
      <c r="Q74" s="82">
        <v>1062</v>
      </c>
      <c r="R74" s="149">
        <v>965</v>
      </c>
      <c r="S74" s="84">
        <v>797</v>
      </c>
      <c r="T74" s="82">
        <v>440</v>
      </c>
      <c r="U74" s="85">
        <v>357</v>
      </c>
      <c r="V74" s="80" t="s">
        <v>77</v>
      </c>
      <c r="W74" s="81">
        <v>179</v>
      </c>
      <c r="X74" s="82">
        <v>115</v>
      </c>
      <c r="Y74" s="83">
        <v>64</v>
      </c>
      <c r="Z74" s="84">
        <v>199</v>
      </c>
      <c r="AA74" s="82">
        <v>111</v>
      </c>
      <c r="AB74" s="85">
        <v>88</v>
      </c>
      <c r="AC74" s="150">
        <v>297</v>
      </c>
      <c r="AD74" s="82">
        <v>169</v>
      </c>
      <c r="AE74" s="85">
        <v>128</v>
      </c>
      <c r="AF74" s="80" t="s">
        <v>77</v>
      </c>
      <c r="AG74" s="84">
        <v>2957</v>
      </c>
      <c r="AH74" s="82">
        <v>1411</v>
      </c>
      <c r="AI74" s="85">
        <v>1546</v>
      </c>
      <c r="AJ74" s="84">
        <v>732</v>
      </c>
      <c r="AK74" s="82">
        <v>339</v>
      </c>
      <c r="AL74" s="83">
        <v>393</v>
      </c>
      <c r="AM74" s="513">
        <v>3632</v>
      </c>
      <c r="AN74" s="82">
        <v>1703</v>
      </c>
      <c r="AO74" s="85">
        <v>1929</v>
      </c>
      <c r="AP74" s="80" t="s">
        <v>77</v>
      </c>
      <c r="AQ74" s="81">
        <v>1064</v>
      </c>
      <c r="AR74" s="82">
        <v>523</v>
      </c>
      <c r="AS74" s="83">
        <v>541</v>
      </c>
      <c r="AT74" s="84">
        <f>SUM(AT75:AT79)</f>
        <v>809</v>
      </c>
      <c r="AU74" s="82">
        <f>SUM(AU75:AU79)</f>
        <v>429</v>
      </c>
      <c r="AV74" s="83">
        <f>SUM(AV75:AV79)</f>
        <v>380</v>
      </c>
      <c r="AW74" s="84">
        <v>706</v>
      </c>
      <c r="AX74" s="82">
        <v>361</v>
      </c>
      <c r="AY74" s="85">
        <v>345</v>
      </c>
      <c r="AZ74" s="80" t="s">
        <v>77</v>
      </c>
      <c r="BA74" s="81">
        <v>1282</v>
      </c>
      <c r="BB74" s="82">
        <v>657</v>
      </c>
      <c r="BC74" s="83">
        <v>625</v>
      </c>
      <c r="BD74" s="84">
        <v>899</v>
      </c>
      <c r="BE74" s="82">
        <v>489</v>
      </c>
      <c r="BF74" s="149">
        <v>410</v>
      </c>
      <c r="BG74" s="84">
        <f t="shared" si="96"/>
        <v>1953</v>
      </c>
      <c r="BH74" s="82">
        <v>995</v>
      </c>
      <c r="BI74" s="85">
        <v>958</v>
      </c>
      <c r="BJ74" s="80" t="s">
        <v>77</v>
      </c>
      <c r="BK74" s="81">
        <v>1468</v>
      </c>
      <c r="BL74" s="82">
        <v>732</v>
      </c>
      <c r="BM74" s="83">
        <v>736</v>
      </c>
      <c r="BN74" s="84">
        <v>372</v>
      </c>
      <c r="BO74" s="82">
        <v>219</v>
      </c>
      <c r="BP74" s="149">
        <v>153</v>
      </c>
      <c r="BQ74" s="84">
        <v>2032</v>
      </c>
      <c r="BR74" s="82">
        <v>1040</v>
      </c>
      <c r="BS74" s="85">
        <v>992</v>
      </c>
      <c r="BT74" s="80" t="s">
        <v>77</v>
      </c>
      <c r="BU74" s="81">
        <f t="shared" si="97"/>
        <v>856</v>
      </c>
      <c r="BV74" s="82">
        <v>405</v>
      </c>
      <c r="BW74" s="83">
        <v>451</v>
      </c>
      <c r="BX74" s="150">
        <v>3360</v>
      </c>
      <c r="BY74" s="82">
        <v>1610</v>
      </c>
      <c r="BZ74" s="83">
        <v>1750</v>
      </c>
      <c r="CA74" s="84">
        <v>3789</v>
      </c>
      <c r="CB74" s="82">
        <v>1929</v>
      </c>
      <c r="CC74" s="85">
        <v>1860</v>
      </c>
      <c r="CD74" s="80" t="s">
        <v>77</v>
      </c>
      <c r="CE74" s="81">
        <v>1206</v>
      </c>
      <c r="CF74" s="82">
        <v>628</v>
      </c>
      <c r="CG74" s="83">
        <v>578</v>
      </c>
      <c r="CH74" s="150">
        <v>379</v>
      </c>
      <c r="CI74" s="82">
        <v>196</v>
      </c>
      <c r="CJ74" s="83">
        <v>183</v>
      </c>
      <c r="CK74" s="84">
        <f>SUM(CK75:CK79)</f>
        <v>257</v>
      </c>
      <c r="CL74" s="82">
        <f t="shared" ref="CL74" si="101">SUM(CL75:CL79)</f>
        <v>131</v>
      </c>
      <c r="CM74" s="85">
        <f t="shared" ref="CM74" si="102">SUM(CM75:CM79)</f>
        <v>126</v>
      </c>
    </row>
    <row r="75" spans="1:91" s="71" customFormat="1" ht="21" customHeight="1">
      <c r="B75" s="53">
        <v>55</v>
      </c>
      <c r="C75" s="151">
        <f>F75+I75+M75+P75+S75+W75+Z75+AC75+AG75+AJ75+AM75+AQ75+AT75+AW75+BA75+BD75+BG75+BK75+BN75+BQ75+BU75+BX75+CA75+CE75+CH75+CK75</f>
        <v>7729</v>
      </c>
      <c r="D75" s="151">
        <f t="shared" ref="D75:D79" si="103">G75+J75+N75+Q75+T75+X75+AA75+AD75+AH75+AK75+AN75+AR75+AU75+AX75+BB75+BE75+BH75+BL75+BO75+BR75+BV75+BY75+CB75+CF75+CI75+CL75</f>
        <v>3977</v>
      </c>
      <c r="E75" s="151">
        <f t="shared" ref="E75:E79" si="104">H75+K75+O75+R75+U75+Y75+AB75+AE75+AI75+AL75+AO75+AS75+AV75+AY75+BC75+BF75+BI75+BM75+BP75+BS75+BW75+BZ75+CC75+CG75+CJ75+CM75</f>
        <v>3752</v>
      </c>
      <c r="F75" s="152">
        <v>354</v>
      </c>
      <c r="G75" s="153">
        <v>198</v>
      </c>
      <c r="H75" s="154">
        <v>156</v>
      </c>
      <c r="I75" s="152">
        <v>606</v>
      </c>
      <c r="J75" s="153">
        <v>316</v>
      </c>
      <c r="K75" s="155">
        <v>290</v>
      </c>
      <c r="L75" s="53">
        <v>55</v>
      </c>
      <c r="M75" s="156">
        <v>288</v>
      </c>
      <c r="N75" s="157">
        <v>167</v>
      </c>
      <c r="O75" s="158">
        <v>121</v>
      </c>
      <c r="P75" s="152">
        <v>445</v>
      </c>
      <c r="Q75" s="157">
        <v>256</v>
      </c>
      <c r="R75" s="159">
        <v>189</v>
      </c>
      <c r="S75" s="152">
        <v>137</v>
      </c>
      <c r="T75" s="157">
        <v>73</v>
      </c>
      <c r="U75" s="160">
        <v>64</v>
      </c>
      <c r="V75" s="53">
        <v>55</v>
      </c>
      <c r="W75" s="156">
        <v>37</v>
      </c>
      <c r="X75" s="161">
        <v>26</v>
      </c>
      <c r="Y75" s="162">
        <v>11</v>
      </c>
      <c r="Z75" s="152">
        <v>42</v>
      </c>
      <c r="AA75" s="161">
        <v>21</v>
      </c>
      <c r="AB75" s="163">
        <v>21</v>
      </c>
      <c r="AC75" s="164">
        <v>56</v>
      </c>
      <c r="AD75" s="165">
        <v>34</v>
      </c>
      <c r="AE75" s="166">
        <v>22</v>
      </c>
      <c r="AF75" s="53">
        <v>55</v>
      </c>
      <c r="AG75" s="481">
        <v>617</v>
      </c>
      <c r="AH75" s="482">
        <v>298</v>
      </c>
      <c r="AI75" s="483">
        <v>319</v>
      </c>
      <c r="AJ75" s="152">
        <v>149</v>
      </c>
      <c r="AK75" s="165">
        <v>71</v>
      </c>
      <c r="AL75" s="167">
        <v>78</v>
      </c>
      <c r="AM75" s="152">
        <v>716</v>
      </c>
      <c r="AN75" s="165">
        <v>329</v>
      </c>
      <c r="AO75" s="166">
        <v>387</v>
      </c>
      <c r="AP75" s="53">
        <v>55</v>
      </c>
      <c r="AQ75" s="156">
        <v>212</v>
      </c>
      <c r="AR75" s="165">
        <v>102</v>
      </c>
      <c r="AS75" s="167">
        <v>110</v>
      </c>
      <c r="AT75" s="152">
        <v>155</v>
      </c>
      <c r="AU75" s="165">
        <v>78</v>
      </c>
      <c r="AV75" s="516">
        <v>77</v>
      </c>
      <c r="AW75" s="481">
        <v>136</v>
      </c>
      <c r="AX75" s="482">
        <v>71</v>
      </c>
      <c r="AY75" s="483">
        <v>65</v>
      </c>
      <c r="AZ75" s="53">
        <v>55</v>
      </c>
      <c r="BA75" s="156">
        <v>247</v>
      </c>
      <c r="BB75" s="165">
        <v>122</v>
      </c>
      <c r="BC75" s="167">
        <v>125</v>
      </c>
      <c r="BD75" s="152">
        <v>164</v>
      </c>
      <c r="BE75" s="165">
        <v>85</v>
      </c>
      <c r="BF75" s="168">
        <v>79</v>
      </c>
      <c r="BG75" s="152">
        <f t="shared" si="96"/>
        <v>416</v>
      </c>
      <c r="BH75" s="165">
        <v>211</v>
      </c>
      <c r="BI75" s="166">
        <v>205</v>
      </c>
      <c r="BJ75" s="53">
        <v>55</v>
      </c>
      <c r="BK75" s="156">
        <v>315</v>
      </c>
      <c r="BL75" s="165">
        <v>155</v>
      </c>
      <c r="BM75" s="167">
        <v>160</v>
      </c>
      <c r="BN75" s="152">
        <v>77</v>
      </c>
      <c r="BO75" s="165">
        <v>52</v>
      </c>
      <c r="BP75" s="168">
        <v>25</v>
      </c>
      <c r="BQ75" s="152">
        <v>436</v>
      </c>
      <c r="BR75" s="165">
        <v>219</v>
      </c>
      <c r="BS75" s="166">
        <v>217</v>
      </c>
      <c r="BT75" s="53">
        <v>55</v>
      </c>
      <c r="BU75" s="156">
        <f t="shared" si="97"/>
        <v>179</v>
      </c>
      <c r="BV75" s="165">
        <v>88</v>
      </c>
      <c r="BW75" s="167">
        <v>91</v>
      </c>
      <c r="BX75" s="164">
        <v>690</v>
      </c>
      <c r="BY75" s="165">
        <v>343</v>
      </c>
      <c r="BZ75" s="167">
        <v>347</v>
      </c>
      <c r="CA75" s="152">
        <v>862</v>
      </c>
      <c r="CB75" s="165">
        <v>455</v>
      </c>
      <c r="CC75" s="166">
        <v>407</v>
      </c>
      <c r="CD75" s="53">
        <v>55</v>
      </c>
      <c r="CE75" s="156">
        <v>268</v>
      </c>
      <c r="CF75" s="165">
        <v>138</v>
      </c>
      <c r="CG75" s="167">
        <v>130</v>
      </c>
      <c r="CH75" s="164">
        <v>74</v>
      </c>
      <c r="CI75" s="165">
        <v>40</v>
      </c>
      <c r="CJ75" s="167">
        <v>34</v>
      </c>
      <c r="CK75" s="523">
        <v>51</v>
      </c>
      <c r="CL75" s="165">
        <v>29</v>
      </c>
      <c r="CM75" s="166">
        <v>22</v>
      </c>
    </row>
    <row r="76" spans="1:91" s="71" customFormat="1" ht="21" customHeight="1">
      <c r="B76" s="53">
        <v>56</v>
      </c>
      <c r="C76" s="151">
        <f t="shared" ref="C76:C79" si="105">F76+I76+M76+P76+S76+W76+Z76+AC76+AG76+AJ76+AM76+AQ76+AT76+AW76+BA76+BD76+BG76+BK76+BN76+BQ76+BU76+BX76+CA76+CE76+CH76+CK76</f>
        <v>7514</v>
      </c>
      <c r="D76" s="151">
        <f t="shared" si="103"/>
        <v>3845</v>
      </c>
      <c r="E76" s="151">
        <f t="shared" si="104"/>
        <v>3669</v>
      </c>
      <c r="F76" s="152">
        <v>393</v>
      </c>
      <c r="G76" s="153">
        <v>213</v>
      </c>
      <c r="H76" s="154">
        <v>180</v>
      </c>
      <c r="I76" s="152">
        <v>581</v>
      </c>
      <c r="J76" s="153">
        <v>324</v>
      </c>
      <c r="K76" s="155">
        <v>257</v>
      </c>
      <c r="L76" s="53">
        <v>56</v>
      </c>
      <c r="M76" s="156">
        <v>276</v>
      </c>
      <c r="N76" s="157">
        <v>150</v>
      </c>
      <c r="O76" s="158">
        <v>126</v>
      </c>
      <c r="P76" s="152">
        <v>367</v>
      </c>
      <c r="Q76" s="157">
        <v>183</v>
      </c>
      <c r="R76" s="159">
        <v>184</v>
      </c>
      <c r="S76" s="152">
        <v>167</v>
      </c>
      <c r="T76" s="157">
        <v>97</v>
      </c>
      <c r="U76" s="160">
        <v>70</v>
      </c>
      <c r="V76" s="53">
        <v>56</v>
      </c>
      <c r="W76" s="156">
        <v>33</v>
      </c>
      <c r="X76" s="161">
        <v>20</v>
      </c>
      <c r="Y76" s="162">
        <v>13</v>
      </c>
      <c r="Z76" s="152">
        <v>40</v>
      </c>
      <c r="AA76" s="161">
        <v>20</v>
      </c>
      <c r="AB76" s="163">
        <v>20</v>
      </c>
      <c r="AC76" s="164">
        <v>51</v>
      </c>
      <c r="AD76" s="165">
        <v>32</v>
      </c>
      <c r="AE76" s="166">
        <v>19</v>
      </c>
      <c r="AF76" s="53">
        <v>56</v>
      </c>
      <c r="AG76" s="481">
        <v>574</v>
      </c>
      <c r="AH76" s="482">
        <v>266</v>
      </c>
      <c r="AI76" s="483">
        <v>308</v>
      </c>
      <c r="AJ76" s="152">
        <v>145</v>
      </c>
      <c r="AK76" s="165">
        <v>65</v>
      </c>
      <c r="AL76" s="167">
        <v>80</v>
      </c>
      <c r="AM76" s="152">
        <v>733</v>
      </c>
      <c r="AN76" s="165">
        <v>347</v>
      </c>
      <c r="AO76" s="166">
        <v>386</v>
      </c>
      <c r="AP76" s="53">
        <v>56</v>
      </c>
      <c r="AQ76" s="156">
        <v>222</v>
      </c>
      <c r="AR76" s="165">
        <v>109</v>
      </c>
      <c r="AS76" s="167">
        <v>113</v>
      </c>
      <c r="AT76" s="152">
        <v>154</v>
      </c>
      <c r="AU76" s="165">
        <v>85</v>
      </c>
      <c r="AV76" s="516">
        <v>69</v>
      </c>
      <c r="AW76" s="481">
        <v>139</v>
      </c>
      <c r="AX76" s="482">
        <v>82</v>
      </c>
      <c r="AY76" s="483">
        <v>57</v>
      </c>
      <c r="AZ76" s="53">
        <v>56</v>
      </c>
      <c r="BA76" s="156">
        <v>259</v>
      </c>
      <c r="BB76" s="165">
        <v>141</v>
      </c>
      <c r="BC76" s="167">
        <v>118</v>
      </c>
      <c r="BD76" s="152">
        <v>181</v>
      </c>
      <c r="BE76" s="165">
        <v>101</v>
      </c>
      <c r="BF76" s="168">
        <v>80</v>
      </c>
      <c r="BG76" s="152">
        <f t="shared" si="96"/>
        <v>381</v>
      </c>
      <c r="BH76" s="165">
        <v>196</v>
      </c>
      <c r="BI76" s="166">
        <v>185</v>
      </c>
      <c r="BJ76" s="53">
        <v>56</v>
      </c>
      <c r="BK76" s="156">
        <v>286</v>
      </c>
      <c r="BL76" s="165">
        <v>141</v>
      </c>
      <c r="BM76" s="167">
        <v>145</v>
      </c>
      <c r="BN76" s="152">
        <v>67</v>
      </c>
      <c r="BO76" s="165">
        <v>42</v>
      </c>
      <c r="BP76" s="168">
        <v>25</v>
      </c>
      <c r="BQ76" s="152">
        <v>417</v>
      </c>
      <c r="BR76" s="165">
        <v>213</v>
      </c>
      <c r="BS76" s="166">
        <v>204</v>
      </c>
      <c r="BT76" s="53">
        <v>56</v>
      </c>
      <c r="BU76" s="156">
        <f t="shared" si="97"/>
        <v>170</v>
      </c>
      <c r="BV76" s="165">
        <v>77</v>
      </c>
      <c r="BW76" s="167">
        <v>93</v>
      </c>
      <c r="BX76" s="164">
        <v>680</v>
      </c>
      <c r="BY76" s="165">
        <v>313</v>
      </c>
      <c r="BZ76" s="167">
        <v>367</v>
      </c>
      <c r="CA76" s="152">
        <v>817</v>
      </c>
      <c r="CB76" s="165">
        <v>418</v>
      </c>
      <c r="CC76" s="166">
        <v>399</v>
      </c>
      <c r="CD76" s="53">
        <v>56</v>
      </c>
      <c r="CE76" s="156">
        <v>262</v>
      </c>
      <c r="CF76" s="165">
        <v>140</v>
      </c>
      <c r="CG76" s="167">
        <v>122</v>
      </c>
      <c r="CH76" s="164">
        <v>70</v>
      </c>
      <c r="CI76" s="165">
        <v>45</v>
      </c>
      <c r="CJ76" s="167">
        <v>25</v>
      </c>
      <c r="CK76" s="523">
        <v>49</v>
      </c>
      <c r="CL76" s="165">
        <v>25</v>
      </c>
      <c r="CM76" s="166">
        <v>24</v>
      </c>
    </row>
    <row r="77" spans="1:91" s="71" customFormat="1" ht="21" customHeight="1">
      <c r="B77" s="53">
        <v>57</v>
      </c>
      <c r="C77" s="151">
        <f t="shared" si="105"/>
        <v>7597</v>
      </c>
      <c r="D77" s="151">
        <f t="shared" si="103"/>
        <v>3822</v>
      </c>
      <c r="E77" s="151">
        <f t="shared" si="104"/>
        <v>3775</v>
      </c>
      <c r="F77" s="152">
        <v>385</v>
      </c>
      <c r="G77" s="153">
        <v>201</v>
      </c>
      <c r="H77" s="154">
        <v>184</v>
      </c>
      <c r="I77" s="152">
        <v>602</v>
      </c>
      <c r="J77" s="153">
        <v>338</v>
      </c>
      <c r="K77" s="155">
        <v>264</v>
      </c>
      <c r="L77" s="53">
        <v>57</v>
      </c>
      <c r="M77" s="156">
        <v>290</v>
      </c>
      <c r="N77" s="157">
        <v>147</v>
      </c>
      <c r="O77" s="158">
        <v>143</v>
      </c>
      <c r="P77" s="152">
        <v>405</v>
      </c>
      <c r="Q77" s="157">
        <v>210</v>
      </c>
      <c r="R77" s="159">
        <v>195</v>
      </c>
      <c r="S77" s="152">
        <v>160</v>
      </c>
      <c r="T77" s="157">
        <v>92</v>
      </c>
      <c r="U77" s="160">
        <v>68</v>
      </c>
      <c r="V77" s="53">
        <v>57</v>
      </c>
      <c r="W77" s="156">
        <v>34</v>
      </c>
      <c r="X77" s="161">
        <v>19</v>
      </c>
      <c r="Y77" s="162">
        <v>15</v>
      </c>
      <c r="Z77" s="152">
        <v>41</v>
      </c>
      <c r="AA77" s="161">
        <v>26</v>
      </c>
      <c r="AB77" s="163">
        <v>15</v>
      </c>
      <c r="AC77" s="164">
        <v>54</v>
      </c>
      <c r="AD77" s="165">
        <v>29</v>
      </c>
      <c r="AE77" s="166">
        <v>25</v>
      </c>
      <c r="AF77" s="53">
        <v>57</v>
      </c>
      <c r="AG77" s="481">
        <v>591</v>
      </c>
      <c r="AH77" s="482">
        <v>283</v>
      </c>
      <c r="AI77" s="483">
        <v>308</v>
      </c>
      <c r="AJ77" s="152">
        <v>135</v>
      </c>
      <c r="AK77" s="165">
        <v>66</v>
      </c>
      <c r="AL77" s="167">
        <v>69</v>
      </c>
      <c r="AM77" s="152">
        <v>777</v>
      </c>
      <c r="AN77" s="165">
        <v>369</v>
      </c>
      <c r="AO77" s="166">
        <v>408</v>
      </c>
      <c r="AP77" s="53">
        <v>57</v>
      </c>
      <c r="AQ77" s="156">
        <v>209</v>
      </c>
      <c r="AR77" s="165">
        <v>104</v>
      </c>
      <c r="AS77" s="167">
        <v>105</v>
      </c>
      <c r="AT77" s="152">
        <v>162</v>
      </c>
      <c r="AU77" s="165">
        <v>87</v>
      </c>
      <c r="AV77" s="516">
        <v>75</v>
      </c>
      <c r="AW77" s="481">
        <v>140</v>
      </c>
      <c r="AX77" s="482">
        <v>61</v>
      </c>
      <c r="AY77" s="483">
        <v>79</v>
      </c>
      <c r="AZ77" s="53">
        <v>57</v>
      </c>
      <c r="BA77" s="156">
        <v>272</v>
      </c>
      <c r="BB77" s="165">
        <v>136</v>
      </c>
      <c r="BC77" s="167">
        <v>136</v>
      </c>
      <c r="BD77" s="152">
        <v>161</v>
      </c>
      <c r="BE77" s="165">
        <v>88</v>
      </c>
      <c r="BF77" s="168">
        <v>73</v>
      </c>
      <c r="BG77" s="152">
        <f t="shared" si="96"/>
        <v>400</v>
      </c>
      <c r="BH77" s="165">
        <v>202</v>
      </c>
      <c r="BI77" s="166">
        <v>198</v>
      </c>
      <c r="BJ77" s="53">
        <v>57</v>
      </c>
      <c r="BK77" s="156">
        <v>302</v>
      </c>
      <c r="BL77" s="165">
        <v>151</v>
      </c>
      <c r="BM77" s="167">
        <v>151</v>
      </c>
      <c r="BN77" s="152">
        <v>63</v>
      </c>
      <c r="BO77" s="165">
        <v>30</v>
      </c>
      <c r="BP77" s="168">
        <v>33</v>
      </c>
      <c r="BQ77" s="152">
        <v>408</v>
      </c>
      <c r="BR77" s="165">
        <v>202</v>
      </c>
      <c r="BS77" s="166">
        <v>206</v>
      </c>
      <c r="BT77" s="53">
        <v>57</v>
      </c>
      <c r="BU77" s="156">
        <f t="shared" si="97"/>
        <v>185</v>
      </c>
      <c r="BV77" s="165">
        <v>92</v>
      </c>
      <c r="BW77" s="167">
        <v>93</v>
      </c>
      <c r="BX77" s="164">
        <v>729</v>
      </c>
      <c r="BY77" s="165">
        <v>339</v>
      </c>
      <c r="BZ77" s="167">
        <v>390</v>
      </c>
      <c r="CA77" s="152">
        <v>726</v>
      </c>
      <c r="CB77" s="165">
        <v>364</v>
      </c>
      <c r="CC77" s="166">
        <v>362</v>
      </c>
      <c r="CD77" s="53">
        <v>57</v>
      </c>
      <c r="CE77" s="156">
        <v>220</v>
      </c>
      <c r="CF77" s="165">
        <v>120</v>
      </c>
      <c r="CG77" s="167">
        <v>100</v>
      </c>
      <c r="CH77" s="164">
        <v>87</v>
      </c>
      <c r="CI77" s="165">
        <v>40</v>
      </c>
      <c r="CJ77" s="167">
        <v>47</v>
      </c>
      <c r="CK77" s="523">
        <v>59</v>
      </c>
      <c r="CL77" s="165">
        <v>26</v>
      </c>
      <c r="CM77" s="166">
        <v>33</v>
      </c>
    </row>
    <row r="78" spans="1:91" s="71" customFormat="1" ht="21" customHeight="1">
      <c r="B78" s="53">
        <v>58</v>
      </c>
      <c r="C78" s="151">
        <f t="shared" si="105"/>
        <v>7559</v>
      </c>
      <c r="D78" s="151">
        <f t="shared" si="103"/>
        <v>3863</v>
      </c>
      <c r="E78" s="151">
        <f t="shared" si="104"/>
        <v>3696</v>
      </c>
      <c r="F78" s="152">
        <v>383</v>
      </c>
      <c r="G78" s="153">
        <v>198</v>
      </c>
      <c r="H78" s="154">
        <v>185</v>
      </c>
      <c r="I78" s="152">
        <v>590</v>
      </c>
      <c r="J78" s="153">
        <v>315</v>
      </c>
      <c r="K78" s="155">
        <v>275</v>
      </c>
      <c r="L78" s="53">
        <v>58</v>
      </c>
      <c r="M78" s="156">
        <v>275</v>
      </c>
      <c r="N78" s="157">
        <v>156</v>
      </c>
      <c r="O78" s="158">
        <v>119</v>
      </c>
      <c r="P78" s="152">
        <v>419</v>
      </c>
      <c r="Q78" s="157">
        <v>215</v>
      </c>
      <c r="R78" s="159">
        <v>204</v>
      </c>
      <c r="S78" s="152">
        <v>169</v>
      </c>
      <c r="T78" s="157">
        <v>89</v>
      </c>
      <c r="U78" s="160">
        <v>80</v>
      </c>
      <c r="V78" s="53">
        <v>58</v>
      </c>
      <c r="W78" s="156">
        <v>43</v>
      </c>
      <c r="X78" s="161">
        <v>30</v>
      </c>
      <c r="Y78" s="162">
        <v>13</v>
      </c>
      <c r="Z78" s="152">
        <v>36</v>
      </c>
      <c r="AA78" s="161">
        <v>20</v>
      </c>
      <c r="AB78" s="163">
        <v>16</v>
      </c>
      <c r="AC78" s="164">
        <v>68</v>
      </c>
      <c r="AD78" s="165">
        <v>39</v>
      </c>
      <c r="AE78" s="166">
        <v>29</v>
      </c>
      <c r="AF78" s="53">
        <v>58</v>
      </c>
      <c r="AG78" s="481">
        <v>599</v>
      </c>
      <c r="AH78" s="482">
        <v>279</v>
      </c>
      <c r="AI78" s="483">
        <v>320</v>
      </c>
      <c r="AJ78" s="152">
        <v>155</v>
      </c>
      <c r="AK78" s="165">
        <v>66</v>
      </c>
      <c r="AL78" s="167">
        <v>89</v>
      </c>
      <c r="AM78" s="152">
        <v>716</v>
      </c>
      <c r="AN78" s="165">
        <v>349</v>
      </c>
      <c r="AO78" s="166">
        <v>367</v>
      </c>
      <c r="AP78" s="53">
        <v>58</v>
      </c>
      <c r="AQ78" s="156">
        <v>221</v>
      </c>
      <c r="AR78" s="165">
        <v>102</v>
      </c>
      <c r="AS78" s="167">
        <v>119</v>
      </c>
      <c r="AT78" s="152">
        <v>181</v>
      </c>
      <c r="AU78" s="165">
        <v>101</v>
      </c>
      <c r="AV78" s="516">
        <v>80</v>
      </c>
      <c r="AW78" s="481">
        <v>155</v>
      </c>
      <c r="AX78" s="482">
        <v>80</v>
      </c>
      <c r="AY78" s="483">
        <v>75</v>
      </c>
      <c r="AZ78" s="53">
        <v>58</v>
      </c>
      <c r="BA78" s="156">
        <v>269</v>
      </c>
      <c r="BB78" s="165">
        <v>138</v>
      </c>
      <c r="BC78" s="167">
        <v>131</v>
      </c>
      <c r="BD78" s="152">
        <v>207</v>
      </c>
      <c r="BE78" s="165">
        <v>111</v>
      </c>
      <c r="BF78" s="168">
        <v>96</v>
      </c>
      <c r="BG78" s="152">
        <f t="shared" si="96"/>
        <v>398</v>
      </c>
      <c r="BH78" s="165">
        <v>212</v>
      </c>
      <c r="BI78" s="166">
        <v>186</v>
      </c>
      <c r="BJ78" s="53">
        <v>58</v>
      </c>
      <c r="BK78" s="156">
        <v>298</v>
      </c>
      <c r="BL78" s="165">
        <v>162</v>
      </c>
      <c r="BM78" s="167">
        <v>136</v>
      </c>
      <c r="BN78" s="152">
        <v>68</v>
      </c>
      <c r="BO78" s="165">
        <v>46</v>
      </c>
      <c r="BP78" s="168">
        <v>22</v>
      </c>
      <c r="BQ78" s="152">
        <v>384</v>
      </c>
      <c r="BR78" s="165">
        <v>213</v>
      </c>
      <c r="BS78" s="166">
        <v>171</v>
      </c>
      <c r="BT78" s="53">
        <v>58</v>
      </c>
      <c r="BU78" s="156">
        <f t="shared" si="97"/>
        <v>164</v>
      </c>
      <c r="BV78" s="165">
        <v>78</v>
      </c>
      <c r="BW78" s="167">
        <v>86</v>
      </c>
      <c r="BX78" s="164">
        <v>648</v>
      </c>
      <c r="BY78" s="165">
        <v>320</v>
      </c>
      <c r="BZ78" s="167">
        <v>328</v>
      </c>
      <c r="CA78" s="152">
        <v>725</v>
      </c>
      <c r="CB78" s="165">
        <v>369</v>
      </c>
      <c r="CC78" s="166">
        <v>356</v>
      </c>
      <c r="CD78" s="53">
        <v>58</v>
      </c>
      <c r="CE78" s="156">
        <v>261</v>
      </c>
      <c r="CF78" s="165">
        <v>122</v>
      </c>
      <c r="CG78" s="167">
        <v>139</v>
      </c>
      <c r="CH78" s="164">
        <v>81</v>
      </c>
      <c r="CI78" s="165">
        <v>33</v>
      </c>
      <c r="CJ78" s="167">
        <v>48</v>
      </c>
      <c r="CK78" s="523">
        <v>46</v>
      </c>
      <c r="CL78" s="165">
        <v>20</v>
      </c>
      <c r="CM78" s="166">
        <v>26</v>
      </c>
    </row>
    <row r="79" spans="1:91" s="71" customFormat="1" ht="21" customHeight="1">
      <c r="B79" s="55">
        <v>59</v>
      </c>
      <c r="C79" s="151">
        <f t="shared" si="105"/>
        <v>7065</v>
      </c>
      <c r="D79" s="151">
        <f t="shared" si="103"/>
        <v>3545</v>
      </c>
      <c r="E79" s="151">
        <f t="shared" si="104"/>
        <v>3520</v>
      </c>
      <c r="F79" s="169">
        <v>376</v>
      </c>
      <c r="G79" s="170">
        <v>195</v>
      </c>
      <c r="H79" s="171">
        <v>181</v>
      </c>
      <c r="I79" s="169">
        <v>537</v>
      </c>
      <c r="J79" s="170">
        <v>295</v>
      </c>
      <c r="K79" s="172">
        <v>242</v>
      </c>
      <c r="L79" s="55">
        <v>59</v>
      </c>
      <c r="M79" s="173">
        <v>276</v>
      </c>
      <c r="N79" s="174">
        <v>145</v>
      </c>
      <c r="O79" s="175">
        <v>131</v>
      </c>
      <c r="P79" s="169">
        <v>391</v>
      </c>
      <c r="Q79" s="174">
        <v>198</v>
      </c>
      <c r="R79" s="176">
        <v>193</v>
      </c>
      <c r="S79" s="169">
        <v>164</v>
      </c>
      <c r="T79" s="174">
        <v>89</v>
      </c>
      <c r="U79" s="177">
        <v>75</v>
      </c>
      <c r="V79" s="55">
        <v>59</v>
      </c>
      <c r="W79" s="173">
        <v>32</v>
      </c>
      <c r="X79" s="178">
        <v>20</v>
      </c>
      <c r="Y79" s="179">
        <v>12</v>
      </c>
      <c r="Z79" s="169">
        <v>40</v>
      </c>
      <c r="AA79" s="178">
        <v>24</v>
      </c>
      <c r="AB79" s="180">
        <v>16</v>
      </c>
      <c r="AC79" s="181">
        <v>68</v>
      </c>
      <c r="AD79" s="182">
        <v>35</v>
      </c>
      <c r="AE79" s="183">
        <v>33</v>
      </c>
      <c r="AF79" s="55">
        <v>59</v>
      </c>
      <c r="AG79" s="169">
        <v>576</v>
      </c>
      <c r="AH79" s="484">
        <v>285</v>
      </c>
      <c r="AI79" s="485">
        <v>291</v>
      </c>
      <c r="AJ79" s="169">
        <v>148</v>
      </c>
      <c r="AK79" s="182">
        <v>71</v>
      </c>
      <c r="AL79" s="184">
        <v>77</v>
      </c>
      <c r="AM79" s="169">
        <v>690</v>
      </c>
      <c r="AN79" s="182">
        <v>309</v>
      </c>
      <c r="AO79" s="183">
        <v>381</v>
      </c>
      <c r="AP79" s="55">
        <v>59</v>
      </c>
      <c r="AQ79" s="173">
        <v>200</v>
      </c>
      <c r="AR79" s="182">
        <v>106</v>
      </c>
      <c r="AS79" s="184">
        <v>94</v>
      </c>
      <c r="AT79" s="169">
        <v>157</v>
      </c>
      <c r="AU79" s="182">
        <v>78</v>
      </c>
      <c r="AV79" s="517">
        <v>79</v>
      </c>
      <c r="AW79" s="169">
        <v>136</v>
      </c>
      <c r="AX79" s="484">
        <v>67</v>
      </c>
      <c r="AY79" s="485">
        <v>69</v>
      </c>
      <c r="AZ79" s="55">
        <v>59</v>
      </c>
      <c r="BA79" s="173">
        <v>235</v>
      </c>
      <c r="BB79" s="182">
        <v>120</v>
      </c>
      <c r="BC79" s="184">
        <v>115</v>
      </c>
      <c r="BD79" s="169">
        <v>186</v>
      </c>
      <c r="BE79" s="182">
        <v>104</v>
      </c>
      <c r="BF79" s="185">
        <v>82</v>
      </c>
      <c r="BG79" s="169">
        <f t="shared" si="96"/>
        <v>358</v>
      </c>
      <c r="BH79" s="182">
        <v>174</v>
      </c>
      <c r="BI79" s="183">
        <v>184</v>
      </c>
      <c r="BJ79" s="55">
        <v>59</v>
      </c>
      <c r="BK79" s="173">
        <v>267</v>
      </c>
      <c r="BL79" s="182">
        <v>123</v>
      </c>
      <c r="BM79" s="184">
        <v>144</v>
      </c>
      <c r="BN79" s="169">
        <v>97</v>
      </c>
      <c r="BO79" s="182">
        <v>49</v>
      </c>
      <c r="BP79" s="185">
        <v>48</v>
      </c>
      <c r="BQ79" s="169">
        <v>387</v>
      </c>
      <c r="BR79" s="182">
        <v>193</v>
      </c>
      <c r="BS79" s="183">
        <v>194</v>
      </c>
      <c r="BT79" s="55">
        <v>59</v>
      </c>
      <c r="BU79" s="173">
        <f t="shared" si="97"/>
        <v>158</v>
      </c>
      <c r="BV79" s="182">
        <v>70</v>
      </c>
      <c r="BW79" s="184">
        <v>88</v>
      </c>
      <c r="BX79" s="181">
        <v>613</v>
      </c>
      <c r="BY79" s="182">
        <v>295</v>
      </c>
      <c r="BZ79" s="184">
        <v>318</v>
      </c>
      <c r="CA79" s="169">
        <v>659</v>
      </c>
      <c r="CB79" s="182">
        <v>323</v>
      </c>
      <c r="CC79" s="183">
        <v>336</v>
      </c>
      <c r="CD79" s="55">
        <v>59</v>
      </c>
      <c r="CE79" s="173">
        <v>195</v>
      </c>
      <c r="CF79" s="182">
        <v>108</v>
      </c>
      <c r="CG79" s="184">
        <v>87</v>
      </c>
      <c r="CH79" s="181">
        <v>67</v>
      </c>
      <c r="CI79" s="182">
        <v>38</v>
      </c>
      <c r="CJ79" s="184">
        <v>29</v>
      </c>
      <c r="CK79" s="524">
        <v>52</v>
      </c>
      <c r="CL79" s="182">
        <v>31</v>
      </c>
      <c r="CM79" s="183">
        <v>21</v>
      </c>
    </row>
    <row r="80" spans="1:91" s="70" customFormat="1" ht="21" customHeight="1">
      <c r="A80" s="70">
        <v>1</v>
      </c>
      <c r="B80" s="79" t="s">
        <v>98</v>
      </c>
      <c r="C80" s="148">
        <f>SUM(C81:C85)</f>
        <v>29311</v>
      </c>
      <c r="D80" s="148">
        <f t="shared" ref="D80" si="106">SUM(D81:D85)</f>
        <v>14705</v>
      </c>
      <c r="E80" s="148">
        <f t="shared" ref="E80" si="107">SUM(E81:E85)</f>
        <v>14606</v>
      </c>
      <c r="F80" s="84">
        <v>1600</v>
      </c>
      <c r="G80" s="82">
        <v>830</v>
      </c>
      <c r="H80" s="149">
        <v>770</v>
      </c>
      <c r="I80" s="84">
        <v>2323</v>
      </c>
      <c r="J80" s="82">
        <v>1241</v>
      </c>
      <c r="K80" s="85">
        <v>1082</v>
      </c>
      <c r="L80" s="79" t="s">
        <v>78</v>
      </c>
      <c r="M80" s="81">
        <f>SUM(M81:M85)</f>
        <v>1244</v>
      </c>
      <c r="N80" s="82">
        <v>634</v>
      </c>
      <c r="O80" s="83">
        <f t="shared" ref="O80" si="108">SUM(O81:O85)</f>
        <v>610</v>
      </c>
      <c r="P80" s="84">
        <v>1719</v>
      </c>
      <c r="Q80" s="82">
        <v>917</v>
      </c>
      <c r="R80" s="149">
        <v>802</v>
      </c>
      <c r="S80" s="84">
        <v>803</v>
      </c>
      <c r="T80" s="82">
        <v>398</v>
      </c>
      <c r="U80" s="85">
        <v>405</v>
      </c>
      <c r="V80" s="79" t="s">
        <v>78</v>
      </c>
      <c r="W80" s="81">
        <v>190</v>
      </c>
      <c r="X80" s="82">
        <v>96</v>
      </c>
      <c r="Y80" s="83">
        <v>94</v>
      </c>
      <c r="Z80" s="84">
        <v>130</v>
      </c>
      <c r="AA80" s="82">
        <v>73</v>
      </c>
      <c r="AB80" s="85">
        <v>57</v>
      </c>
      <c r="AC80" s="150">
        <v>319</v>
      </c>
      <c r="AD80" s="82">
        <v>163</v>
      </c>
      <c r="AE80" s="85">
        <v>156</v>
      </c>
      <c r="AF80" s="79" t="s">
        <v>78</v>
      </c>
      <c r="AG80" s="84">
        <v>2252</v>
      </c>
      <c r="AH80" s="82">
        <v>1078</v>
      </c>
      <c r="AI80" s="85">
        <v>1174</v>
      </c>
      <c r="AJ80" s="84">
        <v>580</v>
      </c>
      <c r="AK80" s="82">
        <v>301</v>
      </c>
      <c r="AL80" s="83">
        <v>279</v>
      </c>
      <c r="AM80" s="513">
        <v>2680</v>
      </c>
      <c r="AN80" s="82">
        <v>1295</v>
      </c>
      <c r="AO80" s="85">
        <v>1385</v>
      </c>
      <c r="AP80" s="79" t="s">
        <v>78</v>
      </c>
      <c r="AQ80" s="81">
        <v>895</v>
      </c>
      <c r="AR80" s="82">
        <v>429</v>
      </c>
      <c r="AS80" s="83">
        <v>466</v>
      </c>
      <c r="AT80" s="84">
        <f>SUM(AT81:AT85)</f>
        <v>685</v>
      </c>
      <c r="AU80" s="82">
        <f>SUM(AU81:AU85)</f>
        <v>336</v>
      </c>
      <c r="AV80" s="83">
        <f>SUM(AV81:AV85)</f>
        <v>349</v>
      </c>
      <c r="AW80" s="84">
        <v>558</v>
      </c>
      <c r="AX80" s="82">
        <v>297</v>
      </c>
      <c r="AY80" s="85">
        <v>261</v>
      </c>
      <c r="AZ80" s="79" t="s">
        <v>78</v>
      </c>
      <c r="BA80" s="81">
        <v>1126</v>
      </c>
      <c r="BB80" s="82">
        <v>546</v>
      </c>
      <c r="BC80" s="83">
        <v>580</v>
      </c>
      <c r="BD80" s="84">
        <v>776</v>
      </c>
      <c r="BE80" s="82">
        <v>388</v>
      </c>
      <c r="BF80" s="149">
        <v>388</v>
      </c>
      <c r="BG80" s="84">
        <f t="shared" si="96"/>
        <v>1371</v>
      </c>
      <c r="BH80" s="82">
        <v>668</v>
      </c>
      <c r="BI80" s="85">
        <v>703</v>
      </c>
      <c r="BJ80" s="79" t="s">
        <v>78</v>
      </c>
      <c r="BK80" s="81">
        <v>1163</v>
      </c>
      <c r="BL80" s="82">
        <v>573</v>
      </c>
      <c r="BM80" s="83">
        <v>590</v>
      </c>
      <c r="BN80" s="84">
        <v>285</v>
      </c>
      <c r="BO80" s="82">
        <v>153</v>
      </c>
      <c r="BP80" s="149">
        <v>132</v>
      </c>
      <c r="BQ80" s="84">
        <v>1536</v>
      </c>
      <c r="BR80" s="82">
        <v>776</v>
      </c>
      <c r="BS80" s="85">
        <v>760</v>
      </c>
      <c r="BT80" s="79" t="s">
        <v>78</v>
      </c>
      <c r="BU80" s="81">
        <f t="shared" si="97"/>
        <v>699</v>
      </c>
      <c r="BV80" s="82">
        <v>380</v>
      </c>
      <c r="BW80" s="83">
        <v>319</v>
      </c>
      <c r="BX80" s="150">
        <v>2496</v>
      </c>
      <c r="BY80" s="82">
        <v>1200</v>
      </c>
      <c r="BZ80" s="83">
        <v>1296</v>
      </c>
      <c r="CA80" s="84">
        <v>2492</v>
      </c>
      <c r="CB80" s="82">
        <v>1214</v>
      </c>
      <c r="CC80" s="85">
        <v>1278</v>
      </c>
      <c r="CD80" s="79" t="s">
        <v>78</v>
      </c>
      <c r="CE80" s="521">
        <v>870</v>
      </c>
      <c r="CF80" s="82">
        <v>432</v>
      </c>
      <c r="CG80" s="83">
        <v>438</v>
      </c>
      <c r="CH80" s="150">
        <v>305</v>
      </c>
      <c r="CI80" s="82">
        <v>158</v>
      </c>
      <c r="CJ80" s="83">
        <v>147</v>
      </c>
      <c r="CK80" s="84">
        <f>SUM(CK81:CK85)</f>
        <v>214</v>
      </c>
      <c r="CL80" s="82">
        <f t="shared" ref="CL80" si="109">SUM(CL81:CL85)</f>
        <v>129</v>
      </c>
      <c r="CM80" s="85">
        <f t="shared" ref="CM80" si="110">SUM(CM81:CM85)</f>
        <v>85</v>
      </c>
    </row>
    <row r="81" spans="1:91" s="71" customFormat="1" ht="21" customHeight="1">
      <c r="B81" s="53">
        <v>60</v>
      </c>
      <c r="C81" s="151">
        <f>F81+I81+M81+P81+S81+W81+Z81+AC81+AG81+AJ81+AM81+AQ81+AT81+AW81+BA81+BD81+BG81+BK81+BN81+BQ81+BU81+BX81+CA81+CE81+CH81+CK81</f>
        <v>6466</v>
      </c>
      <c r="D81" s="151">
        <f t="shared" ref="D81:D85" si="111">G81+J81+N81+Q81+T81+X81+AA81+AD81+AH81+AK81+AN81+AR81+AU81+AX81+BB81+BE81+BH81+BL81+BO81+BR81+BV81+BY81+CB81+CF81+CI81+CL81</f>
        <v>3292</v>
      </c>
      <c r="E81" s="151">
        <f t="shared" ref="E81:E85" si="112">H81+K81+O81+R81+U81+Y81+AB81+AE81+AI81+AL81+AO81+AS81+AV81+AY81+BC81+BF81+BI81+BM81+BP81+BS81+BW81+BZ81+CC81+CG81+CJ81+CM81</f>
        <v>3174</v>
      </c>
      <c r="F81" s="152">
        <v>366</v>
      </c>
      <c r="G81" s="153">
        <v>203</v>
      </c>
      <c r="H81" s="154">
        <v>163</v>
      </c>
      <c r="I81" s="152">
        <v>504</v>
      </c>
      <c r="J81" s="153">
        <v>275</v>
      </c>
      <c r="K81" s="155">
        <v>229</v>
      </c>
      <c r="L81" s="53">
        <v>60</v>
      </c>
      <c r="M81" s="156">
        <v>277</v>
      </c>
      <c r="N81" s="157">
        <v>145</v>
      </c>
      <c r="O81" s="158">
        <v>132</v>
      </c>
      <c r="P81" s="152">
        <v>380</v>
      </c>
      <c r="Q81" s="157">
        <v>221</v>
      </c>
      <c r="R81" s="159">
        <v>159</v>
      </c>
      <c r="S81" s="152">
        <v>188</v>
      </c>
      <c r="T81" s="157">
        <v>96</v>
      </c>
      <c r="U81" s="160">
        <v>92</v>
      </c>
      <c r="V81" s="53">
        <v>60</v>
      </c>
      <c r="W81" s="156">
        <v>45</v>
      </c>
      <c r="X81" s="161">
        <v>26</v>
      </c>
      <c r="Y81" s="162">
        <v>19</v>
      </c>
      <c r="Z81" s="152">
        <v>31</v>
      </c>
      <c r="AA81" s="161">
        <v>21</v>
      </c>
      <c r="AB81" s="163">
        <v>10</v>
      </c>
      <c r="AC81" s="164">
        <v>58</v>
      </c>
      <c r="AD81" s="165">
        <v>39</v>
      </c>
      <c r="AE81" s="166">
        <v>19</v>
      </c>
      <c r="AF81" s="53">
        <v>60</v>
      </c>
      <c r="AG81" s="481">
        <v>508</v>
      </c>
      <c r="AH81" s="482">
        <v>238</v>
      </c>
      <c r="AI81" s="483">
        <v>270</v>
      </c>
      <c r="AJ81" s="152">
        <v>142</v>
      </c>
      <c r="AK81" s="165">
        <v>74</v>
      </c>
      <c r="AL81" s="167">
        <v>68</v>
      </c>
      <c r="AM81" s="152">
        <v>574</v>
      </c>
      <c r="AN81" s="165">
        <v>279</v>
      </c>
      <c r="AO81" s="166">
        <v>295</v>
      </c>
      <c r="AP81" s="53">
        <v>60</v>
      </c>
      <c r="AQ81" s="156">
        <v>194</v>
      </c>
      <c r="AR81" s="165">
        <v>87</v>
      </c>
      <c r="AS81" s="167">
        <v>107</v>
      </c>
      <c r="AT81" s="152">
        <v>141</v>
      </c>
      <c r="AU81" s="165">
        <v>73</v>
      </c>
      <c r="AV81" s="516">
        <v>68</v>
      </c>
      <c r="AW81" s="481">
        <v>121</v>
      </c>
      <c r="AX81" s="482">
        <v>62</v>
      </c>
      <c r="AY81" s="483">
        <v>59</v>
      </c>
      <c r="AZ81" s="53">
        <v>60</v>
      </c>
      <c r="BA81" s="156">
        <v>249</v>
      </c>
      <c r="BB81" s="165">
        <v>109</v>
      </c>
      <c r="BC81" s="167">
        <v>140</v>
      </c>
      <c r="BD81" s="152">
        <v>163</v>
      </c>
      <c r="BE81" s="165">
        <v>79</v>
      </c>
      <c r="BF81" s="168">
        <v>84</v>
      </c>
      <c r="BG81" s="152">
        <f t="shared" si="96"/>
        <v>307</v>
      </c>
      <c r="BH81" s="165">
        <v>154</v>
      </c>
      <c r="BI81" s="166">
        <v>153</v>
      </c>
      <c r="BJ81" s="53">
        <v>60</v>
      </c>
      <c r="BK81" s="156">
        <v>247</v>
      </c>
      <c r="BL81" s="165">
        <v>113</v>
      </c>
      <c r="BM81" s="167">
        <v>134</v>
      </c>
      <c r="BN81" s="152">
        <v>46</v>
      </c>
      <c r="BO81" s="165">
        <v>23</v>
      </c>
      <c r="BP81" s="168">
        <v>23</v>
      </c>
      <c r="BQ81" s="152">
        <v>324</v>
      </c>
      <c r="BR81" s="165">
        <v>169</v>
      </c>
      <c r="BS81" s="166">
        <v>155</v>
      </c>
      <c r="BT81" s="53">
        <v>60</v>
      </c>
      <c r="BU81" s="156">
        <f t="shared" si="97"/>
        <v>168</v>
      </c>
      <c r="BV81" s="165">
        <v>85</v>
      </c>
      <c r="BW81" s="167">
        <v>83</v>
      </c>
      <c r="BX81" s="164">
        <v>565</v>
      </c>
      <c r="BY81" s="165">
        <v>268</v>
      </c>
      <c r="BZ81" s="167">
        <v>297</v>
      </c>
      <c r="CA81" s="152">
        <v>572</v>
      </c>
      <c r="CB81" s="165">
        <v>299</v>
      </c>
      <c r="CC81" s="166">
        <v>273</v>
      </c>
      <c r="CD81" s="53">
        <v>60</v>
      </c>
      <c r="CE81" s="156">
        <v>185</v>
      </c>
      <c r="CF81" s="165">
        <v>90</v>
      </c>
      <c r="CG81" s="167">
        <v>95</v>
      </c>
      <c r="CH81" s="164">
        <v>64</v>
      </c>
      <c r="CI81" s="165">
        <v>35</v>
      </c>
      <c r="CJ81" s="167">
        <v>29</v>
      </c>
      <c r="CK81" s="523">
        <v>47</v>
      </c>
      <c r="CL81" s="165">
        <v>29</v>
      </c>
      <c r="CM81" s="166">
        <v>18</v>
      </c>
    </row>
    <row r="82" spans="1:91" s="71" customFormat="1" ht="21" customHeight="1">
      <c r="B82" s="53">
        <v>61</v>
      </c>
      <c r="C82" s="151">
        <f t="shared" ref="C82:C85" si="113">F82+I82+M82+P82+S82+W82+Z82+AC82+AG82+AJ82+AM82+AQ82+AT82+AW82+BA82+BD82+BG82+BK82+BN82+BQ82+BU82+BX82+CA82+CE82+CH82+CK82</f>
        <v>6305</v>
      </c>
      <c r="D82" s="151">
        <f t="shared" si="111"/>
        <v>3190</v>
      </c>
      <c r="E82" s="151">
        <f t="shared" si="112"/>
        <v>3115</v>
      </c>
      <c r="F82" s="152">
        <v>328</v>
      </c>
      <c r="G82" s="153">
        <v>168</v>
      </c>
      <c r="H82" s="154">
        <v>160</v>
      </c>
      <c r="I82" s="152">
        <v>525</v>
      </c>
      <c r="J82" s="153">
        <v>300</v>
      </c>
      <c r="K82" s="155">
        <v>225</v>
      </c>
      <c r="L82" s="53">
        <v>61</v>
      </c>
      <c r="M82" s="156">
        <v>266</v>
      </c>
      <c r="N82" s="157">
        <v>130</v>
      </c>
      <c r="O82" s="158">
        <v>136</v>
      </c>
      <c r="P82" s="152">
        <v>335</v>
      </c>
      <c r="Q82" s="157">
        <v>171</v>
      </c>
      <c r="R82" s="159">
        <v>164</v>
      </c>
      <c r="S82" s="152">
        <v>162</v>
      </c>
      <c r="T82" s="157">
        <v>81</v>
      </c>
      <c r="U82" s="160">
        <v>81</v>
      </c>
      <c r="V82" s="53">
        <v>61</v>
      </c>
      <c r="W82" s="156">
        <v>31</v>
      </c>
      <c r="X82" s="161">
        <v>12</v>
      </c>
      <c r="Y82" s="162">
        <v>19</v>
      </c>
      <c r="Z82" s="152">
        <v>26</v>
      </c>
      <c r="AA82" s="161">
        <v>13</v>
      </c>
      <c r="AB82" s="163">
        <v>13</v>
      </c>
      <c r="AC82" s="164">
        <v>66</v>
      </c>
      <c r="AD82" s="165">
        <v>32</v>
      </c>
      <c r="AE82" s="166">
        <v>34</v>
      </c>
      <c r="AF82" s="53">
        <v>61</v>
      </c>
      <c r="AG82" s="481">
        <v>518</v>
      </c>
      <c r="AH82" s="482">
        <v>254</v>
      </c>
      <c r="AI82" s="483">
        <v>264</v>
      </c>
      <c r="AJ82" s="152">
        <v>130</v>
      </c>
      <c r="AK82" s="165">
        <v>64</v>
      </c>
      <c r="AL82" s="167">
        <v>66</v>
      </c>
      <c r="AM82" s="152">
        <v>592</v>
      </c>
      <c r="AN82" s="165">
        <v>275</v>
      </c>
      <c r="AO82" s="166">
        <v>317</v>
      </c>
      <c r="AP82" s="53">
        <v>61</v>
      </c>
      <c r="AQ82" s="156">
        <v>184</v>
      </c>
      <c r="AR82" s="165">
        <v>91</v>
      </c>
      <c r="AS82" s="167">
        <v>93</v>
      </c>
      <c r="AT82" s="152">
        <v>145</v>
      </c>
      <c r="AU82" s="165">
        <v>72</v>
      </c>
      <c r="AV82" s="516">
        <v>73</v>
      </c>
      <c r="AW82" s="481">
        <v>116</v>
      </c>
      <c r="AX82" s="482">
        <v>70</v>
      </c>
      <c r="AY82" s="483">
        <v>46</v>
      </c>
      <c r="AZ82" s="53">
        <v>61</v>
      </c>
      <c r="BA82" s="156">
        <v>240</v>
      </c>
      <c r="BB82" s="165">
        <v>115</v>
      </c>
      <c r="BC82" s="167">
        <v>125</v>
      </c>
      <c r="BD82" s="152">
        <v>163</v>
      </c>
      <c r="BE82" s="165">
        <v>85</v>
      </c>
      <c r="BF82" s="168">
        <v>78</v>
      </c>
      <c r="BG82" s="152">
        <f t="shared" si="96"/>
        <v>289</v>
      </c>
      <c r="BH82" s="165">
        <v>138</v>
      </c>
      <c r="BI82" s="166">
        <v>151</v>
      </c>
      <c r="BJ82" s="53">
        <v>61</v>
      </c>
      <c r="BK82" s="156">
        <v>260</v>
      </c>
      <c r="BL82" s="165">
        <v>133</v>
      </c>
      <c r="BM82" s="167">
        <v>127</v>
      </c>
      <c r="BN82" s="152">
        <v>60</v>
      </c>
      <c r="BO82" s="165">
        <v>33</v>
      </c>
      <c r="BP82" s="168">
        <v>27</v>
      </c>
      <c r="BQ82" s="152">
        <v>321</v>
      </c>
      <c r="BR82" s="165">
        <v>161</v>
      </c>
      <c r="BS82" s="166">
        <v>160</v>
      </c>
      <c r="BT82" s="53">
        <v>61</v>
      </c>
      <c r="BU82" s="156">
        <f t="shared" si="97"/>
        <v>155</v>
      </c>
      <c r="BV82" s="165">
        <v>86</v>
      </c>
      <c r="BW82" s="167">
        <v>69</v>
      </c>
      <c r="BX82" s="164">
        <v>529</v>
      </c>
      <c r="BY82" s="165">
        <v>264</v>
      </c>
      <c r="BZ82" s="167">
        <v>265</v>
      </c>
      <c r="CA82" s="152">
        <v>551</v>
      </c>
      <c r="CB82" s="165">
        <v>270</v>
      </c>
      <c r="CC82" s="166">
        <v>281</v>
      </c>
      <c r="CD82" s="53">
        <v>61</v>
      </c>
      <c r="CE82" s="156">
        <v>200</v>
      </c>
      <c r="CF82" s="165">
        <v>108</v>
      </c>
      <c r="CG82" s="167">
        <v>92</v>
      </c>
      <c r="CH82" s="164">
        <v>65</v>
      </c>
      <c r="CI82" s="165">
        <v>33</v>
      </c>
      <c r="CJ82" s="167">
        <v>32</v>
      </c>
      <c r="CK82" s="523">
        <v>48</v>
      </c>
      <c r="CL82" s="165">
        <v>31</v>
      </c>
      <c r="CM82" s="166">
        <v>17</v>
      </c>
    </row>
    <row r="83" spans="1:91" s="71" customFormat="1" ht="21" customHeight="1">
      <c r="B83" s="53">
        <v>62</v>
      </c>
      <c r="C83" s="151">
        <f t="shared" si="113"/>
        <v>5685</v>
      </c>
      <c r="D83" s="151">
        <f t="shared" si="111"/>
        <v>2819</v>
      </c>
      <c r="E83" s="151">
        <f t="shared" si="112"/>
        <v>2866</v>
      </c>
      <c r="F83" s="152">
        <v>321</v>
      </c>
      <c r="G83" s="153">
        <v>160</v>
      </c>
      <c r="H83" s="154">
        <v>161</v>
      </c>
      <c r="I83" s="152">
        <v>390</v>
      </c>
      <c r="J83" s="153">
        <v>192</v>
      </c>
      <c r="K83" s="155">
        <v>198</v>
      </c>
      <c r="L83" s="53">
        <v>62</v>
      </c>
      <c r="M83" s="156">
        <v>235</v>
      </c>
      <c r="N83" s="157">
        <v>121</v>
      </c>
      <c r="O83" s="158">
        <v>114</v>
      </c>
      <c r="P83" s="152">
        <v>342</v>
      </c>
      <c r="Q83" s="157">
        <v>176</v>
      </c>
      <c r="R83" s="159">
        <v>166</v>
      </c>
      <c r="S83" s="152">
        <v>169</v>
      </c>
      <c r="T83" s="157">
        <v>84</v>
      </c>
      <c r="U83" s="160">
        <v>85</v>
      </c>
      <c r="V83" s="53">
        <v>62</v>
      </c>
      <c r="W83" s="156">
        <v>43</v>
      </c>
      <c r="X83" s="161">
        <v>23</v>
      </c>
      <c r="Y83" s="162">
        <v>20</v>
      </c>
      <c r="Z83" s="152">
        <v>22</v>
      </c>
      <c r="AA83" s="161">
        <v>14</v>
      </c>
      <c r="AB83" s="163">
        <v>8</v>
      </c>
      <c r="AC83" s="164">
        <v>62</v>
      </c>
      <c r="AD83" s="165">
        <v>31</v>
      </c>
      <c r="AE83" s="166">
        <v>31</v>
      </c>
      <c r="AF83" s="53">
        <v>62</v>
      </c>
      <c r="AG83" s="481">
        <v>390</v>
      </c>
      <c r="AH83" s="482">
        <v>203</v>
      </c>
      <c r="AI83" s="483">
        <v>187</v>
      </c>
      <c r="AJ83" s="152">
        <v>102</v>
      </c>
      <c r="AK83" s="165">
        <v>52</v>
      </c>
      <c r="AL83" s="167">
        <v>50</v>
      </c>
      <c r="AM83" s="152">
        <v>551</v>
      </c>
      <c r="AN83" s="165">
        <v>280</v>
      </c>
      <c r="AO83" s="166">
        <v>271</v>
      </c>
      <c r="AP83" s="53">
        <v>62</v>
      </c>
      <c r="AQ83" s="156">
        <v>178</v>
      </c>
      <c r="AR83" s="165">
        <v>88</v>
      </c>
      <c r="AS83" s="167">
        <v>90</v>
      </c>
      <c r="AT83" s="152">
        <v>160</v>
      </c>
      <c r="AU83" s="165">
        <v>68</v>
      </c>
      <c r="AV83" s="516">
        <v>92</v>
      </c>
      <c r="AW83" s="481">
        <v>117</v>
      </c>
      <c r="AX83" s="482">
        <v>61</v>
      </c>
      <c r="AY83" s="483">
        <v>56</v>
      </c>
      <c r="AZ83" s="53">
        <v>62</v>
      </c>
      <c r="BA83" s="156">
        <v>227</v>
      </c>
      <c r="BB83" s="165">
        <v>114</v>
      </c>
      <c r="BC83" s="167">
        <v>113</v>
      </c>
      <c r="BD83" s="152">
        <v>154</v>
      </c>
      <c r="BE83" s="165">
        <v>70</v>
      </c>
      <c r="BF83" s="168">
        <v>84</v>
      </c>
      <c r="BG83" s="152">
        <f t="shared" si="96"/>
        <v>273</v>
      </c>
      <c r="BH83" s="165">
        <v>125</v>
      </c>
      <c r="BI83" s="166">
        <v>148</v>
      </c>
      <c r="BJ83" s="53">
        <v>62</v>
      </c>
      <c r="BK83" s="156">
        <v>218</v>
      </c>
      <c r="BL83" s="165">
        <v>101</v>
      </c>
      <c r="BM83" s="167">
        <v>117</v>
      </c>
      <c r="BN83" s="152">
        <v>67</v>
      </c>
      <c r="BO83" s="165">
        <v>43</v>
      </c>
      <c r="BP83" s="168">
        <v>24</v>
      </c>
      <c r="BQ83" s="152">
        <v>291</v>
      </c>
      <c r="BR83" s="165">
        <v>143</v>
      </c>
      <c r="BS83" s="166">
        <v>148</v>
      </c>
      <c r="BT83" s="53">
        <v>62</v>
      </c>
      <c r="BU83" s="156">
        <f t="shared" si="97"/>
        <v>140</v>
      </c>
      <c r="BV83" s="165">
        <v>84</v>
      </c>
      <c r="BW83" s="167">
        <v>56</v>
      </c>
      <c r="BX83" s="164">
        <v>484</v>
      </c>
      <c r="BY83" s="165">
        <v>219</v>
      </c>
      <c r="BZ83" s="167">
        <v>265</v>
      </c>
      <c r="CA83" s="152">
        <v>464</v>
      </c>
      <c r="CB83" s="165">
        <v>220</v>
      </c>
      <c r="CC83" s="166">
        <v>244</v>
      </c>
      <c r="CD83" s="53">
        <v>62</v>
      </c>
      <c r="CE83" s="156">
        <v>173</v>
      </c>
      <c r="CF83" s="165">
        <v>87</v>
      </c>
      <c r="CG83" s="167">
        <v>86</v>
      </c>
      <c r="CH83" s="164">
        <v>69</v>
      </c>
      <c r="CI83" s="165">
        <v>37</v>
      </c>
      <c r="CJ83" s="167">
        <v>32</v>
      </c>
      <c r="CK83" s="523">
        <v>43</v>
      </c>
      <c r="CL83" s="165">
        <v>23</v>
      </c>
      <c r="CM83" s="166">
        <v>20</v>
      </c>
    </row>
    <row r="84" spans="1:91" s="71" customFormat="1" ht="21" customHeight="1">
      <c r="B84" s="53">
        <v>63</v>
      </c>
      <c r="C84" s="151">
        <f t="shared" si="113"/>
        <v>6045</v>
      </c>
      <c r="D84" s="151">
        <f t="shared" si="111"/>
        <v>3003</v>
      </c>
      <c r="E84" s="151">
        <f t="shared" si="112"/>
        <v>3042</v>
      </c>
      <c r="F84" s="152">
        <v>300</v>
      </c>
      <c r="G84" s="153">
        <v>146</v>
      </c>
      <c r="H84" s="154">
        <v>154</v>
      </c>
      <c r="I84" s="152">
        <v>529</v>
      </c>
      <c r="J84" s="153">
        <v>277</v>
      </c>
      <c r="K84" s="155">
        <v>252</v>
      </c>
      <c r="L84" s="53">
        <v>63</v>
      </c>
      <c r="M84" s="156">
        <v>265</v>
      </c>
      <c r="N84" s="157">
        <v>137</v>
      </c>
      <c r="O84" s="158">
        <v>128</v>
      </c>
      <c r="P84" s="152">
        <v>365</v>
      </c>
      <c r="Q84" s="157">
        <v>188</v>
      </c>
      <c r="R84" s="159">
        <v>177</v>
      </c>
      <c r="S84" s="152">
        <v>156</v>
      </c>
      <c r="T84" s="157">
        <v>71</v>
      </c>
      <c r="U84" s="160">
        <v>85</v>
      </c>
      <c r="V84" s="53">
        <v>63</v>
      </c>
      <c r="W84" s="156">
        <v>39</v>
      </c>
      <c r="X84" s="161">
        <v>21</v>
      </c>
      <c r="Y84" s="162">
        <v>18</v>
      </c>
      <c r="Z84" s="152">
        <v>24</v>
      </c>
      <c r="AA84" s="161">
        <v>12</v>
      </c>
      <c r="AB84" s="163">
        <v>12</v>
      </c>
      <c r="AC84" s="164">
        <v>76</v>
      </c>
      <c r="AD84" s="165">
        <v>37</v>
      </c>
      <c r="AE84" s="166">
        <v>39</v>
      </c>
      <c r="AF84" s="53">
        <v>63</v>
      </c>
      <c r="AG84" s="481">
        <v>487</v>
      </c>
      <c r="AH84" s="482">
        <v>226</v>
      </c>
      <c r="AI84" s="483">
        <v>261</v>
      </c>
      <c r="AJ84" s="152">
        <v>104</v>
      </c>
      <c r="AK84" s="165">
        <v>54</v>
      </c>
      <c r="AL84" s="167">
        <v>50</v>
      </c>
      <c r="AM84" s="152">
        <v>530</v>
      </c>
      <c r="AN84" s="165">
        <v>262</v>
      </c>
      <c r="AO84" s="166">
        <v>268</v>
      </c>
      <c r="AP84" s="53">
        <v>63</v>
      </c>
      <c r="AQ84" s="156">
        <v>194</v>
      </c>
      <c r="AR84" s="165">
        <v>97</v>
      </c>
      <c r="AS84" s="167">
        <v>97</v>
      </c>
      <c r="AT84" s="152">
        <v>141</v>
      </c>
      <c r="AU84" s="165">
        <v>72</v>
      </c>
      <c r="AV84" s="516">
        <v>69</v>
      </c>
      <c r="AW84" s="481">
        <v>106</v>
      </c>
      <c r="AX84" s="482">
        <v>59</v>
      </c>
      <c r="AY84" s="483">
        <v>47</v>
      </c>
      <c r="AZ84" s="53">
        <v>63</v>
      </c>
      <c r="BA84" s="156">
        <v>214</v>
      </c>
      <c r="BB84" s="165">
        <v>99</v>
      </c>
      <c r="BC84" s="167">
        <v>115</v>
      </c>
      <c r="BD84" s="152">
        <v>183</v>
      </c>
      <c r="BE84" s="165">
        <v>102</v>
      </c>
      <c r="BF84" s="168">
        <v>81</v>
      </c>
      <c r="BG84" s="152">
        <f t="shared" si="96"/>
        <v>280</v>
      </c>
      <c r="BH84" s="165">
        <v>151</v>
      </c>
      <c r="BI84" s="166">
        <v>129</v>
      </c>
      <c r="BJ84" s="53">
        <v>63</v>
      </c>
      <c r="BK84" s="156">
        <v>229</v>
      </c>
      <c r="BL84" s="165">
        <v>119</v>
      </c>
      <c r="BM84" s="167">
        <v>110</v>
      </c>
      <c r="BN84" s="152">
        <v>63</v>
      </c>
      <c r="BO84" s="165">
        <v>28</v>
      </c>
      <c r="BP84" s="168">
        <v>35</v>
      </c>
      <c r="BQ84" s="152">
        <v>335</v>
      </c>
      <c r="BR84" s="165">
        <v>162</v>
      </c>
      <c r="BS84" s="166">
        <v>173</v>
      </c>
      <c r="BT84" s="53">
        <v>63</v>
      </c>
      <c r="BU84" s="156">
        <f t="shared" si="97"/>
        <v>130</v>
      </c>
      <c r="BV84" s="165">
        <v>67</v>
      </c>
      <c r="BW84" s="167">
        <v>63</v>
      </c>
      <c r="BX84" s="164">
        <v>527</v>
      </c>
      <c r="BY84" s="165">
        <v>257</v>
      </c>
      <c r="BZ84" s="167">
        <v>270</v>
      </c>
      <c r="CA84" s="152">
        <v>508</v>
      </c>
      <c r="CB84" s="165">
        <v>237</v>
      </c>
      <c r="CC84" s="166">
        <v>271</v>
      </c>
      <c r="CD84" s="53">
        <v>63</v>
      </c>
      <c r="CE84" s="156">
        <v>168</v>
      </c>
      <c r="CF84" s="165">
        <v>73</v>
      </c>
      <c r="CG84" s="167">
        <v>95</v>
      </c>
      <c r="CH84" s="164">
        <v>52</v>
      </c>
      <c r="CI84" s="165">
        <v>25</v>
      </c>
      <c r="CJ84" s="167">
        <v>27</v>
      </c>
      <c r="CK84" s="523">
        <v>40</v>
      </c>
      <c r="CL84" s="165">
        <v>24</v>
      </c>
      <c r="CM84" s="166">
        <v>16</v>
      </c>
    </row>
    <row r="85" spans="1:91" s="71" customFormat="1" ht="21" customHeight="1">
      <c r="B85" s="54">
        <v>64</v>
      </c>
      <c r="C85" s="151">
        <f t="shared" si="113"/>
        <v>4810</v>
      </c>
      <c r="D85" s="151">
        <f t="shared" si="111"/>
        <v>2401</v>
      </c>
      <c r="E85" s="151">
        <f t="shared" si="112"/>
        <v>2409</v>
      </c>
      <c r="F85" s="169">
        <v>285</v>
      </c>
      <c r="G85" s="170">
        <v>153</v>
      </c>
      <c r="H85" s="171">
        <v>132</v>
      </c>
      <c r="I85" s="169">
        <v>375</v>
      </c>
      <c r="J85" s="170">
        <v>197</v>
      </c>
      <c r="K85" s="172">
        <v>178</v>
      </c>
      <c r="L85" s="54">
        <v>64</v>
      </c>
      <c r="M85" s="173">
        <v>201</v>
      </c>
      <c r="N85" s="174">
        <v>101</v>
      </c>
      <c r="O85" s="175">
        <v>100</v>
      </c>
      <c r="P85" s="169">
        <v>297</v>
      </c>
      <c r="Q85" s="174">
        <v>161</v>
      </c>
      <c r="R85" s="176">
        <v>136</v>
      </c>
      <c r="S85" s="169">
        <v>128</v>
      </c>
      <c r="T85" s="174">
        <v>66</v>
      </c>
      <c r="U85" s="177">
        <v>62</v>
      </c>
      <c r="V85" s="54">
        <v>64</v>
      </c>
      <c r="W85" s="173">
        <v>32</v>
      </c>
      <c r="X85" s="178">
        <v>14</v>
      </c>
      <c r="Y85" s="179">
        <v>18</v>
      </c>
      <c r="Z85" s="169">
        <v>27</v>
      </c>
      <c r="AA85" s="178">
        <v>13</v>
      </c>
      <c r="AB85" s="180">
        <v>14</v>
      </c>
      <c r="AC85" s="181">
        <v>57</v>
      </c>
      <c r="AD85" s="182">
        <v>24</v>
      </c>
      <c r="AE85" s="183">
        <v>33</v>
      </c>
      <c r="AF85" s="54">
        <v>64</v>
      </c>
      <c r="AG85" s="169">
        <v>349</v>
      </c>
      <c r="AH85" s="484">
        <v>157</v>
      </c>
      <c r="AI85" s="485">
        <v>192</v>
      </c>
      <c r="AJ85" s="169">
        <v>102</v>
      </c>
      <c r="AK85" s="182">
        <v>57</v>
      </c>
      <c r="AL85" s="184">
        <v>45</v>
      </c>
      <c r="AM85" s="169">
        <v>433</v>
      </c>
      <c r="AN85" s="182">
        <v>199</v>
      </c>
      <c r="AO85" s="183">
        <v>234</v>
      </c>
      <c r="AP85" s="54">
        <v>64</v>
      </c>
      <c r="AQ85" s="173">
        <v>145</v>
      </c>
      <c r="AR85" s="182">
        <v>66</v>
      </c>
      <c r="AS85" s="184">
        <v>79</v>
      </c>
      <c r="AT85" s="169">
        <v>98</v>
      </c>
      <c r="AU85" s="182">
        <v>51</v>
      </c>
      <c r="AV85" s="517">
        <v>47</v>
      </c>
      <c r="AW85" s="169">
        <v>98</v>
      </c>
      <c r="AX85" s="484">
        <v>45</v>
      </c>
      <c r="AY85" s="485">
        <v>53</v>
      </c>
      <c r="AZ85" s="54">
        <v>64</v>
      </c>
      <c r="BA85" s="173">
        <v>196</v>
      </c>
      <c r="BB85" s="182">
        <v>109</v>
      </c>
      <c r="BC85" s="184">
        <v>87</v>
      </c>
      <c r="BD85" s="169">
        <v>113</v>
      </c>
      <c r="BE85" s="182">
        <v>52</v>
      </c>
      <c r="BF85" s="185">
        <v>61</v>
      </c>
      <c r="BG85" s="169">
        <f t="shared" si="96"/>
        <v>222</v>
      </c>
      <c r="BH85" s="182">
        <v>100</v>
      </c>
      <c r="BI85" s="183">
        <v>122</v>
      </c>
      <c r="BJ85" s="54">
        <v>64</v>
      </c>
      <c r="BK85" s="173">
        <v>209</v>
      </c>
      <c r="BL85" s="182">
        <v>107</v>
      </c>
      <c r="BM85" s="184">
        <v>102</v>
      </c>
      <c r="BN85" s="169">
        <v>49</v>
      </c>
      <c r="BO85" s="182">
        <v>26</v>
      </c>
      <c r="BP85" s="185">
        <v>23</v>
      </c>
      <c r="BQ85" s="169">
        <v>265</v>
      </c>
      <c r="BR85" s="182">
        <v>141</v>
      </c>
      <c r="BS85" s="183">
        <v>124</v>
      </c>
      <c r="BT85" s="54">
        <v>64</v>
      </c>
      <c r="BU85" s="173">
        <f t="shared" si="97"/>
        <v>106</v>
      </c>
      <c r="BV85" s="182">
        <v>58</v>
      </c>
      <c r="BW85" s="184">
        <v>48</v>
      </c>
      <c r="BX85" s="181">
        <v>391</v>
      </c>
      <c r="BY85" s="182">
        <v>192</v>
      </c>
      <c r="BZ85" s="184">
        <v>199</v>
      </c>
      <c r="CA85" s="169">
        <v>397</v>
      </c>
      <c r="CB85" s="182">
        <v>188</v>
      </c>
      <c r="CC85" s="183">
        <v>209</v>
      </c>
      <c r="CD85" s="54">
        <v>64</v>
      </c>
      <c r="CE85" s="173">
        <v>144</v>
      </c>
      <c r="CF85" s="182">
        <v>74</v>
      </c>
      <c r="CG85" s="184">
        <v>70</v>
      </c>
      <c r="CH85" s="181">
        <v>55</v>
      </c>
      <c r="CI85" s="182">
        <v>28</v>
      </c>
      <c r="CJ85" s="184">
        <v>27</v>
      </c>
      <c r="CK85" s="524">
        <v>36</v>
      </c>
      <c r="CL85" s="182">
        <v>22</v>
      </c>
      <c r="CM85" s="183">
        <v>14</v>
      </c>
    </row>
    <row r="86" spans="1:91" s="70" customFormat="1" ht="21" customHeight="1">
      <c r="A86" s="70">
        <v>1</v>
      </c>
      <c r="B86" s="80" t="s">
        <v>109</v>
      </c>
      <c r="C86" s="148">
        <f>SUM(C87:C91)</f>
        <v>18424</v>
      </c>
      <c r="D86" s="148">
        <f t="shared" ref="D86" si="114">SUM(D87:D91)</f>
        <v>8835</v>
      </c>
      <c r="E86" s="148">
        <f t="shared" ref="E86" si="115">SUM(E87:E91)</f>
        <v>9589</v>
      </c>
      <c r="F86" s="84">
        <v>1093</v>
      </c>
      <c r="G86" s="82">
        <v>529</v>
      </c>
      <c r="H86" s="149">
        <v>564</v>
      </c>
      <c r="I86" s="84">
        <v>1518</v>
      </c>
      <c r="J86" s="82">
        <v>761</v>
      </c>
      <c r="K86" s="85">
        <v>757</v>
      </c>
      <c r="L86" s="80" t="s">
        <v>79</v>
      </c>
      <c r="M86" s="81">
        <f>SUM(M87:M91)</f>
        <v>856</v>
      </c>
      <c r="N86" s="82">
        <v>410</v>
      </c>
      <c r="O86" s="83">
        <f t="shared" ref="O86" si="116">SUM(O87:O91)</f>
        <v>446</v>
      </c>
      <c r="P86" s="84">
        <v>1063</v>
      </c>
      <c r="Q86" s="82">
        <v>506</v>
      </c>
      <c r="R86" s="149">
        <v>557</v>
      </c>
      <c r="S86" s="84">
        <v>564</v>
      </c>
      <c r="T86" s="82">
        <v>274</v>
      </c>
      <c r="U86" s="85">
        <v>290</v>
      </c>
      <c r="V86" s="80" t="s">
        <v>79</v>
      </c>
      <c r="W86" s="81">
        <v>147</v>
      </c>
      <c r="X86" s="82">
        <v>72</v>
      </c>
      <c r="Y86" s="83">
        <v>75</v>
      </c>
      <c r="Z86" s="84">
        <v>91</v>
      </c>
      <c r="AA86" s="82">
        <v>53</v>
      </c>
      <c r="AB86" s="85">
        <v>38</v>
      </c>
      <c r="AC86" s="150">
        <v>206</v>
      </c>
      <c r="AD86" s="82">
        <v>94</v>
      </c>
      <c r="AE86" s="85">
        <v>112</v>
      </c>
      <c r="AF86" s="80" t="s">
        <v>79</v>
      </c>
      <c r="AG86" s="84">
        <v>1405</v>
      </c>
      <c r="AH86" s="82">
        <v>651</v>
      </c>
      <c r="AI86" s="85">
        <v>754</v>
      </c>
      <c r="AJ86" s="84">
        <v>383</v>
      </c>
      <c r="AK86" s="82">
        <v>176</v>
      </c>
      <c r="AL86" s="83">
        <v>207</v>
      </c>
      <c r="AM86" s="513">
        <v>1679</v>
      </c>
      <c r="AN86" s="82">
        <v>771</v>
      </c>
      <c r="AO86" s="85">
        <v>908</v>
      </c>
      <c r="AP86" s="80" t="s">
        <v>79</v>
      </c>
      <c r="AQ86" s="81">
        <v>620</v>
      </c>
      <c r="AR86" s="82">
        <v>261</v>
      </c>
      <c r="AS86" s="83">
        <v>359</v>
      </c>
      <c r="AT86" s="84">
        <f>SUM(AT87:AT91)</f>
        <v>391</v>
      </c>
      <c r="AU86" s="82">
        <f>SUM(AU87:AU91)</f>
        <v>189</v>
      </c>
      <c r="AV86" s="83">
        <f>SUM(AV87:AV91)</f>
        <v>202</v>
      </c>
      <c r="AW86" s="84">
        <v>381</v>
      </c>
      <c r="AX86" s="82">
        <v>184</v>
      </c>
      <c r="AY86" s="85">
        <v>197</v>
      </c>
      <c r="AZ86" s="80" t="s">
        <v>79</v>
      </c>
      <c r="BA86" s="81">
        <v>779</v>
      </c>
      <c r="BB86" s="82">
        <v>373</v>
      </c>
      <c r="BC86" s="83">
        <v>406</v>
      </c>
      <c r="BD86" s="84">
        <v>576</v>
      </c>
      <c r="BE86" s="82">
        <v>286</v>
      </c>
      <c r="BF86" s="149">
        <v>290</v>
      </c>
      <c r="BG86" s="84">
        <f t="shared" si="96"/>
        <v>873</v>
      </c>
      <c r="BH86" s="82">
        <v>435</v>
      </c>
      <c r="BI86" s="85">
        <v>438</v>
      </c>
      <c r="BJ86" s="80" t="s">
        <v>79</v>
      </c>
      <c r="BK86" s="81">
        <v>692</v>
      </c>
      <c r="BL86" s="82">
        <v>323</v>
      </c>
      <c r="BM86" s="83">
        <v>369</v>
      </c>
      <c r="BN86" s="84">
        <v>187</v>
      </c>
      <c r="BO86" s="82">
        <v>93</v>
      </c>
      <c r="BP86" s="149">
        <v>94</v>
      </c>
      <c r="BQ86" s="84">
        <v>928</v>
      </c>
      <c r="BR86" s="82">
        <v>482</v>
      </c>
      <c r="BS86" s="85">
        <v>446</v>
      </c>
      <c r="BT86" s="80" t="s">
        <v>79</v>
      </c>
      <c r="BU86" s="81">
        <f t="shared" si="97"/>
        <v>376</v>
      </c>
      <c r="BV86" s="82">
        <v>188</v>
      </c>
      <c r="BW86" s="83">
        <v>188</v>
      </c>
      <c r="BX86" s="150">
        <v>1385</v>
      </c>
      <c r="BY86" s="82">
        <v>653</v>
      </c>
      <c r="BZ86" s="83">
        <v>732</v>
      </c>
      <c r="CA86" s="84">
        <v>1430</v>
      </c>
      <c r="CB86" s="82">
        <v>676</v>
      </c>
      <c r="CC86" s="85">
        <v>754</v>
      </c>
      <c r="CD86" s="80" t="s">
        <v>79</v>
      </c>
      <c r="CE86" s="521">
        <v>524</v>
      </c>
      <c r="CF86" s="82">
        <v>249</v>
      </c>
      <c r="CG86" s="83">
        <v>275</v>
      </c>
      <c r="CH86" s="150">
        <v>161</v>
      </c>
      <c r="CI86" s="82">
        <v>85</v>
      </c>
      <c r="CJ86" s="83">
        <v>76</v>
      </c>
      <c r="CK86" s="84">
        <f>SUM(CK87:CK91)</f>
        <v>116</v>
      </c>
      <c r="CL86" s="82">
        <f t="shared" ref="CL86" si="117">SUM(CL87:CL91)</f>
        <v>61</v>
      </c>
      <c r="CM86" s="85">
        <f t="shared" ref="CM86" si="118">SUM(CM87:CM91)</f>
        <v>55</v>
      </c>
    </row>
    <row r="87" spans="1:91" s="71" customFormat="1" ht="21" customHeight="1">
      <c r="B87" s="53">
        <v>65</v>
      </c>
      <c r="C87" s="151">
        <f>F87+I87+M87+P87+S87+W87+Z87+AC87+AG87+AJ87+AM87+AQ87+AT87+AW87+BA87+BD87+BG87+BK87+BN87+BQ87+BU87+BX87+CA87+CE87+CH87+CK87</f>
        <v>3879</v>
      </c>
      <c r="D87" s="151">
        <f t="shared" ref="D87:D91" si="119">G87+J87+N87+Q87+T87+X87+AA87+AD87+AH87+AK87+AN87+AR87+AU87+AX87+BB87+BE87+BH87+BL87+BO87+BR87+BV87+BY87+CB87+CF87+CI87+CL87</f>
        <v>1857</v>
      </c>
      <c r="E87" s="151">
        <f t="shared" ref="E87:E91" si="120">H87+K87+O87+R87+U87+Y87+AB87+AE87+AI87+AL87+AO87+AS87+AV87+AY87+BC87+BF87+BI87+BM87+BP87+BS87+BW87+BZ87+CC87+CG87+CJ87+CM87</f>
        <v>2022</v>
      </c>
      <c r="F87" s="152">
        <v>216</v>
      </c>
      <c r="G87" s="153">
        <v>118</v>
      </c>
      <c r="H87" s="154">
        <v>98</v>
      </c>
      <c r="I87" s="152">
        <v>318</v>
      </c>
      <c r="J87" s="153">
        <v>155</v>
      </c>
      <c r="K87" s="155">
        <v>163</v>
      </c>
      <c r="L87" s="53">
        <v>65</v>
      </c>
      <c r="M87" s="156">
        <v>187</v>
      </c>
      <c r="N87" s="157">
        <v>85</v>
      </c>
      <c r="O87" s="158">
        <v>102</v>
      </c>
      <c r="P87" s="152">
        <v>217</v>
      </c>
      <c r="Q87" s="157">
        <v>109</v>
      </c>
      <c r="R87" s="159">
        <v>108</v>
      </c>
      <c r="S87" s="152">
        <v>113</v>
      </c>
      <c r="T87" s="157">
        <v>55</v>
      </c>
      <c r="U87" s="160">
        <v>58</v>
      </c>
      <c r="V87" s="53">
        <v>65</v>
      </c>
      <c r="W87" s="156">
        <v>15</v>
      </c>
      <c r="X87" s="161">
        <v>7</v>
      </c>
      <c r="Y87" s="162">
        <v>8</v>
      </c>
      <c r="Z87" s="152">
        <v>13</v>
      </c>
      <c r="AA87" s="161">
        <v>8</v>
      </c>
      <c r="AB87" s="163">
        <v>5</v>
      </c>
      <c r="AC87" s="164">
        <v>46</v>
      </c>
      <c r="AD87" s="165">
        <v>26</v>
      </c>
      <c r="AE87" s="166">
        <v>20</v>
      </c>
      <c r="AF87" s="53">
        <v>65</v>
      </c>
      <c r="AG87" s="481">
        <v>285</v>
      </c>
      <c r="AH87" s="482">
        <v>117</v>
      </c>
      <c r="AI87" s="483">
        <v>168</v>
      </c>
      <c r="AJ87" s="152">
        <v>71</v>
      </c>
      <c r="AK87" s="165">
        <v>33</v>
      </c>
      <c r="AL87" s="167">
        <v>38</v>
      </c>
      <c r="AM87" s="152">
        <v>358</v>
      </c>
      <c r="AN87" s="165">
        <v>152</v>
      </c>
      <c r="AO87" s="166">
        <v>206</v>
      </c>
      <c r="AP87" s="53">
        <v>65</v>
      </c>
      <c r="AQ87" s="156">
        <v>128</v>
      </c>
      <c r="AR87" s="165">
        <v>48</v>
      </c>
      <c r="AS87" s="167">
        <v>80</v>
      </c>
      <c r="AT87" s="152">
        <v>84</v>
      </c>
      <c r="AU87" s="165">
        <v>42</v>
      </c>
      <c r="AV87" s="516">
        <v>42</v>
      </c>
      <c r="AW87" s="481">
        <v>74</v>
      </c>
      <c r="AX87" s="482">
        <v>43</v>
      </c>
      <c r="AY87" s="483">
        <v>31</v>
      </c>
      <c r="AZ87" s="53">
        <v>65</v>
      </c>
      <c r="BA87" s="156">
        <v>165</v>
      </c>
      <c r="BB87" s="165">
        <v>80</v>
      </c>
      <c r="BC87" s="167">
        <v>85</v>
      </c>
      <c r="BD87" s="152">
        <v>105</v>
      </c>
      <c r="BE87" s="165">
        <v>46</v>
      </c>
      <c r="BF87" s="168">
        <v>59</v>
      </c>
      <c r="BG87" s="152">
        <f t="shared" si="96"/>
        <v>192</v>
      </c>
      <c r="BH87" s="165">
        <v>102</v>
      </c>
      <c r="BI87" s="166">
        <v>90</v>
      </c>
      <c r="BJ87" s="53">
        <v>65</v>
      </c>
      <c r="BK87" s="156">
        <v>136</v>
      </c>
      <c r="BL87" s="165">
        <v>67</v>
      </c>
      <c r="BM87" s="167">
        <v>69</v>
      </c>
      <c r="BN87" s="152">
        <v>35</v>
      </c>
      <c r="BO87" s="165">
        <v>19</v>
      </c>
      <c r="BP87" s="168">
        <v>16</v>
      </c>
      <c r="BQ87" s="152">
        <v>216</v>
      </c>
      <c r="BR87" s="165">
        <v>114</v>
      </c>
      <c r="BS87" s="166">
        <v>102</v>
      </c>
      <c r="BT87" s="53">
        <v>65</v>
      </c>
      <c r="BU87" s="156">
        <f t="shared" si="97"/>
        <v>90</v>
      </c>
      <c r="BV87" s="165">
        <v>46</v>
      </c>
      <c r="BW87" s="167">
        <v>44</v>
      </c>
      <c r="BX87" s="164">
        <v>323</v>
      </c>
      <c r="BY87" s="165">
        <v>149</v>
      </c>
      <c r="BZ87" s="167">
        <v>174</v>
      </c>
      <c r="CA87" s="152">
        <v>319</v>
      </c>
      <c r="CB87" s="165">
        <v>146</v>
      </c>
      <c r="CC87" s="166">
        <v>173</v>
      </c>
      <c r="CD87" s="53">
        <v>65</v>
      </c>
      <c r="CE87" s="156">
        <v>112</v>
      </c>
      <c r="CF87" s="165">
        <v>52</v>
      </c>
      <c r="CG87" s="167">
        <v>60</v>
      </c>
      <c r="CH87" s="164">
        <v>33</v>
      </c>
      <c r="CI87" s="165">
        <v>19</v>
      </c>
      <c r="CJ87" s="167">
        <v>14</v>
      </c>
      <c r="CK87" s="523">
        <v>28</v>
      </c>
      <c r="CL87" s="165">
        <v>19</v>
      </c>
      <c r="CM87" s="166">
        <v>9</v>
      </c>
    </row>
    <row r="88" spans="1:91" s="71" customFormat="1" ht="21" customHeight="1">
      <c r="B88" s="53">
        <v>66</v>
      </c>
      <c r="C88" s="151">
        <f t="shared" ref="C88:C91" si="121">F88+I88+M88+P88+S88+W88+Z88+AC88+AG88+AJ88+AM88+AQ88+AT88+AW88+BA88+BD88+BG88+BK88+BN88+BQ88+BU88+BX88+CA88+CE88+CH88+CK88</f>
        <v>4183</v>
      </c>
      <c r="D88" s="151">
        <f t="shared" si="119"/>
        <v>2058</v>
      </c>
      <c r="E88" s="151">
        <f t="shared" si="120"/>
        <v>2125</v>
      </c>
      <c r="F88" s="152">
        <v>246</v>
      </c>
      <c r="G88" s="153">
        <v>123</v>
      </c>
      <c r="H88" s="154">
        <v>123</v>
      </c>
      <c r="I88" s="152">
        <v>331</v>
      </c>
      <c r="J88" s="153">
        <v>169</v>
      </c>
      <c r="K88" s="155">
        <v>162</v>
      </c>
      <c r="L88" s="53">
        <v>66</v>
      </c>
      <c r="M88" s="156">
        <v>173</v>
      </c>
      <c r="N88" s="157">
        <v>82</v>
      </c>
      <c r="O88" s="158">
        <v>91</v>
      </c>
      <c r="P88" s="152">
        <v>270</v>
      </c>
      <c r="Q88" s="157">
        <v>133</v>
      </c>
      <c r="R88" s="159">
        <v>137</v>
      </c>
      <c r="S88" s="152">
        <v>121</v>
      </c>
      <c r="T88" s="157">
        <v>56</v>
      </c>
      <c r="U88" s="160">
        <v>65</v>
      </c>
      <c r="V88" s="53">
        <v>66</v>
      </c>
      <c r="W88" s="156">
        <v>32</v>
      </c>
      <c r="X88" s="161">
        <v>15</v>
      </c>
      <c r="Y88" s="162">
        <v>17</v>
      </c>
      <c r="Z88" s="152">
        <v>24</v>
      </c>
      <c r="AA88" s="161">
        <v>19</v>
      </c>
      <c r="AB88" s="163">
        <v>5</v>
      </c>
      <c r="AC88" s="164">
        <v>43</v>
      </c>
      <c r="AD88" s="165">
        <v>19</v>
      </c>
      <c r="AE88" s="166">
        <v>24</v>
      </c>
      <c r="AF88" s="53">
        <v>66</v>
      </c>
      <c r="AG88" s="481">
        <v>323</v>
      </c>
      <c r="AH88" s="482">
        <v>161</v>
      </c>
      <c r="AI88" s="483">
        <v>162</v>
      </c>
      <c r="AJ88" s="152">
        <v>94</v>
      </c>
      <c r="AK88" s="165">
        <v>42</v>
      </c>
      <c r="AL88" s="167">
        <v>52</v>
      </c>
      <c r="AM88" s="152">
        <v>375</v>
      </c>
      <c r="AN88" s="165">
        <v>185</v>
      </c>
      <c r="AO88" s="166">
        <v>190</v>
      </c>
      <c r="AP88" s="53">
        <v>66</v>
      </c>
      <c r="AQ88" s="156">
        <v>139</v>
      </c>
      <c r="AR88" s="165">
        <v>58</v>
      </c>
      <c r="AS88" s="167">
        <v>81</v>
      </c>
      <c r="AT88" s="152">
        <v>77</v>
      </c>
      <c r="AU88" s="165">
        <v>45</v>
      </c>
      <c r="AV88" s="516">
        <v>32</v>
      </c>
      <c r="AW88" s="481">
        <v>94</v>
      </c>
      <c r="AX88" s="482">
        <v>49</v>
      </c>
      <c r="AY88" s="483">
        <v>45</v>
      </c>
      <c r="AZ88" s="53">
        <v>66</v>
      </c>
      <c r="BA88" s="156">
        <v>180</v>
      </c>
      <c r="BB88" s="165">
        <v>84</v>
      </c>
      <c r="BC88" s="167">
        <v>96</v>
      </c>
      <c r="BD88" s="152">
        <v>140</v>
      </c>
      <c r="BE88" s="165">
        <v>71</v>
      </c>
      <c r="BF88" s="168">
        <v>69</v>
      </c>
      <c r="BG88" s="152">
        <f t="shared" si="96"/>
        <v>190</v>
      </c>
      <c r="BH88" s="165">
        <v>89</v>
      </c>
      <c r="BI88" s="166">
        <v>101</v>
      </c>
      <c r="BJ88" s="53">
        <v>66</v>
      </c>
      <c r="BK88" s="156">
        <v>158</v>
      </c>
      <c r="BL88" s="165">
        <v>72</v>
      </c>
      <c r="BM88" s="167">
        <v>86</v>
      </c>
      <c r="BN88" s="152">
        <v>47</v>
      </c>
      <c r="BO88" s="165">
        <v>23</v>
      </c>
      <c r="BP88" s="168">
        <v>24</v>
      </c>
      <c r="BQ88" s="152">
        <v>218</v>
      </c>
      <c r="BR88" s="165">
        <v>114</v>
      </c>
      <c r="BS88" s="166">
        <v>104</v>
      </c>
      <c r="BT88" s="53">
        <v>66</v>
      </c>
      <c r="BU88" s="156">
        <f t="shared" si="97"/>
        <v>81</v>
      </c>
      <c r="BV88" s="165">
        <v>45</v>
      </c>
      <c r="BW88" s="167">
        <v>36</v>
      </c>
      <c r="BX88" s="164">
        <v>317</v>
      </c>
      <c r="BY88" s="165">
        <v>166</v>
      </c>
      <c r="BZ88" s="167">
        <v>151</v>
      </c>
      <c r="CA88" s="152">
        <v>339</v>
      </c>
      <c r="CB88" s="165">
        <v>159</v>
      </c>
      <c r="CC88" s="166">
        <v>180</v>
      </c>
      <c r="CD88" s="53">
        <v>66</v>
      </c>
      <c r="CE88" s="156">
        <v>111</v>
      </c>
      <c r="CF88" s="165">
        <v>46</v>
      </c>
      <c r="CG88" s="167">
        <v>65</v>
      </c>
      <c r="CH88" s="164">
        <v>41</v>
      </c>
      <c r="CI88" s="165">
        <v>24</v>
      </c>
      <c r="CJ88" s="167">
        <v>17</v>
      </c>
      <c r="CK88" s="523">
        <v>19</v>
      </c>
      <c r="CL88" s="165">
        <v>9</v>
      </c>
      <c r="CM88" s="166">
        <v>10</v>
      </c>
    </row>
    <row r="89" spans="1:91" s="71" customFormat="1" ht="21" customHeight="1">
      <c r="B89" s="53">
        <v>67</v>
      </c>
      <c r="C89" s="151">
        <f t="shared" si="121"/>
        <v>3477</v>
      </c>
      <c r="D89" s="151">
        <f t="shared" si="119"/>
        <v>1684</v>
      </c>
      <c r="E89" s="151">
        <f t="shared" si="120"/>
        <v>1793</v>
      </c>
      <c r="F89" s="152">
        <v>219</v>
      </c>
      <c r="G89" s="153">
        <v>105</v>
      </c>
      <c r="H89" s="154">
        <v>114</v>
      </c>
      <c r="I89" s="152">
        <v>288</v>
      </c>
      <c r="J89" s="153">
        <v>153</v>
      </c>
      <c r="K89" s="155">
        <v>135</v>
      </c>
      <c r="L89" s="53">
        <v>67</v>
      </c>
      <c r="M89" s="156">
        <v>173</v>
      </c>
      <c r="N89" s="157">
        <v>88</v>
      </c>
      <c r="O89" s="158">
        <v>85</v>
      </c>
      <c r="P89" s="152">
        <v>195</v>
      </c>
      <c r="Q89" s="157">
        <v>98</v>
      </c>
      <c r="R89" s="159">
        <v>97</v>
      </c>
      <c r="S89" s="152">
        <v>109</v>
      </c>
      <c r="T89" s="157">
        <v>61</v>
      </c>
      <c r="U89" s="160">
        <v>48</v>
      </c>
      <c r="V89" s="53">
        <v>67</v>
      </c>
      <c r="W89" s="156">
        <v>30</v>
      </c>
      <c r="X89" s="161">
        <v>17</v>
      </c>
      <c r="Y89" s="162">
        <v>13</v>
      </c>
      <c r="Z89" s="152">
        <v>23</v>
      </c>
      <c r="AA89" s="161">
        <v>10</v>
      </c>
      <c r="AB89" s="163">
        <v>13</v>
      </c>
      <c r="AC89" s="164">
        <v>43</v>
      </c>
      <c r="AD89" s="165">
        <v>14</v>
      </c>
      <c r="AE89" s="166">
        <v>29</v>
      </c>
      <c r="AF89" s="53">
        <v>67</v>
      </c>
      <c r="AG89" s="481">
        <v>269</v>
      </c>
      <c r="AH89" s="482">
        <v>131</v>
      </c>
      <c r="AI89" s="483">
        <v>138</v>
      </c>
      <c r="AJ89" s="152">
        <v>68</v>
      </c>
      <c r="AK89" s="165">
        <v>28</v>
      </c>
      <c r="AL89" s="167">
        <v>40</v>
      </c>
      <c r="AM89" s="152">
        <v>324</v>
      </c>
      <c r="AN89" s="165">
        <v>150</v>
      </c>
      <c r="AO89" s="166">
        <v>174</v>
      </c>
      <c r="AP89" s="53">
        <v>67</v>
      </c>
      <c r="AQ89" s="156">
        <v>117</v>
      </c>
      <c r="AR89" s="165">
        <v>49</v>
      </c>
      <c r="AS89" s="167">
        <v>68</v>
      </c>
      <c r="AT89" s="152">
        <v>64</v>
      </c>
      <c r="AU89" s="165">
        <v>35</v>
      </c>
      <c r="AV89" s="516">
        <v>29</v>
      </c>
      <c r="AW89" s="481">
        <v>69</v>
      </c>
      <c r="AX89" s="482">
        <v>23</v>
      </c>
      <c r="AY89" s="483">
        <v>46</v>
      </c>
      <c r="AZ89" s="53">
        <v>67</v>
      </c>
      <c r="BA89" s="156">
        <v>151</v>
      </c>
      <c r="BB89" s="165">
        <v>74</v>
      </c>
      <c r="BC89" s="167">
        <v>77</v>
      </c>
      <c r="BD89" s="152">
        <v>105</v>
      </c>
      <c r="BE89" s="165">
        <v>54</v>
      </c>
      <c r="BF89" s="168">
        <v>51</v>
      </c>
      <c r="BG89" s="152">
        <f t="shared" si="96"/>
        <v>169</v>
      </c>
      <c r="BH89" s="165">
        <v>88</v>
      </c>
      <c r="BI89" s="166">
        <v>81</v>
      </c>
      <c r="BJ89" s="53">
        <v>67</v>
      </c>
      <c r="BK89" s="156">
        <v>127</v>
      </c>
      <c r="BL89" s="165">
        <v>51</v>
      </c>
      <c r="BM89" s="167">
        <v>76</v>
      </c>
      <c r="BN89" s="152">
        <v>31</v>
      </c>
      <c r="BO89" s="165">
        <v>15</v>
      </c>
      <c r="BP89" s="168">
        <v>16</v>
      </c>
      <c r="BQ89" s="152">
        <v>157</v>
      </c>
      <c r="BR89" s="165">
        <v>85</v>
      </c>
      <c r="BS89" s="166">
        <v>72</v>
      </c>
      <c r="BT89" s="53">
        <v>67</v>
      </c>
      <c r="BU89" s="156">
        <f t="shared" si="97"/>
        <v>62</v>
      </c>
      <c r="BV89" s="165">
        <v>24</v>
      </c>
      <c r="BW89" s="167">
        <v>38</v>
      </c>
      <c r="BX89" s="164">
        <v>265</v>
      </c>
      <c r="BY89" s="165">
        <v>116</v>
      </c>
      <c r="BZ89" s="167">
        <v>149</v>
      </c>
      <c r="CA89" s="152">
        <v>260</v>
      </c>
      <c r="CB89" s="165">
        <v>131</v>
      </c>
      <c r="CC89" s="166">
        <v>129</v>
      </c>
      <c r="CD89" s="53">
        <v>67</v>
      </c>
      <c r="CE89" s="156">
        <v>102</v>
      </c>
      <c r="CF89" s="165">
        <v>55</v>
      </c>
      <c r="CG89" s="167">
        <v>47</v>
      </c>
      <c r="CH89" s="164">
        <v>29</v>
      </c>
      <c r="CI89" s="165">
        <v>14</v>
      </c>
      <c r="CJ89" s="167">
        <v>15</v>
      </c>
      <c r="CK89" s="523">
        <v>28</v>
      </c>
      <c r="CL89" s="165">
        <v>15</v>
      </c>
      <c r="CM89" s="166">
        <v>13</v>
      </c>
    </row>
    <row r="90" spans="1:91" s="71" customFormat="1" ht="21" customHeight="1">
      <c r="B90" s="53">
        <v>68</v>
      </c>
      <c r="C90" s="151">
        <f t="shared" si="121"/>
        <v>3517</v>
      </c>
      <c r="D90" s="151">
        <f t="shared" si="119"/>
        <v>1655</v>
      </c>
      <c r="E90" s="151">
        <f t="shared" si="120"/>
        <v>1862</v>
      </c>
      <c r="F90" s="152">
        <v>204</v>
      </c>
      <c r="G90" s="153">
        <v>96</v>
      </c>
      <c r="H90" s="154">
        <v>108</v>
      </c>
      <c r="I90" s="152">
        <v>312</v>
      </c>
      <c r="J90" s="153">
        <v>152</v>
      </c>
      <c r="K90" s="155">
        <v>160</v>
      </c>
      <c r="L90" s="53">
        <v>68</v>
      </c>
      <c r="M90" s="156">
        <v>146</v>
      </c>
      <c r="N90" s="157">
        <v>70</v>
      </c>
      <c r="O90" s="158">
        <v>76</v>
      </c>
      <c r="P90" s="152">
        <v>189</v>
      </c>
      <c r="Q90" s="157">
        <v>76</v>
      </c>
      <c r="R90" s="159">
        <v>113</v>
      </c>
      <c r="S90" s="152">
        <v>106</v>
      </c>
      <c r="T90" s="157">
        <v>50</v>
      </c>
      <c r="U90" s="160">
        <v>56</v>
      </c>
      <c r="V90" s="53">
        <v>68</v>
      </c>
      <c r="W90" s="156">
        <v>39</v>
      </c>
      <c r="X90" s="161">
        <v>22</v>
      </c>
      <c r="Y90" s="162">
        <v>17</v>
      </c>
      <c r="Z90" s="152">
        <v>19</v>
      </c>
      <c r="AA90" s="161">
        <v>8</v>
      </c>
      <c r="AB90" s="163">
        <v>11</v>
      </c>
      <c r="AC90" s="164">
        <v>37</v>
      </c>
      <c r="AD90" s="165">
        <v>18</v>
      </c>
      <c r="AE90" s="166">
        <v>19</v>
      </c>
      <c r="AF90" s="53">
        <v>68</v>
      </c>
      <c r="AG90" s="481">
        <v>272</v>
      </c>
      <c r="AH90" s="482">
        <v>129</v>
      </c>
      <c r="AI90" s="483">
        <v>143</v>
      </c>
      <c r="AJ90" s="152">
        <v>68</v>
      </c>
      <c r="AK90" s="165">
        <v>34</v>
      </c>
      <c r="AL90" s="167">
        <v>34</v>
      </c>
      <c r="AM90" s="152">
        <v>327</v>
      </c>
      <c r="AN90" s="165">
        <v>148</v>
      </c>
      <c r="AO90" s="166">
        <v>179</v>
      </c>
      <c r="AP90" s="53">
        <v>68</v>
      </c>
      <c r="AQ90" s="156">
        <v>115</v>
      </c>
      <c r="AR90" s="165">
        <v>56</v>
      </c>
      <c r="AS90" s="167">
        <v>59</v>
      </c>
      <c r="AT90" s="152">
        <v>80</v>
      </c>
      <c r="AU90" s="165">
        <v>36</v>
      </c>
      <c r="AV90" s="516">
        <v>44</v>
      </c>
      <c r="AW90" s="481">
        <v>76</v>
      </c>
      <c r="AX90" s="482">
        <v>33</v>
      </c>
      <c r="AY90" s="483">
        <v>43</v>
      </c>
      <c r="AZ90" s="53">
        <v>68</v>
      </c>
      <c r="BA90" s="156">
        <v>147</v>
      </c>
      <c r="BB90" s="165">
        <v>71</v>
      </c>
      <c r="BC90" s="167">
        <v>76</v>
      </c>
      <c r="BD90" s="152">
        <v>127</v>
      </c>
      <c r="BE90" s="165">
        <v>57</v>
      </c>
      <c r="BF90" s="168">
        <v>70</v>
      </c>
      <c r="BG90" s="152">
        <f t="shared" si="96"/>
        <v>167</v>
      </c>
      <c r="BH90" s="165">
        <v>79</v>
      </c>
      <c r="BI90" s="166">
        <v>88</v>
      </c>
      <c r="BJ90" s="53">
        <v>68</v>
      </c>
      <c r="BK90" s="156">
        <v>143</v>
      </c>
      <c r="BL90" s="165">
        <v>69</v>
      </c>
      <c r="BM90" s="167">
        <v>74</v>
      </c>
      <c r="BN90" s="152">
        <v>29</v>
      </c>
      <c r="BO90" s="165">
        <v>15</v>
      </c>
      <c r="BP90" s="168">
        <v>14</v>
      </c>
      <c r="BQ90" s="152">
        <v>182</v>
      </c>
      <c r="BR90" s="165">
        <v>87</v>
      </c>
      <c r="BS90" s="166">
        <v>95</v>
      </c>
      <c r="BT90" s="53">
        <v>68</v>
      </c>
      <c r="BU90" s="156">
        <f t="shared" si="97"/>
        <v>60</v>
      </c>
      <c r="BV90" s="165">
        <v>31</v>
      </c>
      <c r="BW90" s="167">
        <v>29</v>
      </c>
      <c r="BX90" s="164">
        <v>245</v>
      </c>
      <c r="BY90" s="165">
        <v>116</v>
      </c>
      <c r="BZ90" s="167">
        <v>129</v>
      </c>
      <c r="CA90" s="152">
        <v>273</v>
      </c>
      <c r="CB90" s="165">
        <v>122</v>
      </c>
      <c r="CC90" s="166">
        <v>151</v>
      </c>
      <c r="CD90" s="53">
        <v>68</v>
      </c>
      <c r="CE90" s="156">
        <v>110</v>
      </c>
      <c r="CF90" s="165">
        <v>56</v>
      </c>
      <c r="CG90" s="167">
        <v>54</v>
      </c>
      <c r="CH90" s="164">
        <v>26</v>
      </c>
      <c r="CI90" s="165">
        <v>16</v>
      </c>
      <c r="CJ90" s="167">
        <v>10</v>
      </c>
      <c r="CK90" s="523">
        <v>18</v>
      </c>
      <c r="CL90" s="165">
        <v>8</v>
      </c>
      <c r="CM90" s="166">
        <v>10</v>
      </c>
    </row>
    <row r="91" spans="1:91" s="71" customFormat="1" ht="21" customHeight="1">
      <c r="B91" s="55">
        <v>69</v>
      </c>
      <c r="C91" s="151">
        <f t="shared" si="121"/>
        <v>3368</v>
      </c>
      <c r="D91" s="151">
        <f t="shared" si="119"/>
        <v>1581</v>
      </c>
      <c r="E91" s="151">
        <f t="shared" si="120"/>
        <v>1787</v>
      </c>
      <c r="F91" s="169">
        <v>208</v>
      </c>
      <c r="G91" s="170">
        <v>87</v>
      </c>
      <c r="H91" s="171">
        <v>121</v>
      </c>
      <c r="I91" s="169">
        <v>269</v>
      </c>
      <c r="J91" s="170">
        <v>132</v>
      </c>
      <c r="K91" s="172">
        <v>137</v>
      </c>
      <c r="L91" s="55">
        <v>69</v>
      </c>
      <c r="M91" s="173">
        <v>177</v>
      </c>
      <c r="N91" s="174">
        <v>85</v>
      </c>
      <c r="O91" s="175">
        <v>92</v>
      </c>
      <c r="P91" s="169">
        <v>192</v>
      </c>
      <c r="Q91" s="174">
        <v>90</v>
      </c>
      <c r="R91" s="176">
        <v>102</v>
      </c>
      <c r="S91" s="169">
        <v>115</v>
      </c>
      <c r="T91" s="174">
        <v>52</v>
      </c>
      <c r="U91" s="177">
        <v>63</v>
      </c>
      <c r="V91" s="55">
        <v>69</v>
      </c>
      <c r="W91" s="173">
        <v>31</v>
      </c>
      <c r="X91" s="178">
        <v>11</v>
      </c>
      <c r="Y91" s="179">
        <v>20</v>
      </c>
      <c r="Z91" s="169">
        <v>12</v>
      </c>
      <c r="AA91" s="178">
        <v>8</v>
      </c>
      <c r="AB91" s="180">
        <v>4</v>
      </c>
      <c r="AC91" s="181">
        <v>37</v>
      </c>
      <c r="AD91" s="182">
        <v>17</v>
      </c>
      <c r="AE91" s="183">
        <v>20</v>
      </c>
      <c r="AF91" s="55">
        <v>69</v>
      </c>
      <c r="AG91" s="169">
        <v>256</v>
      </c>
      <c r="AH91" s="484">
        <v>113</v>
      </c>
      <c r="AI91" s="485">
        <v>143</v>
      </c>
      <c r="AJ91" s="169">
        <v>82</v>
      </c>
      <c r="AK91" s="182">
        <v>39</v>
      </c>
      <c r="AL91" s="184">
        <v>43</v>
      </c>
      <c r="AM91" s="169">
        <v>295</v>
      </c>
      <c r="AN91" s="182">
        <v>136</v>
      </c>
      <c r="AO91" s="183">
        <v>159</v>
      </c>
      <c r="AP91" s="55">
        <v>69</v>
      </c>
      <c r="AQ91" s="173">
        <v>121</v>
      </c>
      <c r="AR91" s="182">
        <v>50</v>
      </c>
      <c r="AS91" s="184">
        <v>71</v>
      </c>
      <c r="AT91" s="169">
        <v>86</v>
      </c>
      <c r="AU91" s="182">
        <v>31</v>
      </c>
      <c r="AV91" s="517">
        <v>55</v>
      </c>
      <c r="AW91" s="169">
        <v>68</v>
      </c>
      <c r="AX91" s="484">
        <v>36</v>
      </c>
      <c r="AY91" s="485">
        <v>32</v>
      </c>
      <c r="AZ91" s="55">
        <v>69</v>
      </c>
      <c r="BA91" s="173">
        <v>136</v>
      </c>
      <c r="BB91" s="182">
        <v>64</v>
      </c>
      <c r="BC91" s="184">
        <v>72</v>
      </c>
      <c r="BD91" s="169">
        <v>99</v>
      </c>
      <c r="BE91" s="182">
        <v>58</v>
      </c>
      <c r="BF91" s="185">
        <v>41</v>
      </c>
      <c r="BG91" s="169">
        <f t="shared" si="96"/>
        <v>155</v>
      </c>
      <c r="BH91" s="182">
        <v>77</v>
      </c>
      <c r="BI91" s="183">
        <v>78</v>
      </c>
      <c r="BJ91" s="55">
        <v>69</v>
      </c>
      <c r="BK91" s="173">
        <v>128</v>
      </c>
      <c r="BL91" s="182">
        <v>64</v>
      </c>
      <c r="BM91" s="184">
        <v>64</v>
      </c>
      <c r="BN91" s="169">
        <v>45</v>
      </c>
      <c r="BO91" s="182">
        <v>21</v>
      </c>
      <c r="BP91" s="185">
        <v>24</v>
      </c>
      <c r="BQ91" s="169">
        <v>155</v>
      </c>
      <c r="BR91" s="182">
        <v>82</v>
      </c>
      <c r="BS91" s="183">
        <v>73</v>
      </c>
      <c r="BT91" s="55">
        <v>69</v>
      </c>
      <c r="BU91" s="173">
        <f t="shared" si="97"/>
        <v>83</v>
      </c>
      <c r="BV91" s="182">
        <v>42</v>
      </c>
      <c r="BW91" s="184">
        <v>41</v>
      </c>
      <c r="BX91" s="181">
        <v>235</v>
      </c>
      <c r="BY91" s="182">
        <v>106</v>
      </c>
      <c r="BZ91" s="184">
        <v>129</v>
      </c>
      <c r="CA91" s="169">
        <v>239</v>
      </c>
      <c r="CB91" s="182">
        <v>118</v>
      </c>
      <c r="CC91" s="183">
        <v>121</v>
      </c>
      <c r="CD91" s="55">
        <v>69</v>
      </c>
      <c r="CE91" s="173">
        <v>89</v>
      </c>
      <c r="CF91" s="182">
        <v>40</v>
      </c>
      <c r="CG91" s="184">
        <v>49</v>
      </c>
      <c r="CH91" s="181">
        <v>32</v>
      </c>
      <c r="CI91" s="182">
        <v>12</v>
      </c>
      <c r="CJ91" s="184">
        <v>20</v>
      </c>
      <c r="CK91" s="524">
        <v>23</v>
      </c>
      <c r="CL91" s="182">
        <v>10</v>
      </c>
      <c r="CM91" s="183">
        <v>13</v>
      </c>
    </row>
    <row r="92" spans="1:91" s="70" customFormat="1" ht="21" customHeight="1">
      <c r="A92" s="70">
        <v>1</v>
      </c>
      <c r="B92" s="79" t="s">
        <v>99</v>
      </c>
      <c r="C92" s="148">
        <f>SUM(C93:C97)</f>
        <v>16002</v>
      </c>
      <c r="D92" s="148">
        <f t="shared" ref="D92" si="122">SUM(D93:D97)</f>
        <v>7503</v>
      </c>
      <c r="E92" s="148">
        <f t="shared" ref="E92" si="123">SUM(E93:E97)</f>
        <v>8499</v>
      </c>
      <c r="F92" s="84">
        <v>1039</v>
      </c>
      <c r="G92" s="82">
        <v>480</v>
      </c>
      <c r="H92" s="149">
        <v>559</v>
      </c>
      <c r="I92" s="84">
        <v>1353</v>
      </c>
      <c r="J92" s="82">
        <v>673</v>
      </c>
      <c r="K92" s="85">
        <v>680</v>
      </c>
      <c r="L92" s="79" t="s">
        <v>80</v>
      </c>
      <c r="M92" s="81">
        <f>SUM(M93:M97)</f>
        <v>845</v>
      </c>
      <c r="N92" s="82">
        <v>401</v>
      </c>
      <c r="O92" s="83">
        <f t="shared" ref="O92" si="124">SUM(O93:O97)</f>
        <v>444</v>
      </c>
      <c r="P92" s="84">
        <v>1101</v>
      </c>
      <c r="Q92" s="82">
        <v>522</v>
      </c>
      <c r="R92" s="149">
        <v>579</v>
      </c>
      <c r="S92" s="84">
        <v>510</v>
      </c>
      <c r="T92" s="82">
        <v>233</v>
      </c>
      <c r="U92" s="85">
        <v>277</v>
      </c>
      <c r="V92" s="79" t="s">
        <v>80</v>
      </c>
      <c r="W92" s="81">
        <v>146</v>
      </c>
      <c r="X92" s="82">
        <v>80</v>
      </c>
      <c r="Y92" s="83">
        <v>66</v>
      </c>
      <c r="Z92" s="84">
        <v>99</v>
      </c>
      <c r="AA92" s="82">
        <v>45</v>
      </c>
      <c r="AB92" s="85">
        <v>54</v>
      </c>
      <c r="AC92" s="150">
        <v>170</v>
      </c>
      <c r="AD92" s="82">
        <v>77</v>
      </c>
      <c r="AE92" s="85">
        <v>93</v>
      </c>
      <c r="AF92" s="79" t="s">
        <v>80</v>
      </c>
      <c r="AG92" s="84">
        <v>1258</v>
      </c>
      <c r="AH92" s="82">
        <v>579</v>
      </c>
      <c r="AI92" s="85">
        <v>679</v>
      </c>
      <c r="AJ92" s="84">
        <v>294</v>
      </c>
      <c r="AK92" s="82">
        <v>144</v>
      </c>
      <c r="AL92" s="83">
        <v>150</v>
      </c>
      <c r="AM92" s="513">
        <v>1398</v>
      </c>
      <c r="AN92" s="82">
        <v>664</v>
      </c>
      <c r="AO92" s="85">
        <v>734</v>
      </c>
      <c r="AP92" s="79" t="s">
        <v>80</v>
      </c>
      <c r="AQ92" s="81">
        <v>677</v>
      </c>
      <c r="AR92" s="82">
        <v>288</v>
      </c>
      <c r="AS92" s="83">
        <v>389</v>
      </c>
      <c r="AT92" s="84">
        <f>SUM(AT93:AT97)</f>
        <v>399</v>
      </c>
      <c r="AU92" s="82">
        <f>SUM(AU93:AU97)</f>
        <v>166</v>
      </c>
      <c r="AV92" s="83">
        <f>SUM(AV93:AV97)</f>
        <v>233</v>
      </c>
      <c r="AW92" s="84">
        <v>370</v>
      </c>
      <c r="AX92" s="82">
        <v>171</v>
      </c>
      <c r="AY92" s="85">
        <v>199</v>
      </c>
      <c r="AZ92" s="79" t="s">
        <v>80</v>
      </c>
      <c r="BA92" s="81">
        <v>706</v>
      </c>
      <c r="BB92" s="82">
        <v>334</v>
      </c>
      <c r="BC92" s="83">
        <v>372</v>
      </c>
      <c r="BD92" s="84">
        <v>442</v>
      </c>
      <c r="BE92" s="82">
        <v>211</v>
      </c>
      <c r="BF92" s="149">
        <v>231</v>
      </c>
      <c r="BG92" s="84">
        <f t="shared" si="96"/>
        <v>659</v>
      </c>
      <c r="BH92" s="82">
        <v>294</v>
      </c>
      <c r="BI92" s="85">
        <v>365</v>
      </c>
      <c r="BJ92" s="79" t="s">
        <v>80</v>
      </c>
      <c r="BK92" s="81">
        <v>573</v>
      </c>
      <c r="BL92" s="82">
        <v>273</v>
      </c>
      <c r="BM92" s="83">
        <v>300</v>
      </c>
      <c r="BN92" s="84">
        <v>165</v>
      </c>
      <c r="BO92" s="82">
        <v>79</v>
      </c>
      <c r="BP92" s="149">
        <v>86</v>
      </c>
      <c r="BQ92" s="84">
        <v>677</v>
      </c>
      <c r="BR92" s="82">
        <v>316</v>
      </c>
      <c r="BS92" s="85">
        <v>361</v>
      </c>
      <c r="BT92" s="79" t="s">
        <v>80</v>
      </c>
      <c r="BU92" s="81">
        <f t="shared" si="97"/>
        <v>306</v>
      </c>
      <c r="BV92" s="82">
        <v>146</v>
      </c>
      <c r="BW92" s="83">
        <v>160</v>
      </c>
      <c r="BX92" s="150">
        <v>1030</v>
      </c>
      <c r="BY92" s="82">
        <v>495</v>
      </c>
      <c r="BZ92" s="83">
        <v>535</v>
      </c>
      <c r="CA92" s="84">
        <v>1097</v>
      </c>
      <c r="CB92" s="82">
        <v>502</v>
      </c>
      <c r="CC92" s="85">
        <v>595</v>
      </c>
      <c r="CD92" s="79" t="s">
        <v>80</v>
      </c>
      <c r="CE92" s="521">
        <v>459</v>
      </c>
      <c r="CF92" s="82">
        <v>226</v>
      </c>
      <c r="CG92" s="83">
        <v>233</v>
      </c>
      <c r="CH92" s="150">
        <v>152</v>
      </c>
      <c r="CI92" s="82">
        <v>66</v>
      </c>
      <c r="CJ92" s="83">
        <v>86</v>
      </c>
      <c r="CK92" s="84">
        <f>SUM(CK93:CK97)</f>
        <v>77</v>
      </c>
      <c r="CL92" s="82">
        <f t="shared" ref="CL92" si="125">SUM(CL93:CL97)</f>
        <v>38</v>
      </c>
      <c r="CM92" s="85">
        <f t="shared" ref="CM92" si="126">SUM(CM93:CM97)</f>
        <v>39</v>
      </c>
    </row>
    <row r="93" spans="1:91" s="71" customFormat="1" ht="21" customHeight="1">
      <c r="B93" s="53">
        <v>70</v>
      </c>
      <c r="C93" s="151">
        <f>F93+I93+M93+P93+S93+W93+Z93+AC93+AG93+AJ93+AM93+AQ93+AT93+AW93+BA93+BD93+BG93+BK93+BN93+BQ93+BU93+BX93+CA93+CE93+CH93+CK93</f>
        <v>3635</v>
      </c>
      <c r="D93" s="151">
        <f t="shared" ref="D93:D97" si="127">G93+J93+N93+Q93+T93+X93+AA93+AD93+AH93+AK93+AN93+AR93+AU93+AX93+BB93+BE93+BH93+BL93+BO93+BR93+BV93+BY93+CB93+CF93+CI93+CL93</f>
        <v>1760</v>
      </c>
      <c r="E93" s="151">
        <f t="shared" ref="E93:E97" si="128">H93+K93+O93+R93+U93+Y93+AB93+AE93+AI93+AL93+AO93+AS93+AV93+AY93+BC93+BF93+BI93+BM93+BP93+BS93+BW93+BZ93+CC93+CG93+CJ93+CM93</f>
        <v>1875</v>
      </c>
      <c r="F93" s="152">
        <v>224</v>
      </c>
      <c r="G93" s="153">
        <v>96</v>
      </c>
      <c r="H93" s="154">
        <v>128</v>
      </c>
      <c r="I93" s="152">
        <v>303</v>
      </c>
      <c r="J93" s="153">
        <v>173</v>
      </c>
      <c r="K93" s="155">
        <v>130</v>
      </c>
      <c r="L93" s="53">
        <v>70</v>
      </c>
      <c r="M93" s="156">
        <v>189</v>
      </c>
      <c r="N93" s="157">
        <v>88</v>
      </c>
      <c r="O93" s="158">
        <v>101</v>
      </c>
      <c r="P93" s="152">
        <v>236</v>
      </c>
      <c r="Q93" s="157">
        <v>119</v>
      </c>
      <c r="R93" s="159">
        <v>117</v>
      </c>
      <c r="S93" s="152">
        <v>121</v>
      </c>
      <c r="T93" s="157">
        <v>54</v>
      </c>
      <c r="U93" s="160">
        <v>67</v>
      </c>
      <c r="V93" s="53">
        <v>70</v>
      </c>
      <c r="W93" s="156">
        <v>38</v>
      </c>
      <c r="X93" s="161">
        <v>30</v>
      </c>
      <c r="Y93" s="162">
        <v>8</v>
      </c>
      <c r="Z93" s="152">
        <v>34</v>
      </c>
      <c r="AA93" s="161">
        <v>15</v>
      </c>
      <c r="AB93" s="163">
        <v>19</v>
      </c>
      <c r="AC93" s="164">
        <v>44</v>
      </c>
      <c r="AD93" s="165">
        <v>21</v>
      </c>
      <c r="AE93" s="166">
        <v>23</v>
      </c>
      <c r="AF93" s="53">
        <v>70</v>
      </c>
      <c r="AG93" s="481">
        <v>284</v>
      </c>
      <c r="AH93" s="482">
        <v>136</v>
      </c>
      <c r="AI93" s="483">
        <v>148</v>
      </c>
      <c r="AJ93" s="152">
        <v>59</v>
      </c>
      <c r="AK93" s="165">
        <v>28</v>
      </c>
      <c r="AL93" s="167">
        <v>31</v>
      </c>
      <c r="AM93" s="152">
        <v>296</v>
      </c>
      <c r="AN93" s="165">
        <v>151</v>
      </c>
      <c r="AO93" s="166">
        <v>145</v>
      </c>
      <c r="AP93" s="53">
        <v>70</v>
      </c>
      <c r="AQ93" s="156">
        <v>147</v>
      </c>
      <c r="AR93" s="165">
        <v>55</v>
      </c>
      <c r="AS93" s="167">
        <v>92</v>
      </c>
      <c r="AT93" s="152">
        <v>89</v>
      </c>
      <c r="AU93" s="165">
        <v>36</v>
      </c>
      <c r="AV93" s="516">
        <v>53</v>
      </c>
      <c r="AW93" s="481">
        <v>78</v>
      </c>
      <c r="AX93" s="482">
        <v>35</v>
      </c>
      <c r="AY93" s="483">
        <v>43</v>
      </c>
      <c r="AZ93" s="53">
        <v>70</v>
      </c>
      <c r="BA93" s="156">
        <v>151</v>
      </c>
      <c r="BB93" s="165">
        <v>72</v>
      </c>
      <c r="BC93" s="167">
        <v>79</v>
      </c>
      <c r="BD93" s="152">
        <v>121</v>
      </c>
      <c r="BE93" s="165">
        <v>65</v>
      </c>
      <c r="BF93" s="168">
        <v>56</v>
      </c>
      <c r="BG93" s="152">
        <f t="shared" si="96"/>
        <v>153</v>
      </c>
      <c r="BH93" s="165">
        <v>75</v>
      </c>
      <c r="BI93" s="166">
        <v>78</v>
      </c>
      <c r="BJ93" s="53">
        <v>70</v>
      </c>
      <c r="BK93" s="156">
        <v>135</v>
      </c>
      <c r="BL93" s="165">
        <v>68</v>
      </c>
      <c r="BM93" s="167">
        <v>67</v>
      </c>
      <c r="BN93" s="152">
        <v>35</v>
      </c>
      <c r="BO93" s="165">
        <v>14</v>
      </c>
      <c r="BP93" s="168">
        <v>21</v>
      </c>
      <c r="BQ93" s="152">
        <v>150</v>
      </c>
      <c r="BR93" s="165">
        <v>68</v>
      </c>
      <c r="BS93" s="166">
        <v>82</v>
      </c>
      <c r="BT93" s="53">
        <v>70</v>
      </c>
      <c r="BU93" s="156">
        <f t="shared" si="97"/>
        <v>80</v>
      </c>
      <c r="BV93" s="165">
        <v>44</v>
      </c>
      <c r="BW93" s="167">
        <v>36</v>
      </c>
      <c r="BX93" s="164">
        <v>277</v>
      </c>
      <c r="BY93" s="165">
        <v>133</v>
      </c>
      <c r="BZ93" s="167">
        <v>144</v>
      </c>
      <c r="CA93" s="152">
        <v>248</v>
      </c>
      <c r="CB93" s="165">
        <v>104</v>
      </c>
      <c r="CC93" s="166">
        <v>144</v>
      </c>
      <c r="CD93" s="53">
        <v>70</v>
      </c>
      <c r="CE93" s="156">
        <v>102</v>
      </c>
      <c r="CF93" s="165">
        <v>57</v>
      </c>
      <c r="CG93" s="167">
        <v>45</v>
      </c>
      <c r="CH93" s="164">
        <v>24</v>
      </c>
      <c r="CI93" s="165">
        <v>12</v>
      </c>
      <c r="CJ93" s="167">
        <v>12</v>
      </c>
      <c r="CK93" s="523">
        <v>17</v>
      </c>
      <c r="CL93" s="165">
        <v>11</v>
      </c>
      <c r="CM93" s="166">
        <v>6</v>
      </c>
    </row>
    <row r="94" spans="1:91" s="71" customFormat="1" ht="21" customHeight="1">
      <c r="B94" s="53">
        <v>71</v>
      </c>
      <c r="C94" s="151">
        <f t="shared" ref="C94:C97" si="129">F94+I94+M94+P94+S94+W94+Z94+AC94+AG94+AJ94+AM94+AQ94+AT94+AW94+BA94+BD94+BG94+BK94+BN94+BQ94+BU94+BX94+CA94+CE94+CH94+CK94</f>
        <v>3585</v>
      </c>
      <c r="D94" s="151">
        <f t="shared" si="127"/>
        <v>1661</v>
      </c>
      <c r="E94" s="151">
        <f t="shared" si="128"/>
        <v>1924</v>
      </c>
      <c r="F94" s="152">
        <v>214</v>
      </c>
      <c r="G94" s="153">
        <v>110</v>
      </c>
      <c r="H94" s="154">
        <v>104</v>
      </c>
      <c r="I94" s="152">
        <v>314</v>
      </c>
      <c r="J94" s="153">
        <v>158</v>
      </c>
      <c r="K94" s="155">
        <v>156</v>
      </c>
      <c r="L94" s="53">
        <v>71</v>
      </c>
      <c r="M94" s="156">
        <v>176</v>
      </c>
      <c r="N94" s="157">
        <v>79</v>
      </c>
      <c r="O94" s="158">
        <v>97</v>
      </c>
      <c r="P94" s="152">
        <v>241</v>
      </c>
      <c r="Q94" s="157">
        <v>116</v>
      </c>
      <c r="R94" s="159">
        <v>125</v>
      </c>
      <c r="S94" s="152">
        <v>98</v>
      </c>
      <c r="T94" s="157">
        <v>42</v>
      </c>
      <c r="U94" s="160">
        <v>56</v>
      </c>
      <c r="V94" s="53">
        <v>71</v>
      </c>
      <c r="W94" s="156">
        <v>33</v>
      </c>
      <c r="X94" s="161">
        <v>16</v>
      </c>
      <c r="Y94" s="162">
        <v>17</v>
      </c>
      <c r="Z94" s="152">
        <v>17</v>
      </c>
      <c r="AA94" s="161">
        <v>7</v>
      </c>
      <c r="AB94" s="163">
        <v>10</v>
      </c>
      <c r="AC94" s="164">
        <v>40</v>
      </c>
      <c r="AD94" s="165">
        <v>20</v>
      </c>
      <c r="AE94" s="166">
        <v>20</v>
      </c>
      <c r="AF94" s="53">
        <v>71</v>
      </c>
      <c r="AG94" s="481">
        <v>285</v>
      </c>
      <c r="AH94" s="482">
        <v>133</v>
      </c>
      <c r="AI94" s="483">
        <v>152</v>
      </c>
      <c r="AJ94" s="152">
        <v>77</v>
      </c>
      <c r="AK94" s="165">
        <v>40</v>
      </c>
      <c r="AL94" s="167">
        <v>37</v>
      </c>
      <c r="AM94" s="152">
        <v>343</v>
      </c>
      <c r="AN94" s="165">
        <v>143</v>
      </c>
      <c r="AO94" s="166">
        <v>200</v>
      </c>
      <c r="AP94" s="53">
        <v>71</v>
      </c>
      <c r="AQ94" s="156">
        <v>143</v>
      </c>
      <c r="AR94" s="165">
        <v>68</v>
      </c>
      <c r="AS94" s="167">
        <v>75</v>
      </c>
      <c r="AT94" s="152">
        <v>76</v>
      </c>
      <c r="AU94" s="165">
        <v>34</v>
      </c>
      <c r="AV94" s="516">
        <v>42</v>
      </c>
      <c r="AW94" s="481">
        <v>80</v>
      </c>
      <c r="AX94" s="482">
        <v>32</v>
      </c>
      <c r="AY94" s="483">
        <v>48</v>
      </c>
      <c r="AZ94" s="53">
        <v>71</v>
      </c>
      <c r="BA94" s="156">
        <v>160</v>
      </c>
      <c r="BB94" s="165">
        <v>69</v>
      </c>
      <c r="BC94" s="167">
        <v>91</v>
      </c>
      <c r="BD94" s="152">
        <v>81</v>
      </c>
      <c r="BE94" s="165">
        <v>35</v>
      </c>
      <c r="BF94" s="168">
        <v>46</v>
      </c>
      <c r="BG94" s="152">
        <f t="shared" si="96"/>
        <v>146</v>
      </c>
      <c r="BH94" s="165">
        <v>61</v>
      </c>
      <c r="BI94" s="166">
        <v>85</v>
      </c>
      <c r="BJ94" s="53">
        <v>71</v>
      </c>
      <c r="BK94" s="156">
        <v>138</v>
      </c>
      <c r="BL94" s="165">
        <v>66</v>
      </c>
      <c r="BM94" s="167">
        <v>72</v>
      </c>
      <c r="BN94" s="152">
        <v>43</v>
      </c>
      <c r="BO94" s="165">
        <v>18</v>
      </c>
      <c r="BP94" s="168">
        <v>25</v>
      </c>
      <c r="BQ94" s="152">
        <v>148</v>
      </c>
      <c r="BR94" s="165">
        <v>71</v>
      </c>
      <c r="BS94" s="166">
        <v>77</v>
      </c>
      <c r="BT94" s="53">
        <v>71</v>
      </c>
      <c r="BU94" s="156">
        <f t="shared" si="97"/>
        <v>71</v>
      </c>
      <c r="BV94" s="165">
        <v>31</v>
      </c>
      <c r="BW94" s="167">
        <v>40</v>
      </c>
      <c r="BX94" s="164">
        <v>231</v>
      </c>
      <c r="BY94" s="165">
        <v>121</v>
      </c>
      <c r="BZ94" s="167">
        <v>110</v>
      </c>
      <c r="CA94" s="152">
        <v>267</v>
      </c>
      <c r="CB94" s="165">
        <v>122</v>
      </c>
      <c r="CC94" s="166">
        <v>145</v>
      </c>
      <c r="CD94" s="53">
        <v>71</v>
      </c>
      <c r="CE94" s="156">
        <v>114</v>
      </c>
      <c r="CF94" s="165">
        <v>51</v>
      </c>
      <c r="CG94" s="167">
        <v>63</v>
      </c>
      <c r="CH94" s="164">
        <v>30</v>
      </c>
      <c r="CI94" s="165">
        <v>9</v>
      </c>
      <c r="CJ94" s="167">
        <v>21</v>
      </c>
      <c r="CK94" s="523">
        <v>19</v>
      </c>
      <c r="CL94" s="165">
        <v>9</v>
      </c>
      <c r="CM94" s="166">
        <v>10</v>
      </c>
    </row>
    <row r="95" spans="1:91" s="71" customFormat="1" ht="21" customHeight="1">
      <c r="B95" s="53">
        <v>72</v>
      </c>
      <c r="C95" s="151">
        <f t="shared" si="129"/>
        <v>3209</v>
      </c>
      <c r="D95" s="151">
        <f t="shared" si="127"/>
        <v>1499</v>
      </c>
      <c r="E95" s="151">
        <f t="shared" si="128"/>
        <v>1710</v>
      </c>
      <c r="F95" s="152">
        <v>224</v>
      </c>
      <c r="G95" s="153">
        <v>99</v>
      </c>
      <c r="H95" s="154">
        <v>125</v>
      </c>
      <c r="I95" s="152">
        <v>287</v>
      </c>
      <c r="J95" s="153">
        <v>129</v>
      </c>
      <c r="K95" s="155">
        <v>158</v>
      </c>
      <c r="L95" s="53">
        <v>72</v>
      </c>
      <c r="M95" s="156">
        <v>183</v>
      </c>
      <c r="N95" s="157">
        <v>92</v>
      </c>
      <c r="O95" s="158">
        <v>91</v>
      </c>
      <c r="P95" s="152">
        <v>218</v>
      </c>
      <c r="Q95" s="157">
        <v>100</v>
      </c>
      <c r="R95" s="159">
        <v>118</v>
      </c>
      <c r="S95" s="152">
        <v>95</v>
      </c>
      <c r="T95" s="157">
        <v>52</v>
      </c>
      <c r="U95" s="160">
        <v>43</v>
      </c>
      <c r="V95" s="53">
        <v>72</v>
      </c>
      <c r="W95" s="156">
        <v>28</v>
      </c>
      <c r="X95" s="161">
        <v>16</v>
      </c>
      <c r="Y95" s="162">
        <v>12</v>
      </c>
      <c r="Z95" s="152">
        <v>19</v>
      </c>
      <c r="AA95" s="161">
        <v>10</v>
      </c>
      <c r="AB95" s="163">
        <v>9</v>
      </c>
      <c r="AC95" s="164">
        <v>32</v>
      </c>
      <c r="AD95" s="165">
        <v>14</v>
      </c>
      <c r="AE95" s="166">
        <v>18</v>
      </c>
      <c r="AF95" s="53">
        <v>72</v>
      </c>
      <c r="AG95" s="481">
        <v>244</v>
      </c>
      <c r="AH95" s="482">
        <v>105</v>
      </c>
      <c r="AI95" s="483">
        <v>139</v>
      </c>
      <c r="AJ95" s="152">
        <v>61</v>
      </c>
      <c r="AK95" s="165">
        <v>32</v>
      </c>
      <c r="AL95" s="167">
        <v>29</v>
      </c>
      <c r="AM95" s="152">
        <v>311</v>
      </c>
      <c r="AN95" s="165">
        <v>145</v>
      </c>
      <c r="AO95" s="166">
        <v>166</v>
      </c>
      <c r="AP95" s="53">
        <v>72</v>
      </c>
      <c r="AQ95" s="156">
        <v>147</v>
      </c>
      <c r="AR95" s="165">
        <v>61</v>
      </c>
      <c r="AS95" s="167">
        <v>86</v>
      </c>
      <c r="AT95" s="152">
        <v>88</v>
      </c>
      <c r="AU95" s="165">
        <v>33</v>
      </c>
      <c r="AV95" s="516">
        <v>55</v>
      </c>
      <c r="AW95" s="481">
        <v>68</v>
      </c>
      <c r="AX95" s="482">
        <v>33</v>
      </c>
      <c r="AY95" s="483">
        <v>35</v>
      </c>
      <c r="AZ95" s="53">
        <v>72</v>
      </c>
      <c r="BA95" s="156">
        <v>121</v>
      </c>
      <c r="BB95" s="165">
        <v>56</v>
      </c>
      <c r="BC95" s="167">
        <v>65</v>
      </c>
      <c r="BD95" s="152">
        <v>76</v>
      </c>
      <c r="BE95" s="165">
        <v>39</v>
      </c>
      <c r="BF95" s="168">
        <v>37</v>
      </c>
      <c r="BG95" s="152">
        <f t="shared" si="96"/>
        <v>134</v>
      </c>
      <c r="BH95" s="165">
        <v>64</v>
      </c>
      <c r="BI95" s="166">
        <v>70</v>
      </c>
      <c r="BJ95" s="53">
        <v>72</v>
      </c>
      <c r="BK95" s="156">
        <v>109</v>
      </c>
      <c r="BL95" s="165">
        <v>54</v>
      </c>
      <c r="BM95" s="167">
        <v>55</v>
      </c>
      <c r="BN95" s="152">
        <v>35</v>
      </c>
      <c r="BO95" s="165">
        <v>17</v>
      </c>
      <c r="BP95" s="168">
        <v>18</v>
      </c>
      <c r="BQ95" s="152">
        <v>136</v>
      </c>
      <c r="BR95" s="165">
        <v>62</v>
      </c>
      <c r="BS95" s="166">
        <v>74</v>
      </c>
      <c r="BT95" s="53">
        <v>72</v>
      </c>
      <c r="BU95" s="156">
        <f t="shared" si="97"/>
        <v>53</v>
      </c>
      <c r="BV95" s="165">
        <v>23</v>
      </c>
      <c r="BW95" s="167">
        <v>30</v>
      </c>
      <c r="BX95" s="164">
        <v>209</v>
      </c>
      <c r="BY95" s="165">
        <v>103</v>
      </c>
      <c r="BZ95" s="167">
        <v>106</v>
      </c>
      <c r="CA95" s="152">
        <v>210</v>
      </c>
      <c r="CB95" s="165">
        <v>101</v>
      </c>
      <c r="CC95" s="166">
        <v>109</v>
      </c>
      <c r="CD95" s="53">
        <v>72</v>
      </c>
      <c r="CE95" s="156">
        <v>82</v>
      </c>
      <c r="CF95" s="165">
        <v>39</v>
      </c>
      <c r="CG95" s="167">
        <v>43</v>
      </c>
      <c r="CH95" s="164">
        <v>30</v>
      </c>
      <c r="CI95" s="165">
        <v>16</v>
      </c>
      <c r="CJ95" s="167">
        <v>14</v>
      </c>
      <c r="CK95" s="523">
        <v>9</v>
      </c>
      <c r="CL95" s="165">
        <v>4</v>
      </c>
      <c r="CM95" s="166">
        <v>5</v>
      </c>
    </row>
    <row r="96" spans="1:91" s="71" customFormat="1" ht="21" customHeight="1">
      <c r="B96" s="53">
        <v>73</v>
      </c>
      <c r="C96" s="151">
        <f t="shared" si="129"/>
        <v>2695</v>
      </c>
      <c r="D96" s="151">
        <f t="shared" si="127"/>
        <v>1268</v>
      </c>
      <c r="E96" s="151">
        <f t="shared" si="128"/>
        <v>1427</v>
      </c>
      <c r="F96" s="152">
        <v>182</v>
      </c>
      <c r="G96" s="153">
        <v>84</v>
      </c>
      <c r="H96" s="154">
        <v>98</v>
      </c>
      <c r="I96" s="152">
        <v>195</v>
      </c>
      <c r="J96" s="153">
        <v>90</v>
      </c>
      <c r="K96" s="155">
        <v>105</v>
      </c>
      <c r="L96" s="53">
        <v>73</v>
      </c>
      <c r="M96" s="156">
        <v>158</v>
      </c>
      <c r="N96" s="157">
        <v>85</v>
      </c>
      <c r="O96" s="158">
        <v>73</v>
      </c>
      <c r="P96" s="152">
        <v>194</v>
      </c>
      <c r="Q96" s="157">
        <v>89</v>
      </c>
      <c r="R96" s="159">
        <v>105</v>
      </c>
      <c r="S96" s="152">
        <v>83</v>
      </c>
      <c r="T96" s="157">
        <v>37</v>
      </c>
      <c r="U96" s="160">
        <v>46</v>
      </c>
      <c r="V96" s="53">
        <v>73</v>
      </c>
      <c r="W96" s="156">
        <v>24</v>
      </c>
      <c r="X96" s="161">
        <v>11</v>
      </c>
      <c r="Y96" s="162">
        <v>13</v>
      </c>
      <c r="Z96" s="152">
        <v>15</v>
      </c>
      <c r="AA96" s="161">
        <v>6</v>
      </c>
      <c r="AB96" s="163">
        <v>9</v>
      </c>
      <c r="AC96" s="164">
        <v>28</v>
      </c>
      <c r="AD96" s="165">
        <v>14</v>
      </c>
      <c r="AE96" s="166">
        <v>14</v>
      </c>
      <c r="AF96" s="53">
        <v>73</v>
      </c>
      <c r="AG96" s="481">
        <v>202</v>
      </c>
      <c r="AH96" s="482">
        <v>90</v>
      </c>
      <c r="AI96" s="483">
        <v>112</v>
      </c>
      <c r="AJ96" s="152">
        <v>50</v>
      </c>
      <c r="AK96" s="165">
        <v>24</v>
      </c>
      <c r="AL96" s="167">
        <v>26</v>
      </c>
      <c r="AM96" s="152">
        <v>231</v>
      </c>
      <c r="AN96" s="165">
        <v>114</v>
      </c>
      <c r="AO96" s="166">
        <v>117</v>
      </c>
      <c r="AP96" s="53">
        <v>73</v>
      </c>
      <c r="AQ96" s="156">
        <v>121</v>
      </c>
      <c r="AR96" s="165">
        <v>49</v>
      </c>
      <c r="AS96" s="167">
        <v>72</v>
      </c>
      <c r="AT96" s="152">
        <v>68</v>
      </c>
      <c r="AU96" s="165">
        <v>31</v>
      </c>
      <c r="AV96" s="516">
        <v>37</v>
      </c>
      <c r="AW96" s="481">
        <v>78</v>
      </c>
      <c r="AX96" s="482">
        <v>41</v>
      </c>
      <c r="AY96" s="483">
        <v>37</v>
      </c>
      <c r="AZ96" s="53">
        <v>73</v>
      </c>
      <c r="BA96" s="156">
        <v>128</v>
      </c>
      <c r="BB96" s="165">
        <v>64</v>
      </c>
      <c r="BC96" s="167">
        <v>64</v>
      </c>
      <c r="BD96" s="152">
        <v>69</v>
      </c>
      <c r="BE96" s="165">
        <v>31</v>
      </c>
      <c r="BF96" s="168">
        <v>38</v>
      </c>
      <c r="BG96" s="152">
        <f t="shared" si="96"/>
        <v>104</v>
      </c>
      <c r="BH96" s="165">
        <v>42</v>
      </c>
      <c r="BI96" s="166">
        <v>62</v>
      </c>
      <c r="BJ96" s="53">
        <v>73</v>
      </c>
      <c r="BK96" s="156">
        <v>95</v>
      </c>
      <c r="BL96" s="165">
        <v>43</v>
      </c>
      <c r="BM96" s="167">
        <v>52</v>
      </c>
      <c r="BN96" s="152">
        <v>25</v>
      </c>
      <c r="BO96" s="165">
        <v>17</v>
      </c>
      <c r="BP96" s="168">
        <v>8</v>
      </c>
      <c r="BQ96" s="152">
        <v>127</v>
      </c>
      <c r="BR96" s="165">
        <v>59</v>
      </c>
      <c r="BS96" s="166">
        <v>68</v>
      </c>
      <c r="BT96" s="53">
        <v>73</v>
      </c>
      <c r="BU96" s="156">
        <f t="shared" si="97"/>
        <v>39</v>
      </c>
      <c r="BV96" s="165">
        <v>21</v>
      </c>
      <c r="BW96" s="167">
        <v>18</v>
      </c>
      <c r="BX96" s="164">
        <v>162</v>
      </c>
      <c r="BY96" s="165">
        <v>73</v>
      </c>
      <c r="BZ96" s="167">
        <v>89</v>
      </c>
      <c r="CA96" s="152">
        <v>191</v>
      </c>
      <c r="CB96" s="165">
        <v>94</v>
      </c>
      <c r="CC96" s="166">
        <v>97</v>
      </c>
      <c r="CD96" s="53">
        <v>73</v>
      </c>
      <c r="CE96" s="156">
        <v>83</v>
      </c>
      <c r="CF96" s="165">
        <v>38</v>
      </c>
      <c r="CG96" s="167">
        <v>45</v>
      </c>
      <c r="CH96" s="164">
        <v>29</v>
      </c>
      <c r="CI96" s="165">
        <v>14</v>
      </c>
      <c r="CJ96" s="167">
        <v>15</v>
      </c>
      <c r="CK96" s="523">
        <v>14</v>
      </c>
      <c r="CL96" s="165">
        <v>7</v>
      </c>
      <c r="CM96" s="166">
        <v>7</v>
      </c>
    </row>
    <row r="97" spans="1:91" s="71" customFormat="1" ht="21" customHeight="1">
      <c r="B97" s="385">
        <v>74</v>
      </c>
      <c r="C97" s="494">
        <f t="shared" si="129"/>
        <v>2878</v>
      </c>
      <c r="D97" s="494">
        <f t="shared" si="127"/>
        <v>1315</v>
      </c>
      <c r="E97" s="494">
        <f t="shared" si="128"/>
        <v>1563</v>
      </c>
      <c r="F97" s="495">
        <v>195</v>
      </c>
      <c r="G97" s="496">
        <v>91</v>
      </c>
      <c r="H97" s="497">
        <v>104</v>
      </c>
      <c r="I97" s="495">
        <v>254</v>
      </c>
      <c r="J97" s="496">
        <v>123</v>
      </c>
      <c r="K97" s="498">
        <v>131</v>
      </c>
      <c r="L97" s="385">
        <v>74</v>
      </c>
      <c r="M97" s="499">
        <v>139</v>
      </c>
      <c r="N97" s="500">
        <v>57</v>
      </c>
      <c r="O97" s="501">
        <v>82</v>
      </c>
      <c r="P97" s="495">
        <v>212</v>
      </c>
      <c r="Q97" s="500">
        <v>98</v>
      </c>
      <c r="R97" s="502">
        <v>114</v>
      </c>
      <c r="S97" s="495">
        <v>113</v>
      </c>
      <c r="T97" s="500">
        <v>48</v>
      </c>
      <c r="U97" s="503">
        <v>65</v>
      </c>
      <c r="V97" s="385">
        <v>74</v>
      </c>
      <c r="W97" s="499">
        <v>23</v>
      </c>
      <c r="X97" s="504">
        <v>7</v>
      </c>
      <c r="Y97" s="505">
        <v>16</v>
      </c>
      <c r="Z97" s="495">
        <v>14</v>
      </c>
      <c r="AA97" s="504">
        <v>7</v>
      </c>
      <c r="AB97" s="506">
        <v>7</v>
      </c>
      <c r="AC97" s="507">
        <v>26</v>
      </c>
      <c r="AD97" s="508">
        <v>8</v>
      </c>
      <c r="AE97" s="509">
        <v>18</v>
      </c>
      <c r="AF97" s="385">
        <v>74</v>
      </c>
      <c r="AG97" s="495">
        <v>243</v>
      </c>
      <c r="AH97" s="508">
        <v>115</v>
      </c>
      <c r="AI97" s="509">
        <v>128</v>
      </c>
      <c r="AJ97" s="495">
        <v>47</v>
      </c>
      <c r="AK97" s="508">
        <v>20</v>
      </c>
      <c r="AL97" s="510">
        <v>27</v>
      </c>
      <c r="AM97" s="495">
        <v>217</v>
      </c>
      <c r="AN97" s="508">
        <v>111</v>
      </c>
      <c r="AO97" s="509">
        <v>106</v>
      </c>
      <c r="AP97" s="385">
        <v>74</v>
      </c>
      <c r="AQ97" s="499">
        <v>119</v>
      </c>
      <c r="AR97" s="508">
        <v>55</v>
      </c>
      <c r="AS97" s="510">
        <v>64</v>
      </c>
      <c r="AT97" s="495">
        <v>78</v>
      </c>
      <c r="AU97" s="508">
        <v>32</v>
      </c>
      <c r="AV97" s="510">
        <v>46</v>
      </c>
      <c r="AW97" s="495">
        <v>66</v>
      </c>
      <c r="AX97" s="508">
        <v>30</v>
      </c>
      <c r="AY97" s="509">
        <v>36</v>
      </c>
      <c r="AZ97" s="385">
        <v>74</v>
      </c>
      <c r="BA97" s="499">
        <v>146</v>
      </c>
      <c r="BB97" s="508">
        <v>73</v>
      </c>
      <c r="BC97" s="510">
        <v>73</v>
      </c>
      <c r="BD97" s="495">
        <v>95</v>
      </c>
      <c r="BE97" s="508">
        <v>41</v>
      </c>
      <c r="BF97" s="511">
        <v>54</v>
      </c>
      <c r="BG97" s="495">
        <f t="shared" si="96"/>
        <v>122</v>
      </c>
      <c r="BH97" s="508">
        <v>52</v>
      </c>
      <c r="BI97" s="509">
        <v>70</v>
      </c>
      <c r="BJ97" s="385">
        <v>74</v>
      </c>
      <c r="BK97" s="499">
        <v>96</v>
      </c>
      <c r="BL97" s="508">
        <v>42</v>
      </c>
      <c r="BM97" s="510">
        <v>54</v>
      </c>
      <c r="BN97" s="495">
        <v>27</v>
      </c>
      <c r="BO97" s="508">
        <v>13</v>
      </c>
      <c r="BP97" s="511">
        <v>14</v>
      </c>
      <c r="BQ97" s="495">
        <v>116</v>
      </c>
      <c r="BR97" s="508">
        <v>56</v>
      </c>
      <c r="BS97" s="509">
        <v>60</v>
      </c>
      <c r="BT97" s="385">
        <v>74</v>
      </c>
      <c r="BU97" s="499">
        <f t="shared" si="97"/>
        <v>63</v>
      </c>
      <c r="BV97" s="508">
        <v>27</v>
      </c>
      <c r="BW97" s="510">
        <v>36</v>
      </c>
      <c r="BX97" s="507">
        <v>151</v>
      </c>
      <c r="BY97" s="508">
        <v>65</v>
      </c>
      <c r="BZ97" s="510">
        <v>86</v>
      </c>
      <c r="CA97" s="495">
        <v>181</v>
      </c>
      <c r="CB97" s="508">
        <v>81</v>
      </c>
      <c r="CC97" s="509">
        <v>100</v>
      </c>
      <c r="CD97" s="385">
        <v>74</v>
      </c>
      <c r="CE97" s="499">
        <v>78</v>
      </c>
      <c r="CF97" s="508">
        <v>41</v>
      </c>
      <c r="CG97" s="510">
        <v>37</v>
      </c>
      <c r="CH97" s="507">
        <v>39</v>
      </c>
      <c r="CI97" s="508">
        <v>15</v>
      </c>
      <c r="CJ97" s="510">
        <v>24</v>
      </c>
      <c r="CK97" s="525">
        <v>18</v>
      </c>
      <c r="CL97" s="508">
        <v>7</v>
      </c>
      <c r="CM97" s="509">
        <v>11</v>
      </c>
    </row>
    <row r="98" spans="1:91" s="70" customFormat="1" ht="20.25" customHeight="1">
      <c r="A98" s="70">
        <v>1</v>
      </c>
      <c r="B98" s="212" t="s">
        <v>110</v>
      </c>
      <c r="C98" s="486">
        <f>SUM(C99:C103)</f>
        <v>12847</v>
      </c>
      <c r="D98" s="486">
        <f t="shared" ref="D98" si="130">SUM(D99:D103)</f>
        <v>5406</v>
      </c>
      <c r="E98" s="486">
        <f t="shared" ref="E98" si="131">SUM(E99:E103)</f>
        <v>7441</v>
      </c>
      <c r="F98" s="487">
        <v>901</v>
      </c>
      <c r="G98" s="488">
        <v>354</v>
      </c>
      <c r="H98" s="489">
        <v>547</v>
      </c>
      <c r="I98" s="487">
        <v>1251</v>
      </c>
      <c r="J98" s="488">
        <v>510</v>
      </c>
      <c r="K98" s="490">
        <v>741</v>
      </c>
      <c r="L98" s="212" t="s">
        <v>81</v>
      </c>
      <c r="M98" s="491">
        <f>SUM(M99:M103)</f>
        <v>793</v>
      </c>
      <c r="N98" s="488">
        <v>317</v>
      </c>
      <c r="O98" s="492">
        <f t="shared" ref="O98" si="132">SUM(O99:O103)</f>
        <v>476</v>
      </c>
      <c r="P98" s="487">
        <v>919</v>
      </c>
      <c r="Q98" s="488">
        <v>404</v>
      </c>
      <c r="R98" s="489">
        <v>515</v>
      </c>
      <c r="S98" s="487">
        <v>508</v>
      </c>
      <c r="T98" s="488">
        <v>211</v>
      </c>
      <c r="U98" s="490">
        <v>297</v>
      </c>
      <c r="V98" s="212" t="s">
        <v>81</v>
      </c>
      <c r="W98" s="491">
        <v>129</v>
      </c>
      <c r="X98" s="488">
        <v>53</v>
      </c>
      <c r="Y98" s="492">
        <v>76</v>
      </c>
      <c r="Z98" s="487">
        <v>81</v>
      </c>
      <c r="AA98" s="488">
        <v>23</v>
      </c>
      <c r="AB98" s="490">
        <v>58</v>
      </c>
      <c r="AC98" s="493">
        <v>134</v>
      </c>
      <c r="AD98" s="488">
        <v>50</v>
      </c>
      <c r="AE98" s="490">
        <v>84</v>
      </c>
      <c r="AF98" s="212" t="s">
        <v>81</v>
      </c>
      <c r="AG98" s="487">
        <v>989</v>
      </c>
      <c r="AH98" s="488">
        <v>431</v>
      </c>
      <c r="AI98" s="490">
        <v>558</v>
      </c>
      <c r="AJ98" s="487">
        <v>258</v>
      </c>
      <c r="AK98" s="488">
        <v>96</v>
      </c>
      <c r="AL98" s="492">
        <v>162</v>
      </c>
      <c r="AM98" s="514">
        <v>901</v>
      </c>
      <c r="AN98" s="488">
        <v>408</v>
      </c>
      <c r="AO98" s="490">
        <v>493</v>
      </c>
      <c r="AP98" s="212" t="s">
        <v>81</v>
      </c>
      <c r="AQ98" s="491">
        <v>524</v>
      </c>
      <c r="AR98" s="488">
        <v>244</v>
      </c>
      <c r="AS98" s="492">
        <v>280</v>
      </c>
      <c r="AT98" s="487">
        <f>SUM(AT99:AT103)</f>
        <v>285</v>
      </c>
      <c r="AU98" s="488">
        <f>SUM(AU99:AU103)</f>
        <v>127</v>
      </c>
      <c r="AV98" s="492">
        <f>SUM(AV99:AV103)</f>
        <v>158</v>
      </c>
      <c r="AW98" s="487">
        <v>292</v>
      </c>
      <c r="AX98" s="488">
        <v>134</v>
      </c>
      <c r="AY98" s="490">
        <v>158</v>
      </c>
      <c r="AZ98" s="212" t="s">
        <v>81</v>
      </c>
      <c r="BA98" s="491">
        <v>548</v>
      </c>
      <c r="BB98" s="488">
        <v>230</v>
      </c>
      <c r="BC98" s="492">
        <v>318</v>
      </c>
      <c r="BD98" s="487">
        <v>355</v>
      </c>
      <c r="BE98" s="488">
        <v>151</v>
      </c>
      <c r="BF98" s="489">
        <v>204</v>
      </c>
      <c r="BG98" s="487">
        <f t="shared" si="96"/>
        <v>522</v>
      </c>
      <c r="BH98" s="488">
        <v>208</v>
      </c>
      <c r="BI98" s="490">
        <v>314</v>
      </c>
      <c r="BJ98" s="212" t="s">
        <v>81</v>
      </c>
      <c r="BK98" s="491">
        <v>438</v>
      </c>
      <c r="BL98" s="488">
        <v>168</v>
      </c>
      <c r="BM98" s="492">
        <v>270</v>
      </c>
      <c r="BN98" s="487">
        <v>170</v>
      </c>
      <c r="BO98" s="488">
        <v>75</v>
      </c>
      <c r="BP98" s="489">
        <v>95</v>
      </c>
      <c r="BQ98" s="487">
        <v>547</v>
      </c>
      <c r="BR98" s="488">
        <v>218</v>
      </c>
      <c r="BS98" s="490">
        <v>329</v>
      </c>
      <c r="BT98" s="212" t="s">
        <v>81</v>
      </c>
      <c r="BU98" s="491">
        <f t="shared" si="97"/>
        <v>268</v>
      </c>
      <c r="BV98" s="488">
        <v>118</v>
      </c>
      <c r="BW98" s="492">
        <v>150</v>
      </c>
      <c r="BX98" s="493">
        <v>678</v>
      </c>
      <c r="BY98" s="488">
        <v>325</v>
      </c>
      <c r="BZ98" s="83">
        <v>353</v>
      </c>
      <c r="CA98" s="487">
        <v>772</v>
      </c>
      <c r="CB98" s="488">
        <v>307</v>
      </c>
      <c r="CC98" s="490">
        <v>465</v>
      </c>
      <c r="CD98" s="212" t="s">
        <v>81</v>
      </c>
      <c r="CE98" s="522">
        <v>367</v>
      </c>
      <c r="CF98" s="488">
        <v>152</v>
      </c>
      <c r="CG98" s="492">
        <v>215</v>
      </c>
      <c r="CH98" s="493">
        <v>129</v>
      </c>
      <c r="CI98" s="488">
        <v>59</v>
      </c>
      <c r="CJ98" s="492">
        <v>70</v>
      </c>
      <c r="CK98" s="84">
        <f>SUM(CK99:CK103)</f>
        <v>88</v>
      </c>
      <c r="CL98" s="82">
        <f t="shared" ref="CL98" si="133">SUM(CL99:CL103)</f>
        <v>33</v>
      </c>
      <c r="CM98" s="85">
        <f t="shared" ref="CM98" si="134">SUM(CM99:CM103)</f>
        <v>55</v>
      </c>
    </row>
    <row r="99" spans="1:91" s="71" customFormat="1" ht="20.25" customHeight="1">
      <c r="B99" s="53">
        <v>75</v>
      </c>
      <c r="C99" s="151">
        <f>F99+I99+M99+P99+S99+W99+Z99+AC99+AG99+AJ99+AM99+AQ99+AT99+AW99+BA99+BD99+BG99+BK99+BN99+BQ99+BU99+BX99+CA99+CE99+CH99+CK99</f>
        <v>2742</v>
      </c>
      <c r="D99" s="151">
        <f t="shared" ref="D99:D103" si="135">G99+J99+N99+Q99+T99+X99+AA99+AD99+AH99+AK99+AN99+AR99+AU99+AX99+BB99+BE99+BH99+BL99+BO99+BR99+BV99+BY99+CB99+CF99+CI99+CL99</f>
        <v>1201</v>
      </c>
      <c r="E99" s="151">
        <f t="shared" ref="E99:E103" si="136">H99+K99+O99+R99+U99+Y99+AB99+AE99+AI99+AL99+AO99+AS99+AV99+AY99+BC99+BF99+BI99+BM99+BP99+BS99+BW99+BZ99+CC99+CG99+CJ99+CM99</f>
        <v>1541</v>
      </c>
      <c r="F99" s="152">
        <v>198</v>
      </c>
      <c r="G99" s="153">
        <v>79</v>
      </c>
      <c r="H99" s="154">
        <v>119</v>
      </c>
      <c r="I99" s="152">
        <v>250</v>
      </c>
      <c r="J99" s="153">
        <v>109</v>
      </c>
      <c r="K99" s="155">
        <v>141</v>
      </c>
      <c r="L99" s="53">
        <v>75</v>
      </c>
      <c r="M99" s="156">
        <v>138</v>
      </c>
      <c r="N99" s="157">
        <v>55</v>
      </c>
      <c r="O99" s="158">
        <v>83</v>
      </c>
      <c r="P99" s="152">
        <v>181</v>
      </c>
      <c r="Q99" s="157">
        <v>79</v>
      </c>
      <c r="R99" s="159">
        <v>102</v>
      </c>
      <c r="S99" s="152">
        <v>98</v>
      </c>
      <c r="T99" s="157">
        <v>42</v>
      </c>
      <c r="U99" s="160">
        <v>56</v>
      </c>
      <c r="V99" s="53">
        <v>75</v>
      </c>
      <c r="W99" s="156">
        <v>20</v>
      </c>
      <c r="X99" s="161">
        <v>11</v>
      </c>
      <c r="Y99" s="162">
        <v>9</v>
      </c>
      <c r="Z99" s="152">
        <v>12</v>
      </c>
      <c r="AA99" s="161">
        <v>2</v>
      </c>
      <c r="AB99" s="163">
        <v>10</v>
      </c>
      <c r="AC99" s="164">
        <v>33</v>
      </c>
      <c r="AD99" s="165">
        <v>9</v>
      </c>
      <c r="AE99" s="166">
        <v>24</v>
      </c>
      <c r="AF99" s="53">
        <v>75</v>
      </c>
      <c r="AG99" s="481">
        <v>229</v>
      </c>
      <c r="AH99" s="482">
        <v>101</v>
      </c>
      <c r="AI99" s="483">
        <v>128</v>
      </c>
      <c r="AJ99" s="152">
        <v>54</v>
      </c>
      <c r="AK99" s="165">
        <v>23</v>
      </c>
      <c r="AL99" s="167">
        <v>31</v>
      </c>
      <c r="AM99" s="152">
        <v>195</v>
      </c>
      <c r="AN99" s="165">
        <v>101</v>
      </c>
      <c r="AO99" s="166">
        <v>94</v>
      </c>
      <c r="AP99" s="53">
        <v>75</v>
      </c>
      <c r="AQ99" s="156">
        <v>110</v>
      </c>
      <c r="AR99" s="165">
        <v>58</v>
      </c>
      <c r="AS99" s="167">
        <v>52</v>
      </c>
      <c r="AT99" s="152">
        <v>52</v>
      </c>
      <c r="AU99" s="165">
        <v>21</v>
      </c>
      <c r="AV99" s="516">
        <v>31</v>
      </c>
      <c r="AW99" s="481">
        <v>53</v>
      </c>
      <c r="AX99" s="482">
        <v>21</v>
      </c>
      <c r="AY99" s="483">
        <v>32</v>
      </c>
      <c r="AZ99" s="53">
        <v>75</v>
      </c>
      <c r="BA99" s="156">
        <v>133</v>
      </c>
      <c r="BB99" s="165">
        <v>65</v>
      </c>
      <c r="BC99" s="167">
        <v>68</v>
      </c>
      <c r="BD99" s="152">
        <v>76</v>
      </c>
      <c r="BE99" s="165">
        <v>35</v>
      </c>
      <c r="BF99" s="168">
        <v>41</v>
      </c>
      <c r="BG99" s="152">
        <f t="shared" si="96"/>
        <v>113</v>
      </c>
      <c r="BH99" s="165">
        <v>50</v>
      </c>
      <c r="BI99" s="166">
        <v>63</v>
      </c>
      <c r="BJ99" s="53">
        <v>75</v>
      </c>
      <c r="BK99" s="156">
        <v>109</v>
      </c>
      <c r="BL99" s="165">
        <v>45</v>
      </c>
      <c r="BM99" s="167">
        <v>64</v>
      </c>
      <c r="BN99" s="152">
        <v>41</v>
      </c>
      <c r="BO99" s="165">
        <v>17</v>
      </c>
      <c r="BP99" s="168">
        <v>24</v>
      </c>
      <c r="BQ99" s="152">
        <v>129</v>
      </c>
      <c r="BR99" s="165">
        <v>55</v>
      </c>
      <c r="BS99" s="166">
        <v>74</v>
      </c>
      <c r="BT99" s="53">
        <v>75</v>
      </c>
      <c r="BU99" s="156">
        <f t="shared" si="97"/>
        <v>58</v>
      </c>
      <c r="BV99" s="165">
        <v>21</v>
      </c>
      <c r="BW99" s="167">
        <v>37</v>
      </c>
      <c r="BX99" s="164">
        <v>177</v>
      </c>
      <c r="BY99" s="165">
        <v>80</v>
      </c>
      <c r="BZ99" s="167">
        <v>97</v>
      </c>
      <c r="CA99" s="152">
        <v>167</v>
      </c>
      <c r="CB99" s="165">
        <v>69</v>
      </c>
      <c r="CC99" s="166">
        <v>98</v>
      </c>
      <c r="CD99" s="53">
        <v>75</v>
      </c>
      <c r="CE99" s="156">
        <v>76</v>
      </c>
      <c r="CF99" s="165">
        <v>38</v>
      </c>
      <c r="CG99" s="167">
        <v>38</v>
      </c>
      <c r="CH99" s="164">
        <v>23</v>
      </c>
      <c r="CI99" s="165">
        <v>9</v>
      </c>
      <c r="CJ99" s="167">
        <v>14</v>
      </c>
      <c r="CK99" s="523">
        <v>17</v>
      </c>
      <c r="CL99" s="165">
        <v>6</v>
      </c>
      <c r="CM99" s="166">
        <v>11</v>
      </c>
    </row>
    <row r="100" spans="1:91" s="71" customFormat="1" ht="20.25" customHeight="1">
      <c r="B100" s="53">
        <v>76</v>
      </c>
      <c r="C100" s="151">
        <f t="shared" ref="C100:C103" si="137">F100+I100+M100+P100+S100+W100+Z100+AC100+AG100+AJ100+AM100+AQ100+AT100+AW100+BA100+BD100+BG100+BK100+BN100+BQ100+BU100+BX100+CA100+CE100+CH100+CK100</f>
        <v>2752</v>
      </c>
      <c r="D100" s="151">
        <f t="shared" si="135"/>
        <v>1199</v>
      </c>
      <c r="E100" s="151">
        <f t="shared" si="136"/>
        <v>1553</v>
      </c>
      <c r="F100" s="152">
        <v>203</v>
      </c>
      <c r="G100" s="153">
        <v>74</v>
      </c>
      <c r="H100" s="154">
        <v>129</v>
      </c>
      <c r="I100" s="152">
        <v>229</v>
      </c>
      <c r="J100" s="153">
        <v>105</v>
      </c>
      <c r="K100" s="155">
        <v>124</v>
      </c>
      <c r="L100" s="53">
        <v>76</v>
      </c>
      <c r="M100" s="156">
        <v>151</v>
      </c>
      <c r="N100" s="157">
        <v>64</v>
      </c>
      <c r="O100" s="158">
        <v>87</v>
      </c>
      <c r="P100" s="152">
        <v>187</v>
      </c>
      <c r="Q100" s="157">
        <v>94</v>
      </c>
      <c r="R100" s="159">
        <v>93</v>
      </c>
      <c r="S100" s="152">
        <v>98</v>
      </c>
      <c r="T100" s="157">
        <v>50</v>
      </c>
      <c r="U100" s="160">
        <v>48</v>
      </c>
      <c r="V100" s="53">
        <v>76</v>
      </c>
      <c r="W100" s="156">
        <v>32</v>
      </c>
      <c r="X100" s="161">
        <v>12</v>
      </c>
      <c r="Y100" s="162">
        <v>20</v>
      </c>
      <c r="Z100" s="152">
        <v>19</v>
      </c>
      <c r="AA100" s="161">
        <v>8</v>
      </c>
      <c r="AB100" s="163">
        <v>11</v>
      </c>
      <c r="AC100" s="164">
        <v>17</v>
      </c>
      <c r="AD100" s="165">
        <v>9</v>
      </c>
      <c r="AE100" s="166">
        <v>8</v>
      </c>
      <c r="AF100" s="53">
        <v>76</v>
      </c>
      <c r="AG100" s="481">
        <v>218</v>
      </c>
      <c r="AH100" s="482">
        <v>83</v>
      </c>
      <c r="AI100" s="483">
        <v>135</v>
      </c>
      <c r="AJ100" s="152">
        <v>49</v>
      </c>
      <c r="AK100" s="165">
        <v>16</v>
      </c>
      <c r="AL100" s="167">
        <v>33</v>
      </c>
      <c r="AM100" s="152">
        <v>193</v>
      </c>
      <c r="AN100" s="165">
        <v>89</v>
      </c>
      <c r="AO100" s="166">
        <v>104</v>
      </c>
      <c r="AP100" s="53">
        <v>76</v>
      </c>
      <c r="AQ100" s="156">
        <v>130</v>
      </c>
      <c r="AR100" s="165">
        <v>61</v>
      </c>
      <c r="AS100" s="167">
        <v>69</v>
      </c>
      <c r="AT100" s="152">
        <v>60</v>
      </c>
      <c r="AU100" s="165">
        <v>29</v>
      </c>
      <c r="AV100" s="516">
        <v>31</v>
      </c>
      <c r="AW100" s="481">
        <v>69</v>
      </c>
      <c r="AX100" s="482">
        <v>31</v>
      </c>
      <c r="AY100" s="483">
        <v>38</v>
      </c>
      <c r="AZ100" s="53">
        <v>76</v>
      </c>
      <c r="BA100" s="156">
        <v>115</v>
      </c>
      <c r="BB100" s="165">
        <v>43</v>
      </c>
      <c r="BC100" s="167">
        <v>72</v>
      </c>
      <c r="BD100" s="152">
        <v>79</v>
      </c>
      <c r="BE100" s="165">
        <v>33</v>
      </c>
      <c r="BF100" s="168">
        <v>46</v>
      </c>
      <c r="BG100" s="152">
        <f t="shared" si="96"/>
        <v>122</v>
      </c>
      <c r="BH100" s="165">
        <v>51</v>
      </c>
      <c r="BI100" s="166">
        <v>71</v>
      </c>
      <c r="BJ100" s="53">
        <v>76</v>
      </c>
      <c r="BK100" s="156">
        <v>82</v>
      </c>
      <c r="BL100" s="165">
        <v>24</v>
      </c>
      <c r="BM100" s="167">
        <v>58</v>
      </c>
      <c r="BN100" s="152">
        <v>40</v>
      </c>
      <c r="BO100" s="165">
        <v>18</v>
      </c>
      <c r="BP100" s="168">
        <v>22</v>
      </c>
      <c r="BQ100" s="152">
        <v>125</v>
      </c>
      <c r="BR100" s="165">
        <v>55</v>
      </c>
      <c r="BS100" s="166">
        <v>70</v>
      </c>
      <c r="BT100" s="53">
        <v>76</v>
      </c>
      <c r="BU100" s="156">
        <f t="shared" si="97"/>
        <v>65</v>
      </c>
      <c r="BV100" s="165">
        <v>30</v>
      </c>
      <c r="BW100" s="167">
        <v>35</v>
      </c>
      <c r="BX100" s="164">
        <v>156</v>
      </c>
      <c r="BY100" s="165">
        <v>79</v>
      </c>
      <c r="BZ100" s="167">
        <v>77</v>
      </c>
      <c r="CA100" s="152">
        <v>181</v>
      </c>
      <c r="CB100" s="165">
        <v>80</v>
      </c>
      <c r="CC100" s="166">
        <v>101</v>
      </c>
      <c r="CD100" s="53">
        <v>76</v>
      </c>
      <c r="CE100" s="156">
        <v>86</v>
      </c>
      <c r="CF100" s="165">
        <v>38</v>
      </c>
      <c r="CG100" s="167">
        <v>48</v>
      </c>
      <c r="CH100" s="164">
        <v>26</v>
      </c>
      <c r="CI100" s="165">
        <v>14</v>
      </c>
      <c r="CJ100" s="167">
        <v>12</v>
      </c>
      <c r="CK100" s="523">
        <v>20</v>
      </c>
      <c r="CL100" s="165">
        <v>9</v>
      </c>
      <c r="CM100" s="166">
        <v>11</v>
      </c>
    </row>
    <row r="101" spans="1:91" s="71" customFormat="1" ht="20.25" customHeight="1">
      <c r="B101" s="53">
        <v>77</v>
      </c>
      <c r="C101" s="151">
        <f t="shared" si="137"/>
        <v>2653</v>
      </c>
      <c r="D101" s="151">
        <f t="shared" si="135"/>
        <v>1141</v>
      </c>
      <c r="E101" s="151">
        <f t="shared" si="136"/>
        <v>1512</v>
      </c>
      <c r="F101" s="152">
        <v>162</v>
      </c>
      <c r="G101" s="153">
        <v>71</v>
      </c>
      <c r="H101" s="154">
        <v>91</v>
      </c>
      <c r="I101" s="152">
        <v>272</v>
      </c>
      <c r="J101" s="153">
        <v>107</v>
      </c>
      <c r="K101" s="155">
        <v>165</v>
      </c>
      <c r="L101" s="53">
        <v>77</v>
      </c>
      <c r="M101" s="156">
        <v>175</v>
      </c>
      <c r="N101" s="157">
        <v>77</v>
      </c>
      <c r="O101" s="158">
        <v>98</v>
      </c>
      <c r="P101" s="152">
        <v>203</v>
      </c>
      <c r="Q101" s="157">
        <v>92</v>
      </c>
      <c r="R101" s="159">
        <v>111</v>
      </c>
      <c r="S101" s="152">
        <v>119</v>
      </c>
      <c r="T101" s="157">
        <v>49</v>
      </c>
      <c r="U101" s="160">
        <v>70</v>
      </c>
      <c r="V101" s="53">
        <v>77</v>
      </c>
      <c r="W101" s="156">
        <v>25</v>
      </c>
      <c r="X101" s="161">
        <v>9</v>
      </c>
      <c r="Y101" s="162">
        <v>16</v>
      </c>
      <c r="Z101" s="152">
        <v>16</v>
      </c>
      <c r="AA101" s="161">
        <v>4</v>
      </c>
      <c r="AB101" s="163">
        <v>12</v>
      </c>
      <c r="AC101" s="164">
        <v>31</v>
      </c>
      <c r="AD101" s="165">
        <v>12</v>
      </c>
      <c r="AE101" s="166">
        <v>19</v>
      </c>
      <c r="AF101" s="53">
        <v>77</v>
      </c>
      <c r="AG101" s="481">
        <v>190</v>
      </c>
      <c r="AH101" s="482">
        <v>85</v>
      </c>
      <c r="AI101" s="483">
        <v>105</v>
      </c>
      <c r="AJ101" s="152">
        <v>65</v>
      </c>
      <c r="AK101" s="165">
        <v>30</v>
      </c>
      <c r="AL101" s="167">
        <v>35</v>
      </c>
      <c r="AM101" s="152">
        <v>171</v>
      </c>
      <c r="AN101" s="165">
        <v>75</v>
      </c>
      <c r="AO101" s="166">
        <v>96</v>
      </c>
      <c r="AP101" s="53">
        <v>77</v>
      </c>
      <c r="AQ101" s="156">
        <v>100</v>
      </c>
      <c r="AR101" s="165">
        <v>41</v>
      </c>
      <c r="AS101" s="167">
        <v>59</v>
      </c>
      <c r="AT101" s="152">
        <v>70</v>
      </c>
      <c r="AU101" s="165">
        <v>30</v>
      </c>
      <c r="AV101" s="516">
        <v>40</v>
      </c>
      <c r="AW101" s="481">
        <v>66</v>
      </c>
      <c r="AX101" s="482">
        <v>30</v>
      </c>
      <c r="AY101" s="483">
        <v>36</v>
      </c>
      <c r="AZ101" s="53">
        <v>77</v>
      </c>
      <c r="BA101" s="156">
        <v>114</v>
      </c>
      <c r="BB101" s="165">
        <v>50</v>
      </c>
      <c r="BC101" s="167">
        <v>64</v>
      </c>
      <c r="BD101" s="152">
        <v>75</v>
      </c>
      <c r="BE101" s="165">
        <v>39</v>
      </c>
      <c r="BF101" s="168">
        <v>36</v>
      </c>
      <c r="BG101" s="152">
        <f t="shared" si="96"/>
        <v>106</v>
      </c>
      <c r="BH101" s="165">
        <v>39</v>
      </c>
      <c r="BI101" s="166">
        <v>67</v>
      </c>
      <c r="BJ101" s="53">
        <v>77</v>
      </c>
      <c r="BK101" s="156">
        <v>82</v>
      </c>
      <c r="BL101" s="165">
        <v>32</v>
      </c>
      <c r="BM101" s="167">
        <v>50</v>
      </c>
      <c r="BN101" s="152">
        <v>37</v>
      </c>
      <c r="BO101" s="165">
        <v>20</v>
      </c>
      <c r="BP101" s="168">
        <v>17</v>
      </c>
      <c r="BQ101" s="152">
        <v>109</v>
      </c>
      <c r="BR101" s="165">
        <v>33</v>
      </c>
      <c r="BS101" s="166">
        <v>76</v>
      </c>
      <c r="BT101" s="53">
        <v>77</v>
      </c>
      <c r="BU101" s="156">
        <f t="shared" si="97"/>
        <v>51</v>
      </c>
      <c r="BV101" s="165">
        <v>30</v>
      </c>
      <c r="BW101" s="167">
        <v>21</v>
      </c>
      <c r="BX101" s="164">
        <v>142</v>
      </c>
      <c r="BY101" s="165">
        <v>80</v>
      </c>
      <c r="BZ101" s="167">
        <v>62</v>
      </c>
      <c r="CA101" s="152">
        <v>148</v>
      </c>
      <c r="CB101" s="165">
        <v>56</v>
      </c>
      <c r="CC101" s="166">
        <v>92</v>
      </c>
      <c r="CD101" s="53">
        <v>77</v>
      </c>
      <c r="CE101" s="156">
        <v>78</v>
      </c>
      <c r="CF101" s="165">
        <v>28</v>
      </c>
      <c r="CG101" s="167">
        <v>50</v>
      </c>
      <c r="CH101" s="164">
        <v>32</v>
      </c>
      <c r="CI101" s="165">
        <v>18</v>
      </c>
      <c r="CJ101" s="167">
        <v>14</v>
      </c>
      <c r="CK101" s="523">
        <v>14</v>
      </c>
      <c r="CL101" s="165">
        <v>4</v>
      </c>
      <c r="CM101" s="166">
        <v>10</v>
      </c>
    </row>
    <row r="102" spans="1:91" s="71" customFormat="1" ht="20.25" customHeight="1">
      <c r="B102" s="53">
        <v>78</v>
      </c>
      <c r="C102" s="151">
        <f t="shared" si="137"/>
        <v>2341</v>
      </c>
      <c r="D102" s="151">
        <f t="shared" si="135"/>
        <v>952</v>
      </c>
      <c r="E102" s="151">
        <f t="shared" si="136"/>
        <v>1389</v>
      </c>
      <c r="F102" s="152">
        <v>162</v>
      </c>
      <c r="G102" s="153">
        <v>68</v>
      </c>
      <c r="H102" s="154">
        <v>94</v>
      </c>
      <c r="I102" s="152">
        <v>230</v>
      </c>
      <c r="J102" s="153">
        <v>88</v>
      </c>
      <c r="K102" s="155">
        <v>142</v>
      </c>
      <c r="L102" s="53">
        <v>78</v>
      </c>
      <c r="M102" s="156">
        <v>161</v>
      </c>
      <c r="N102" s="157">
        <v>63</v>
      </c>
      <c r="O102" s="158">
        <v>98</v>
      </c>
      <c r="P102" s="152">
        <v>186</v>
      </c>
      <c r="Q102" s="157">
        <v>76</v>
      </c>
      <c r="R102" s="159">
        <v>110</v>
      </c>
      <c r="S102" s="152">
        <v>90</v>
      </c>
      <c r="T102" s="157">
        <v>36</v>
      </c>
      <c r="U102" s="160">
        <v>54</v>
      </c>
      <c r="V102" s="53">
        <v>78</v>
      </c>
      <c r="W102" s="156">
        <v>23</v>
      </c>
      <c r="X102" s="161">
        <v>9</v>
      </c>
      <c r="Y102" s="162">
        <v>14</v>
      </c>
      <c r="Z102" s="152">
        <v>16</v>
      </c>
      <c r="AA102" s="161">
        <v>3</v>
      </c>
      <c r="AB102" s="163">
        <v>13</v>
      </c>
      <c r="AC102" s="164">
        <v>22</v>
      </c>
      <c r="AD102" s="165">
        <v>11</v>
      </c>
      <c r="AE102" s="166">
        <v>11</v>
      </c>
      <c r="AF102" s="53">
        <v>78</v>
      </c>
      <c r="AG102" s="481">
        <v>167</v>
      </c>
      <c r="AH102" s="482">
        <v>84</v>
      </c>
      <c r="AI102" s="483">
        <v>83</v>
      </c>
      <c r="AJ102" s="152">
        <v>43</v>
      </c>
      <c r="AK102" s="165">
        <v>15</v>
      </c>
      <c r="AL102" s="167">
        <v>28</v>
      </c>
      <c r="AM102" s="152">
        <v>193</v>
      </c>
      <c r="AN102" s="165">
        <v>75</v>
      </c>
      <c r="AO102" s="166">
        <v>118</v>
      </c>
      <c r="AP102" s="53">
        <v>78</v>
      </c>
      <c r="AQ102" s="156">
        <v>93</v>
      </c>
      <c r="AR102" s="165">
        <v>42</v>
      </c>
      <c r="AS102" s="167">
        <v>51</v>
      </c>
      <c r="AT102" s="152">
        <v>47</v>
      </c>
      <c r="AU102" s="165">
        <v>20</v>
      </c>
      <c r="AV102" s="516">
        <v>27</v>
      </c>
      <c r="AW102" s="481">
        <v>52</v>
      </c>
      <c r="AX102" s="482">
        <v>26</v>
      </c>
      <c r="AY102" s="483">
        <v>26</v>
      </c>
      <c r="AZ102" s="53">
        <v>78</v>
      </c>
      <c r="BA102" s="156">
        <v>90</v>
      </c>
      <c r="BB102" s="165">
        <v>35</v>
      </c>
      <c r="BC102" s="167">
        <v>55</v>
      </c>
      <c r="BD102" s="152">
        <v>66</v>
      </c>
      <c r="BE102" s="165">
        <v>25</v>
      </c>
      <c r="BF102" s="168">
        <v>41</v>
      </c>
      <c r="BG102" s="152">
        <f t="shared" si="96"/>
        <v>80</v>
      </c>
      <c r="BH102" s="165">
        <v>30</v>
      </c>
      <c r="BI102" s="166">
        <v>50</v>
      </c>
      <c r="BJ102" s="53">
        <v>78</v>
      </c>
      <c r="BK102" s="156">
        <v>78</v>
      </c>
      <c r="BL102" s="165">
        <v>28</v>
      </c>
      <c r="BM102" s="167">
        <v>50</v>
      </c>
      <c r="BN102" s="152">
        <v>36</v>
      </c>
      <c r="BO102" s="165">
        <v>13</v>
      </c>
      <c r="BP102" s="168">
        <v>23</v>
      </c>
      <c r="BQ102" s="152">
        <v>91</v>
      </c>
      <c r="BR102" s="165">
        <v>40</v>
      </c>
      <c r="BS102" s="166">
        <v>51</v>
      </c>
      <c r="BT102" s="53">
        <v>78</v>
      </c>
      <c r="BU102" s="156">
        <f t="shared" si="97"/>
        <v>56</v>
      </c>
      <c r="BV102" s="165">
        <v>24</v>
      </c>
      <c r="BW102" s="167">
        <v>32</v>
      </c>
      <c r="BX102" s="164">
        <v>112</v>
      </c>
      <c r="BY102" s="165">
        <v>50</v>
      </c>
      <c r="BZ102" s="167">
        <v>62</v>
      </c>
      <c r="CA102" s="152">
        <v>141</v>
      </c>
      <c r="CB102" s="165">
        <v>57</v>
      </c>
      <c r="CC102" s="166">
        <v>84</v>
      </c>
      <c r="CD102" s="53">
        <v>78</v>
      </c>
      <c r="CE102" s="156">
        <v>61</v>
      </c>
      <c r="CF102" s="165">
        <v>19</v>
      </c>
      <c r="CG102" s="167">
        <v>42</v>
      </c>
      <c r="CH102" s="164">
        <v>27</v>
      </c>
      <c r="CI102" s="165">
        <v>10</v>
      </c>
      <c r="CJ102" s="167">
        <v>17</v>
      </c>
      <c r="CK102" s="523">
        <v>18</v>
      </c>
      <c r="CL102" s="165">
        <v>5</v>
      </c>
      <c r="CM102" s="166">
        <v>13</v>
      </c>
    </row>
    <row r="103" spans="1:91" s="71" customFormat="1" ht="20.25" customHeight="1">
      <c r="B103" s="55">
        <v>79</v>
      </c>
      <c r="C103" s="151">
        <f t="shared" si="137"/>
        <v>2359</v>
      </c>
      <c r="D103" s="151">
        <f t="shared" si="135"/>
        <v>913</v>
      </c>
      <c r="E103" s="151">
        <f t="shared" si="136"/>
        <v>1446</v>
      </c>
      <c r="F103" s="169">
        <v>176</v>
      </c>
      <c r="G103" s="170">
        <v>62</v>
      </c>
      <c r="H103" s="171">
        <v>114</v>
      </c>
      <c r="I103" s="169">
        <v>270</v>
      </c>
      <c r="J103" s="170">
        <v>101</v>
      </c>
      <c r="K103" s="172">
        <v>169</v>
      </c>
      <c r="L103" s="55">
        <v>79</v>
      </c>
      <c r="M103" s="173">
        <v>168</v>
      </c>
      <c r="N103" s="174">
        <v>58</v>
      </c>
      <c r="O103" s="175">
        <v>110</v>
      </c>
      <c r="P103" s="169">
        <v>162</v>
      </c>
      <c r="Q103" s="174">
        <v>63</v>
      </c>
      <c r="R103" s="176">
        <v>99</v>
      </c>
      <c r="S103" s="169">
        <v>103</v>
      </c>
      <c r="T103" s="174">
        <v>34</v>
      </c>
      <c r="U103" s="177">
        <v>69</v>
      </c>
      <c r="V103" s="55">
        <v>79</v>
      </c>
      <c r="W103" s="173">
        <v>29</v>
      </c>
      <c r="X103" s="178">
        <v>12</v>
      </c>
      <c r="Y103" s="179">
        <v>17</v>
      </c>
      <c r="Z103" s="169">
        <v>18</v>
      </c>
      <c r="AA103" s="178">
        <v>6</v>
      </c>
      <c r="AB103" s="180">
        <v>12</v>
      </c>
      <c r="AC103" s="181">
        <v>31</v>
      </c>
      <c r="AD103" s="182">
        <v>9</v>
      </c>
      <c r="AE103" s="183">
        <v>22</v>
      </c>
      <c r="AF103" s="55">
        <v>79</v>
      </c>
      <c r="AG103" s="169">
        <v>185</v>
      </c>
      <c r="AH103" s="484">
        <v>78</v>
      </c>
      <c r="AI103" s="485">
        <v>107</v>
      </c>
      <c r="AJ103" s="169">
        <v>47</v>
      </c>
      <c r="AK103" s="182">
        <v>12</v>
      </c>
      <c r="AL103" s="184">
        <v>35</v>
      </c>
      <c r="AM103" s="169">
        <v>149</v>
      </c>
      <c r="AN103" s="182">
        <v>68</v>
      </c>
      <c r="AO103" s="183">
        <v>81</v>
      </c>
      <c r="AP103" s="55">
        <v>79</v>
      </c>
      <c r="AQ103" s="173">
        <v>91</v>
      </c>
      <c r="AR103" s="182">
        <v>42</v>
      </c>
      <c r="AS103" s="184">
        <v>49</v>
      </c>
      <c r="AT103" s="169">
        <v>56</v>
      </c>
      <c r="AU103" s="182">
        <v>27</v>
      </c>
      <c r="AV103" s="517">
        <v>29</v>
      </c>
      <c r="AW103" s="169">
        <v>52</v>
      </c>
      <c r="AX103" s="484">
        <v>26</v>
      </c>
      <c r="AY103" s="485">
        <v>26</v>
      </c>
      <c r="AZ103" s="55">
        <v>79</v>
      </c>
      <c r="BA103" s="173">
        <v>96</v>
      </c>
      <c r="BB103" s="182">
        <v>37</v>
      </c>
      <c r="BC103" s="184">
        <v>59</v>
      </c>
      <c r="BD103" s="169">
        <v>59</v>
      </c>
      <c r="BE103" s="182">
        <v>19</v>
      </c>
      <c r="BF103" s="185">
        <v>40</v>
      </c>
      <c r="BG103" s="169">
        <f t="shared" si="96"/>
        <v>101</v>
      </c>
      <c r="BH103" s="182">
        <v>38</v>
      </c>
      <c r="BI103" s="183">
        <v>63</v>
      </c>
      <c r="BJ103" s="55">
        <v>79</v>
      </c>
      <c r="BK103" s="173">
        <v>87</v>
      </c>
      <c r="BL103" s="182">
        <v>39</v>
      </c>
      <c r="BM103" s="184">
        <v>48</v>
      </c>
      <c r="BN103" s="169">
        <v>16</v>
      </c>
      <c r="BO103" s="182">
        <v>7</v>
      </c>
      <c r="BP103" s="185">
        <v>9</v>
      </c>
      <c r="BQ103" s="169">
        <v>93</v>
      </c>
      <c r="BR103" s="182">
        <v>35</v>
      </c>
      <c r="BS103" s="183">
        <v>58</v>
      </c>
      <c r="BT103" s="55">
        <v>79</v>
      </c>
      <c r="BU103" s="173">
        <f t="shared" si="97"/>
        <v>38</v>
      </c>
      <c r="BV103" s="182">
        <v>13</v>
      </c>
      <c r="BW103" s="184">
        <v>25</v>
      </c>
      <c r="BX103" s="181">
        <v>91</v>
      </c>
      <c r="BY103" s="182">
        <v>36</v>
      </c>
      <c r="BZ103" s="184">
        <v>55</v>
      </c>
      <c r="CA103" s="169">
        <v>135</v>
      </c>
      <c r="CB103" s="182">
        <v>45</v>
      </c>
      <c r="CC103" s="183">
        <v>90</v>
      </c>
      <c r="CD103" s="55">
        <v>79</v>
      </c>
      <c r="CE103" s="173">
        <v>66</v>
      </c>
      <c r="CF103" s="182">
        <v>29</v>
      </c>
      <c r="CG103" s="184">
        <v>37</v>
      </c>
      <c r="CH103" s="181">
        <v>21</v>
      </c>
      <c r="CI103" s="182">
        <v>8</v>
      </c>
      <c r="CJ103" s="184">
        <v>13</v>
      </c>
      <c r="CK103" s="524">
        <v>19</v>
      </c>
      <c r="CL103" s="182">
        <v>9</v>
      </c>
      <c r="CM103" s="183">
        <v>10</v>
      </c>
    </row>
    <row r="104" spans="1:91" s="70" customFormat="1" ht="20.25" customHeight="1">
      <c r="A104" s="70">
        <v>1</v>
      </c>
      <c r="B104" s="79" t="s">
        <v>451</v>
      </c>
      <c r="C104" s="148">
        <f>SUM(C105:C109)</f>
        <v>9053</v>
      </c>
      <c r="D104" s="148">
        <f t="shared" ref="D104" si="138">SUM(D105:D109)</f>
        <v>3219</v>
      </c>
      <c r="E104" s="148">
        <f t="shared" ref="E104" si="139">SUM(E105:E109)</f>
        <v>5834</v>
      </c>
      <c r="F104" s="84">
        <v>672</v>
      </c>
      <c r="G104" s="82">
        <v>198</v>
      </c>
      <c r="H104" s="149">
        <v>474</v>
      </c>
      <c r="I104" s="84">
        <v>868</v>
      </c>
      <c r="J104" s="82">
        <v>309</v>
      </c>
      <c r="K104" s="85">
        <v>559</v>
      </c>
      <c r="L104" s="79" t="s">
        <v>82</v>
      </c>
      <c r="M104" s="81">
        <f>SUM(M105:M109)</f>
        <v>672</v>
      </c>
      <c r="N104" s="82">
        <v>193</v>
      </c>
      <c r="O104" s="83">
        <f t="shared" ref="O104" si="140">SUM(O105:O109)</f>
        <v>479</v>
      </c>
      <c r="P104" s="84">
        <v>681</v>
      </c>
      <c r="Q104" s="82">
        <v>247</v>
      </c>
      <c r="R104" s="149">
        <v>434</v>
      </c>
      <c r="S104" s="84">
        <v>454</v>
      </c>
      <c r="T104" s="82">
        <v>137</v>
      </c>
      <c r="U104" s="85">
        <v>317</v>
      </c>
      <c r="V104" s="79" t="s">
        <v>82</v>
      </c>
      <c r="W104" s="81">
        <v>99</v>
      </c>
      <c r="X104" s="82">
        <v>33</v>
      </c>
      <c r="Y104" s="83">
        <v>66</v>
      </c>
      <c r="Z104" s="84">
        <v>80</v>
      </c>
      <c r="AA104" s="82">
        <v>27</v>
      </c>
      <c r="AB104" s="85">
        <v>53</v>
      </c>
      <c r="AC104" s="150">
        <v>74</v>
      </c>
      <c r="AD104" s="82">
        <v>28</v>
      </c>
      <c r="AE104" s="85">
        <v>46</v>
      </c>
      <c r="AF104" s="79" t="s">
        <v>82</v>
      </c>
      <c r="AG104" s="84">
        <v>555</v>
      </c>
      <c r="AH104" s="82">
        <v>216</v>
      </c>
      <c r="AI104" s="85">
        <v>339</v>
      </c>
      <c r="AJ104" s="84">
        <v>180</v>
      </c>
      <c r="AK104" s="82">
        <v>71</v>
      </c>
      <c r="AL104" s="83">
        <v>109</v>
      </c>
      <c r="AM104" s="512">
        <v>618</v>
      </c>
      <c r="AN104" s="82">
        <v>227</v>
      </c>
      <c r="AO104" s="85">
        <v>391</v>
      </c>
      <c r="AP104" s="79" t="s">
        <v>82</v>
      </c>
      <c r="AQ104" s="81">
        <v>315</v>
      </c>
      <c r="AR104" s="82">
        <v>134</v>
      </c>
      <c r="AS104" s="83">
        <v>181</v>
      </c>
      <c r="AT104" s="84">
        <f>SUM(AT105:AT109)</f>
        <v>209</v>
      </c>
      <c r="AU104" s="82">
        <f>SUM(AU105:AU109)</f>
        <v>80</v>
      </c>
      <c r="AV104" s="83">
        <f>SUM(AV105:AV109)</f>
        <v>129</v>
      </c>
      <c r="AW104" s="84">
        <v>171</v>
      </c>
      <c r="AX104" s="82">
        <v>63</v>
      </c>
      <c r="AY104" s="85">
        <v>108</v>
      </c>
      <c r="AZ104" s="79" t="s">
        <v>82</v>
      </c>
      <c r="BA104" s="81">
        <v>369</v>
      </c>
      <c r="BB104" s="82">
        <v>139</v>
      </c>
      <c r="BC104" s="83">
        <v>230</v>
      </c>
      <c r="BD104" s="84">
        <v>212</v>
      </c>
      <c r="BE104" s="82">
        <v>89</v>
      </c>
      <c r="BF104" s="149">
        <v>123</v>
      </c>
      <c r="BG104" s="84">
        <f t="shared" si="96"/>
        <v>377</v>
      </c>
      <c r="BH104" s="82">
        <v>127</v>
      </c>
      <c r="BI104" s="85">
        <v>250</v>
      </c>
      <c r="BJ104" s="79" t="s">
        <v>82</v>
      </c>
      <c r="BK104" s="81">
        <v>308</v>
      </c>
      <c r="BL104" s="82">
        <v>122</v>
      </c>
      <c r="BM104" s="83">
        <v>186</v>
      </c>
      <c r="BN104" s="84">
        <v>150</v>
      </c>
      <c r="BO104" s="82">
        <v>59</v>
      </c>
      <c r="BP104" s="149">
        <v>91</v>
      </c>
      <c r="BQ104" s="84">
        <v>395</v>
      </c>
      <c r="BR104" s="82">
        <v>143</v>
      </c>
      <c r="BS104" s="85">
        <v>252</v>
      </c>
      <c r="BT104" s="79" t="s">
        <v>82</v>
      </c>
      <c r="BU104" s="81">
        <f t="shared" si="97"/>
        <v>176</v>
      </c>
      <c r="BV104" s="82">
        <v>68</v>
      </c>
      <c r="BW104" s="83">
        <v>108</v>
      </c>
      <c r="BX104" s="150">
        <v>429</v>
      </c>
      <c r="BY104" s="82">
        <v>162</v>
      </c>
      <c r="BZ104" s="83">
        <v>267</v>
      </c>
      <c r="CA104" s="84">
        <v>545</v>
      </c>
      <c r="CB104" s="82">
        <v>200</v>
      </c>
      <c r="CC104" s="85">
        <v>345</v>
      </c>
      <c r="CD104" s="79" t="s">
        <v>82</v>
      </c>
      <c r="CE104" s="81" t="s">
        <v>652</v>
      </c>
      <c r="CF104" s="82">
        <v>78</v>
      </c>
      <c r="CG104" s="83">
        <v>193</v>
      </c>
      <c r="CH104" s="150">
        <v>105</v>
      </c>
      <c r="CI104" s="82">
        <v>43</v>
      </c>
      <c r="CJ104" s="83">
        <v>62</v>
      </c>
      <c r="CK104" s="84">
        <f>SUM(CK105:CK109)</f>
        <v>68</v>
      </c>
      <c r="CL104" s="82">
        <f t="shared" ref="CL104" si="141">SUM(CL105:CL109)</f>
        <v>26</v>
      </c>
      <c r="CM104" s="85">
        <f t="shared" ref="CM104" si="142">SUM(CM105:CM109)</f>
        <v>42</v>
      </c>
    </row>
    <row r="105" spans="1:91" s="71" customFormat="1" ht="20.25" customHeight="1">
      <c r="B105" s="53">
        <v>80</v>
      </c>
      <c r="C105" s="151">
        <f>F105+I105+M105+P105+S105+W105+Z105+AC105+AG105+AJ105+AM105+AQ105+AT105+AW105+BA105+BD105+BG105+BK105+BN105+BQ105+BU105+BX105+CA105+CE105+CH105+CK105</f>
        <v>2153</v>
      </c>
      <c r="D105" s="151">
        <f t="shared" ref="D105:D109" si="143">G105+J105+N105+Q105+T105+X105+AA105+AD105+AH105+AK105+AN105+AR105+AU105+AX105+BB105+BE105+BH105+BL105+BO105+BR105+BV105+BY105+CB105+CF105+CI105+CL105</f>
        <v>829</v>
      </c>
      <c r="E105" s="151">
        <f t="shared" ref="E105:E109" si="144">H105+K105+O105+R105+U105+Y105+AB105+AE105+AI105+AL105+AO105+AS105+AV105+AY105+BC105+BF105+BI105+BM105+BP105+BS105+BW105+BZ105+CC105+CG105+CJ105+CM105</f>
        <v>1324</v>
      </c>
      <c r="F105" s="152">
        <v>168</v>
      </c>
      <c r="G105" s="153">
        <v>62</v>
      </c>
      <c r="H105" s="154">
        <v>106</v>
      </c>
      <c r="I105" s="152">
        <v>208</v>
      </c>
      <c r="J105" s="153">
        <v>81</v>
      </c>
      <c r="K105" s="155">
        <v>127</v>
      </c>
      <c r="L105" s="53">
        <v>80</v>
      </c>
      <c r="M105" s="156">
        <v>162</v>
      </c>
      <c r="N105" s="157">
        <v>47</v>
      </c>
      <c r="O105" s="158">
        <v>115</v>
      </c>
      <c r="P105" s="152">
        <v>164</v>
      </c>
      <c r="Q105" s="157">
        <v>67</v>
      </c>
      <c r="R105" s="159">
        <v>97</v>
      </c>
      <c r="S105" s="152">
        <v>105</v>
      </c>
      <c r="T105" s="157">
        <v>32</v>
      </c>
      <c r="U105" s="160">
        <v>73</v>
      </c>
      <c r="V105" s="53">
        <v>80</v>
      </c>
      <c r="W105" s="156">
        <v>37</v>
      </c>
      <c r="X105" s="161">
        <v>12</v>
      </c>
      <c r="Y105" s="162">
        <v>25</v>
      </c>
      <c r="Z105" s="152">
        <v>14</v>
      </c>
      <c r="AA105" s="161">
        <v>5</v>
      </c>
      <c r="AB105" s="163">
        <v>9</v>
      </c>
      <c r="AC105" s="164">
        <v>13</v>
      </c>
      <c r="AD105" s="165">
        <v>5</v>
      </c>
      <c r="AE105" s="166">
        <v>8</v>
      </c>
      <c r="AF105" s="53">
        <v>80</v>
      </c>
      <c r="AG105" s="481">
        <v>148</v>
      </c>
      <c r="AH105" s="482">
        <v>62</v>
      </c>
      <c r="AI105" s="483">
        <v>86</v>
      </c>
      <c r="AJ105" s="152">
        <v>31</v>
      </c>
      <c r="AK105" s="165">
        <v>14</v>
      </c>
      <c r="AL105" s="167">
        <v>17</v>
      </c>
      <c r="AM105" s="152">
        <v>136</v>
      </c>
      <c r="AN105" s="165">
        <v>42</v>
      </c>
      <c r="AO105" s="166">
        <v>94</v>
      </c>
      <c r="AP105" s="53">
        <v>80</v>
      </c>
      <c r="AQ105" s="156">
        <v>87</v>
      </c>
      <c r="AR105" s="165">
        <v>31</v>
      </c>
      <c r="AS105" s="167">
        <v>56</v>
      </c>
      <c r="AT105" s="152">
        <v>55</v>
      </c>
      <c r="AU105" s="165">
        <v>22</v>
      </c>
      <c r="AV105" s="516">
        <v>33</v>
      </c>
      <c r="AW105" s="481">
        <v>31</v>
      </c>
      <c r="AX105" s="482">
        <v>16</v>
      </c>
      <c r="AY105" s="483">
        <v>15</v>
      </c>
      <c r="AZ105" s="53">
        <v>80</v>
      </c>
      <c r="BA105" s="156">
        <v>81</v>
      </c>
      <c r="BB105" s="165">
        <v>44</v>
      </c>
      <c r="BC105" s="167">
        <v>37</v>
      </c>
      <c r="BD105" s="152">
        <v>44</v>
      </c>
      <c r="BE105" s="165">
        <v>19</v>
      </c>
      <c r="BF105" s="168">
        <v>25</v>
      </c>
      <c r="BG105" s="152">
        <f t="shared" si="96"/>
        <v>90</v>
      </c>
      <c r="BH105" s="165">
        <v>36</v>
      </c>
      <c r="BI105" s="166">
        <v>54</v>
      </c>
      <c r="BJ105" s="53">
        <v>80</v>
      </c>
      <c r="BK105" s="156">
        <v>69</v>
      </c>
      <c r="BL105" s="165">
        <v>28</v>
      </c>
      <c r="BM105" s="167">
        <v>41</v>
      </c>
      <c r="BN105" s="152">
        <v>30</v>
      </c>
      <c r="BO105" s="165">
        <v>12</v>
      </c>
      <c r="BP105" s="168">
        <v>18</v>
      </c>
      <c r="BQ105" s="152">
        <v>85</v>
      </c>
      <c r="BR105" s="165">
        <v>38</v>
      </c>
      <c r="BS105" s="166">
        <v>47</v>
      </c>
      <c r="BT105" s="53">
        <v>80</v>
      </c>
      <c r="BU105" s="156">
        <f t="shared" si="97"/>
        <v>56</v>
      </c>
      <c r="BV105" s="165">
        <v>21</v>
      </c>
      <c r="BW105" s="167">
        <v>35</v>
      </c>
      <c r="BX105" s="164">
        <v>108</v>
      </c>
      <c r="BY105" s="165">
        <v>45</v>
      </c>
      <c r="BZ105" s="167">
        <v>63</v>
      </c>
      <c r="CA105" s="152">
        <v>130</v>
      </c>
      <c r="CB105" s="165">
        <v>53</v>
      </c>
      <c r="CC105" s="166">
        <v>77</v>
      </c>
      <c r="CD105" s="53">
        <v>80</v>
      </c>
      <c r="CE105" s="156">
        <v>66</v>
      </c>
      <c r="CF105" s="165">
        <v>18</v>
      </c>
      <c r="CG105" s="167">
        <v>48</v>
      </c>
      <c r="CH105" s="164">
        <v>22</v>
      </c>
      <c r="CI105" s="165">
        <v>9</v>
      </c>
      <c r="CJ105" s="167">
        <v>13</v>
      </c>
      <c r="CK105" s="523">
        <v>13</v>
      </c>
      <c r="CL105" s="165">
        <v>8</v>
      </c>
      <c r="CM105" s="166">
        <v>5</v>
      </c>
    </row>
    <row r="106" spans="1:91" s="71" customFormat="1" ht="20.25" customHeight="1">
      <c r="B106" s="53">
        <v>81</v>
      </c>
      <c r="C106" s="151">
        <f t="shared" ref="C106:C109" si="145">F106+I106+M106+P106+S106+W106+Z106+AC106+AG106+AJ106+AM106+AQ106+AT106+AW106+BA106+BD106+BG106+BK106+BN106+BQ106+BU106+BX106+CA106+CE106+CH106+CK106</f>
        <v>1968</v>
      </c>
      <c r="D106" s="151">
        <f t="shared" si="143"/>
        <v>746</v>
      </c>
      <c r="E106" s="151">
        <f t="shared" si="144"/>
        <v>1222</v>
      </c>
      <c r="F106" s="152">
        <v>142</v>
      </c>
      <c r="G106" s="153">
        <v>44</v>
      </c>
      <c r="H106" s="154">
        <v>98</v>
      </c>
      <c r="I106" s="152">
        <v>187</v>
      </c>
      <c r="J106" s="153">
        <v>72</v>
      </c>
      <c r="K106" s="155">
        <v>115</v>
      </c>
      <c r="L106" s="53">
        <v>81</v>
      </c>
      <c r="M106" s="156">
        <v>137</v>
      </c>
      <c r="N106" s="157">
        <v>42</v>
      </c>
      <c r="O106" s="158">
        <v>95</v>
      </c>
      <c r="P106" s="152">
        <v>127</v>
      </c>
      <c r="Q106" s="157">
        <v>52</v>
      </c>
      <c r="R106" s="159">
        <v>75</v>
      </c>
      <c r="S106" s="152">
        <v>97</v>
      </c>
      <c r="T106" s="157">
        <v>34</v>
      </c>
      <c r="U106" s="160">
        <v>63</v>
      </c>
      <c r="V106" s="53">
        <v>81</v>
      </c>
      <c r="W106" s="156">
        <v>16</v>
      </c>
      <c r="X106" s="161">
        <v>6</v>
      </c>
      <c r="Y106" s="162">
        <v>10</v>
      </c>
      <c r="Z106" s="152">
        <v>24</v>
      </c>
      <c r="AA106" s="161">
        <v>5</v>
      </c>
      <c r="AB106" s="163">
        <v>19</v>
      </c>
      <c r="AC106" s="164">
        <v>14</v>
      </c>
      <c r="AD106" s="165">
        <v>6</v>
      </c>
      <c r="AE106" s="166">
        <v>8</v>
      </c>
      <c r="AF106" s="53">
        <v>81</v>
      </c>
      <c r="AG106" s="481">
        <v>114</v>
      </c>
      <c r="AH106" s="482">
        <v>51</v>
      </c>
      <c r="AI106" s="483">
        <v>63</v>
      </c>
      <c r="AJ106" s="152">
        <v>50</v>
      </c>
      <c r="AK106" s="165">
        <v>23</v>
      </c>
      <c r="AL106" s="167">
        <v>27</v>
      </c>
      <c r="AM106" s="152">
        <v>145</v>
      </c>
      <c r="AN106" s="165">
        <v>61</v>
      </c>
      <c r="AO106" s="166">
        <v>84</v>
      </c>
      <c r="AP106" s="53">
        <v>81</v>
      </c>
      <c r="AQ106" s="156">
        <v>62</v>
      </c>
      <c r="AR106" s="165">
        <v>29</v>
      </c>
      <c r="AS106" s="167">
        <v>33</v>
      </c>
      <c r="AT106" s="152">
        <v>45</v>
      </c>
      <c r="AU106" s="165">
        <v>20</v>
      </c>
      <c r="AV106" s="516">
        <v>25</v>
      </c>
      <c r="AW106" s="481">
        <v>41</v>
      </c>
      <c r="AX106" s="482">
        <v>19</v>
      </c>
      <c r="AY106" s="483">
        <v>22</v>
      </c>
      <c r="AZ106" s="53">
        <v>81</v>
      </c>
      <c r="BA106" s="156">
        <v>72</v>
      </c>
      <c r="BB106" s="165">
        <v>25</v>
      </c>
      <c r="BC106" s="167">
        <v>47</v>
      </c>
      <c r="BD106" s="152">
        <v>47</v>
      </c>
      <c r="BE106" s="165">
        <v>16</v>
      </c>
      <c r="BF106" s="168">
        <v>31</v>
      </c>
      <c r="BG106" s="152">
        <f t="shared" si="96"/>
        <v>80</v>
      </c>
      <c r="BH106" s="165">
        <v>26</v>
      </c>
      <c r="BI106" s="166">
        <v>54</v>
      </c>
      <c r="BJ106" s="53">
        <v>81</v>
      </c>
      <c r="BK106" s="156">
        <v>79</v>
      </c>
      <c r="BL106" s="165">
        <v>33</v>
      </c>
      <c r="BM106" s="167">
        <v>46</v>
      </c>
      <c r="BN106" s="152">
        <v>36</v>
      </c>
      <c r="BO106" s="165">
        <v>13</v>
      </c>
      <c r="BP106" s="168">
        <v>23</v>
      </c>
      <c r="BQ106" s="152">
        <v>78</v>
      </c>
      <c r="BR106" s="165">
        <v>34</v>
      </c>
      <c r="BS106" s="166">
        <v>44</v>
      </c>
      <c r="BT106" s="53">
        <v>81</v>
      </c>
      <c r="BU106" s="156">
        <f t="shared" si="97"/>
        <v>39</v>
      </c>
      <c r="BV106" s="165">
        <v>14</v>
      </c>
      <c r="BW106" s="167">
        <v>25</v>
      </c>
      <c r="BX106" s="164">
        <v>94</v>
      </c>
      <c r="BY106" s="165">
        <v>37</v>
      </c>
      <c r="BZ106" s="167">
        <v>57</v>
      </c>
      <c r="CA106" s="152">
        <v>138</v>
      </c>
      <c r="CB106" s="165">
        <v>47</v>
      </c>
      <c r="CC106" s="166">
        <v>91</v>
      </c>
      <c r="CD106" s="53">
        <v>81</v>
      </c>
      <c r="CE106" s="156">
        <v>66</v>
      </c>
      <c r="CF106" s="165">
        <v>20</v>
      </c>
      <c r="CG106" s="167">
        <v>46</v>
      </c>
      <c r="CH106" s="164">
        <v>25</v>
      </c>
      <c r="CI106" s="165">
        <v>12</v>
      </c>
      <c r="CJ106" s="167">
        <v>13</v>
      </c>
      <c r="CK106" s="523">
        <v>13</v>
      </c>
      <c r="CL106" s="165">
        <v>5</v>
      </c>
      <c r="CM106" s="166">
        <v>8</v>
      </c>
    </row>
    <row r="107" spans="1:91" s="71" customFormat="1" ht="20.25" customHeight="1">
      <c r="B107" s="53">
        <v>82</v>
      </c>
      <c r="C107" s="151">
        <f t="shared" si="145"/>
        <v>1760</v>
      </c>
      <c r="D107" s="151">
        <f t="shared" si="143"/>
        <v>574</v>
      </c>
      <c r="E107" s="151">
        <f t="shared" si="144"/>
        <v>1186</v>
      </c>
      <c r="F107" s="152">
        <v>126</v>
      </c>
      <c r="G107" s="153">
        <v>29</v>
      </c>
      <c r="H107" s="154">
        <v>97</v>
      </c>
      <c r="I107" s="152">
        <v>183</v>
      </c>
      <c r="J107" s="153">
        <v>63</v>
      </c>
      <c r="K107" s="155">
        <v>120</v>
      </c>
      <c r="L107" s="53">
        <v>82</v>
      </c>
      <c r="M107" s="156">
        <v>127</v>
      </c>
      <c r="N107" s="157">
        <v>35</v>
      </c>
      <c r="O107" s="158">
        <v>92</v>
      </c>
      <c r="P107" s="152">
        <v>142</v>
      </c>
      <c r="Q107" s="157">
        <v>49</v>
      </c>
      <c r="R107" s="159">
        <v>93</v>
      </c>
      <c r="S107" s="152">
        <v>79</v>
      </c>
      <c r="T107" s="157">
        <v>24</v>
      </c>
      <c r="U107" s="160">
        <v>55</v>
      </c>
      <c r="V107" s="53">
        <v>82</v>
      </c>
      <c r="W107" s="156">
        <v>17</v>
      </c>
      <c r="X107" s="161">
        <v>5</v>
      </c>
      <c r="Y107" s="162">
        <v>12</v>
      </c>
      <c r="Z107" s="152">
        <v>18</v>
      </c>
      <c r="AA107" s="161">
        <v>6</v>
      </c>
      <c r="AB107" s="163">
        <v>12</v>
      </c>
      <c r="AC107" s="164">
        <v>21</v>
      </c>
      <c r="AD107" s="165">
        <v>6</v>
      </c>
      <c r="AE107" s="166">
        <v>15</v>
      </c>
      <c r="AF107" s="53">
        <v>82</v>
      </c>
      <c r="AG107" s="481">
        <v>115</v>
      </c>
      <c r="AH107" s="482">
        <v>40</v>
      </c>
      <c r="AI107" s="483">
        <v>75</v>
      </c>
      <c r="AJ107" s="152">
        <v>37</v>
      </c>
      <c r="AK107" s="165">
        <v>13</v>
      </c>
      <c r="AL107" s="167">
        <v>24</v>
      </c>
      <c r="AM107" s="152">
        <v>111</v>
      </c>
      <c r="AN107" s="165">
        <v>34</v>
      </c>
      <c r="AO107" s="166">
        <v>77</v>
      </c>
      <c r="AP107" s="53">
        <v>82</v>
      </c>
      <c r="AQ107" s="156">
        <v>57</v>
      </c>
      <c r="AR107" s="165">
        <v>22</v>
      </c>
      <c r="AS107" s="167">
        <v>35</v>
      </c>
      <c r="AT107" s="152">
        <v>38</v>
      </c>
      <c r="AU107" s="165">
        <v>12</v>
      </c>
      <c r="AV107" s="516">
        <v>26</v>
      </c>
      <c r="AW107" s="481">
        <v>37</v>
      </c>
      <c r="AX107" s="482">
        <v>11</v>
      </c>
      <c r="AY107" s="483">
        <v>26</v>
      </c>
      <c r="AZ107" s="53">
        <v>82</v>
      </c>
      <c r="BA107" s="156">
        <v>77</v>
      </c>
      <c r="BB107" s="165">
        <v>22</v>
      </c>
      <c r="BC107" s="167">
        <v>55</v>
      </c>
      <c r="BD107" s="152">
        <v>45</v>
      </c>
      <c r="BE107" s="165">
        <v>17</v>
      </c>
      <c r="BF107" s="168">
        <v>28</v>
      </c>
      <c r="BG107" s="152">
        <f t="shared" si="96"/>
        <v>71</v>
      </c>
      <c r="BH107" s="165">
        <v>22</v>
      </c>
      <c r="BI107" s="166">
        <v>49</v>
      </c>
      <c r="BJ107" s="53">
        <v>82</v>
      </c>
      <c r="BK107" s="156">
        <v>55</v>
      </c>
      <c r="BL107" s="165">
        <v>23</v>
      </c>
      <c r="BM107" s="167">
        <v>32</v>
      </c>
      <c r="BN107" s="152">
        <v>32</v>
      </c>
      <c r="BO107" s="165">
        <v>12</v>
      </c>
      <c r="BP107" s="168">
        <v>20</v>
      </c>
      <c r="BQ107" s="152">
        <v>85</v>
      </c>
      <c r="BR107" s="165">
        <v>29</v>
      </c>
      <c r="BS107" s="166">
        <v>56</v>
      </c>
      <c r="BT107" s="53">
        <v>82</v>
      </c>
      <c r="BU107" s="156">
        <f t="shared" si="97"/>
        <v>34</v>
      </c>
      <c r="BV107" s="165">
        <v>17</v>
      </c>
      <c r="BW107" s="167">
        <v>17</v>
      </c>
      <c r="BX107" s="164">
        <v>87</v>
      </c>
      <c r="BY107" s="165">
        <v>29</v>
      </c>
      <c r="BZ107" s="167">
        <v>58</v>
      </c>
      <c r="CA107" s="152">
        <v>96</v>
      </c>
      <c r="CB107" s="165">
        <v>32</v>
      </c>
      <c r="CC107" s="166">
        <v>64</v>
      </c>
      <c r="CD107" s="53">
        <v>82</v>
      </c>
      <c r="CE107" s="156">
        <v>39</v>
      </c>
      <c r="CF107" s="165">
        <v>11</v>
      </c>
      <c r="CG107" s="167">
        <v>28</v>
      </c>
      <c r="CH107" s="164">
        <v>19</v>
      </c>
      <c r="CI107" s="165">
        <v>8</v>
      </c>
      <c r="CJ107" s="167">
        <v>11</v>
      </c>
      <c r="CK107" s="523">
        <v>12</v>
      </c>
      <c r="CL107" s="165">
        <v>3</v>
      </c>
      <c r="CM107" s="166">
        <v>9</v>
      </c>
    </row>
    <row r="108" spans="1:91" s="71" customFormat="1" ht="20.25" customHeight="1">
      <c r="B108" s="53">
        <v>83</v>
      </c>
      <c r="C108" s="151">
        <f t="shared" si="145"/>
        <v>1597</v>
      </c>
      <c r="D108" s="151">
        <f t="shared" si="143"/>
        <v>556</v>
      </c>
      <c r="E108" s="151">
        <f t="shared" si="144"/>
        <v>1041</v>
      </c>
      <c r="F108" s="152">
        <v>121</v>
      </c>
      <c r="G108" s="153">
        <v>33</v>
      </c>
      <c r="H108" s="154">
        <v>88</v>
      </c>
      <c r="I108" s="152">
        <v>142</v>
      </c>
      <c r="J108" s="153">
        <v>52</v>
      </c>
      <c r="K108" s="155">
        <v>90</v>
      </c>
      <c r="L108" s="53">
        <v>83</v>
      </c>
      <c r="M108" s="156">
        <v>121</v>
      </c>
      <c r="N108" s="157">
        <v>37</v>
      </c>
      <c r="O108" s="158">
        <v>84</v>
      </c>
      <c r="P108" s="152">
        <v>132</v>
      </c>
      <c r="Q108" s="157">
        <v>45</v>
      </c>
      <c r="R108" s="159">
        <v>87</v>
      </c>
      <c r="S108" s="152">
        <v>91</v>
      </c>
      <c r="T108" s="157">
        <v>23</v>
      </c>
      <c r="U108" s="160">
        <v>68</v>
      </c>
      <c r="V108" s="53">
        <v>83</v>
      </c>
      <c r="W108" s="156">
        <v>15</v>
      </c>
      <c r="X108" s="161">
        <v>4</v>
      </c>
      <c r="Y108" s="162">
        <v>11</v>
      </c>
      <c r="Z108" s="152">
        <v>15</v>
      </c>
      <c r="AA108" s="161">
        <v>9</v>
      </c>
      <c r="AB108" s="163">
        <v>6</v>
      </c>
      <c r="AC108" s="164">
        <v>11</v>
      </c>
      <c r="AD108" s="165">
        <v>5</v>
      </c>
      <c r="AE108" s="166">
        <v>6</v>
      </c>
      <c r="AF108" s="53">
        <v>83</v>
      </c>
      <c r="AG108" s="481">
        <v>101</v>
      </c>
      <c r="AH108" s="482">
        <v>38</v>
      </c>
      <c r="AI108" s="483">
        <v>63</v>
      </c>
      <c r="AJ108" s="152">
        <v>28</v>
      </c>
      <c r="AK108" s="165">
        <v>9</v>
      </c>
      <c r="AL108" s="167">
        <v>19</v>
      </c>
      <c r="AM108" s="152">
        <v>111</v>
      </c>
      <c r="AN108" s="165">
        <v>46</v>
      </c>
      <c r="AO108" s="166">
        <v>65</v>
      </c>
      <c r="AP108" s="53">
        <v>83</v>
      </c>
      <c r="AQ108" s="156">
        <v>60</v>
      </c>
      <c r="AR108" s="165">
        <v>28</v>
      </c>
      <c r="AS108" s="167">
        <v>32</v>
      </c>
      <c r="AT108" s="152">
        <v>37</v>
      </c>
      <c r="AU108" s="165">
        <v>14</v>
      </c>
      <c r="AV108" s="516">
        <v>23</v>
      </c>
      <c r="AW108" s="481">
        <v>30</v>
      </c>
      <c r="AX108" s="482">
        <v>7</v>
      </c>
      <c r="AY108" s="483">
        <v>23</v>
      </c>
      <c r="AZ108" s="53">
        <v>83</v>
      </c>
      <c r="BA108" s="156">
        <v>61</v>
      </c>
      <c r="BB108" s="165">
        <v>19</v>
      </c>
      <c r="BC108" s="167">
        <v>42</v>
      </c>
      <c r="BD108" s="152">
        <v>45</v>
      </c>
      <c r="BE108" s="165">
        <v>19</v>
      </c>
      <c r="BF108" s="168">
        <v>26</v>
      </c>
      <c r="BG108" s="152">
        <f t="shared" si="96"/>
        <v>67</v>
      </c>
      <c r="BH108" s="165">
        <v>23</v>
      </c>
      <c r="BI108" s="166">
        <v>44</v>
      </c>
      <c r="BJ108" s="53">
        <v>83</v>
      </c>
      <c r="BK108" s="156">
        <v>50</v>
      </c>
      <c r="BL108" s="165">
        <v>18</v>
      </c>
      <c r="BM108" s="167">
        <v>32</v>
      </c>
      <c r="BN108" s="152">
        <v>26</v>
      </c>
      <c r="BO108" s="165">
        <v>9</v>
      </c>
      <c r="BP108" s="168">
        <v>17</v>
      </c>
      <c r="BQ108" s="152">
        <v>74</v>
      </c>
      <c r="BR108" s="165">
        <v>23</v>
      </c>
      <c r="BS108" s="166">
        <v>51</v>
      </c>
      <c r="BT108" s="53">
        <v>83</v>
      </c>
      <c r="BU108" s="156">
        <f t="shared" si="97"/>
        <v>23</v>
      </c>
      <c r="BV108" s="165">
        <v>10</v>
      </c>
      <c r="BW108" s="167">
        <v>13</v>
      </c>
      <c r="BX108" s="164">
        <v>73</v>
      </c>
      <c r="BY108" s="165">
        <v>32</v>
      </c>
      <c r="BZ108" s="167">
        <v>41</v>
      </c>
      <c r="CA108" s="152">
        <v>83</v>
      </c>
      <c r="CB108" s="165">
        <v>32</v>
      </c>
      <c r="CC108" s="166">
        <v>51</v>
      </c>
      <c r="CD108" s="53">
        <v>83</v>
      </c>
      <c r="CE108" s="156">
        <v>55</v>
      </c>
      <c r="CF108" s="165">
        <v>14</v>
      </c>
      <c r="CG108" s="167">
        <v>41</v>
      </c>
      <c r="CH108" s="164">
        <v>16</v>
      </c>
      <c r="CI108" s="165">
        <v>5</v>
      </c>
      <c r="CJ108" s="167">
        <v>11</v>
      </c>
      <c r="CK108" s="523">
        <v>9</v>
      </c>
      <c r="CL108" s="165">
        <v>2</v>
      </c>
      <c r="CM108" s="166">
        <v>7</v>
      </c>
    </row>
    <row r="109" spans="1:91" s="71" customFormat="1" ht="20.25" customHeight="1">
      <c r="B109" s="54">
        <v>84</v>
      </c>
      <c r="C109" s="151">
        <f t="shared" si="145"/>
        <v>1575</v>
      </c>
      <c r="D109" s="151">
        <f t="shared" si="143"/>
        <v>514</v>
      </c>
      <c r="E109" s="151">
        <f t="shared" si="144"/>
        <v>1061</v>
      </c>
      <c r="F109" s="169">
        <v>115</v>
      </c>
      <c r="G109" s="170">
        <v>30</v>
      </c>
      <c r="H109" s="171">
        <v>85</v>
      </c>
      <c r="I109" s="169">
        <v>148</v>
      </c>
      <c r="J109" s="170">
        <v>41</v>
      </c>
      <c r="K109" s="172">
        <v>107</v>
      </c>
      <c r="L109" s="54">
        <v>84</v>
      </c>
      <c r="M109" s="173">
        <v>125</v>
      </c>
      <c r="N109" s="174">
        <v>32</v>
      </c>
      <c r="O109" s="175">
        <v>93</v>
      </c>
      <c r="P109" s="169">
        <v>116</v>
      </c>
      <c r="Q109" s="174">
        <v>34</v>
      </c>
      <c r="R109" s="176">
        <v>82</v>
      </c>
      <c r="S109" s="169">
        <v>82</v>
      </c>
      <c r="T109" s="174">
        <v>24</v>
      </c>
      <c r="U109" s="177">
        <v>58</v>
      </c>
      <c r="V109" s="54">
        <v>84</v>
      </c>
      <c r="W109" s="173">
        <v>14</v>
      </c>
      <c r="X109" s="178">
        <v>6</v>
      </c>
      <c r="Y109" s="179">
        <v>8</v>
      </c>
      <c r="Z109" s="169">
        <v>9</v>
      </c>
      <c r="AA109" s="178">
        <v>2</v>
      </c>
      <c r="AB109" s="180">
        <v>7</v>
      </c>
      <c r="AC109" s="181">
        <v>15</v>
      </c>
      <c r="AD109" s="182">
        <v>6</v>
      </c>
      <c r="AE109" s="183">
        <v>9</v>
      </c>
      <c r="AF109" s="54">
        <v>84</v>
      </c>
      <c r="AG109" s="169">
        <v>77</v>
      </c>
      <c r="AH109" s="484">
        <v>25</v>
      </c>
      <c r="AI109" s="485">
        <v>52</v>
      </c>
      <c r="AJ109" s="169">
        <v>34</v>
      </c>
      <c r="AK109" s="182">
        <v>12</v>
      </c>
      <c r="AL109" s="184">
        <v>22</v>
      </c>
      <c r="AM109" s="169">
        <v>115</v>
      </c>
      <c r="AN109" s="182">
        <v>44</v>
      </c>
      <c r="AO109" s="183">
        <v>71</v>
      </c>
      <c r="AP109" s="54">
        <v>84</v>
      </c>
      <c r="AQ109" s="173">
        <v>49</v>
      </c>
      <c r="AR109" s="182">
        <v>24</v>
      </c>
      <c r="AS109" s="184">
        <v>25</v>
      </c>
      <c r="AT109" s="169">
        <v>34</v>
      </c>
      <c r="AU109" s="182">
        <v>12</v>
      </c>
      <c r="AV109" s="517">
        <v>22</v>
      </c>
      <c r="AW109" s="169">
        <v>32</v>
      </c>
      <c r="AX109" s="484">
        <v>10</v>
      </c>
      <c r="AY109" s="485">
        <v>22</v>
      </c>
      <c r="AZ109" s="54">
        <v>84</v>
      </c>
      <c r="BA109" s="173">
        <v>78</v>
      </c>
      <c r="BB109" s="182">
        <v>29</v>
      </c>
      <c r="BC109" s="184">
        <v>49</v>
      </c>
      <c r="BD109" s="169">
        <v>31</v>
      </c>
      <c r="BE109" s="182">
        <v>18</v>
      </c>
      <c r="BF109" s="185">
        <v>13</v>
      </c>
      <c r="BG109" s="169">
        <f t="shared" si="96"/>
        <v>69</v>
      </c>
      <c r="BH109" s="182">
        <v>20</v>
      </c>
      <c r="BI109" s="183">
        <v>49</v>
      </c>
      <c r="BJ109" s="54">
        <v>84</v>
      </c>
      <c r="BK109" s="173">
        <v>55</v>
      </c>
      <c r="BL109" s="182">
        <v>20</v>
      </c>
      <c r="BM109" s="184">
        <v>35</v>
      </c>
      <c r="BN109" s="169">
        <v>26</v>
      </c>
      <c r="BO109" s="182">
        <v>13</v>
      </c>
      <c r="BP109" s="185">
        <v>13</v>
      </c>
      <c r="BQ109" s="169">
        <v>73</v>
      </c>
      <c r="BR109" s="182">
        <v>19</v>
      </c>
      <c r="BS109" s="183">
        <v>54</v>
      </c>
      <c r="BT109" s="54">
        <v>84</v>
      </c>
      <c r="BU109" s="173">
        <f t="shared" si="97"/>
        <v>24</v>
      </c>
      <c r="BV109" s="182">
        <v>6</v>
      </c>
      <c r="BW109" s="184">
        <v>18</v>
      </c>
      <c r="BX109" s="181">
        <v>67</v>
      </c>
      <c r="BY109" s="182">
        <v>19</v>
      </c>
      <c r="BZ109" s="184">
        <v>48</v>
      </c>
      <c r="CA109" s="169">
        <v>98</v>
      </c>
      <c r="CB109" s="182">
        <v>36</v>
      </c>
      <c r="CC109" s="183">
        <v>62</v>
      </c>
      <c r="CD109" s="54">
        <v>84</v>
      </c>
      <c r="CE109" s="173">
        <v>45</v>
      </c>
      <c r="CF109" s="182">
        <v>15</v>
      </c>
      <c r="CG109" s="184">
        <v>30</v>
      </c>
      <c r="CH109" s="181">
        <v>23</v>
      </c>
      <c r="CI109" s="182">
        <v>9</v>
      </c>
      <c r="CJ109" s="184">
        <v>14</v>
      </c>
      <c r="CK109" s="524">
        <v>21</v>
      </c>
      <c r="CL109" s="182">
        <v>8</v>
      </c>
      <c r="CM109" s="183">
        <v>13</v>
      </c>
    </row>
    <row r="110" spans="1:91" s="70" customFormat="1" ht="20.25" customHeight="1">
      <c r="A110" s="70">
        <v>1</v>
      </c>
      <c r="B110" s="80" t="s">
        <v>111</v>
      </c>
      <c r="C110" s="148">
        <f>SUM(C111:C115)</f>
        <v>5057</v>
      </c>
      <c r="D110" s="148">
        <f t="shared" ref="D110" si="146">SUM(D111:D115)</f>
        <v>1225</v>
      </c>
      <c r="E110" s="148">
        <f t="shared" ref="E110" si="147">SUM(E111:E115)</f>
        <v>3832</v>
      </c>
      <c r="F110" s="84">
        <v>395</v>
      </c>
      <c r="G110" s="82">
        <v>96</v>
      </c>
      <c r="H110" s="149">
        <v>299</v>
      </c>
      <c r="I110" s="84">
        <v>544</v>
      </c>
      <c r="J110" s="82">
        <v>120</v>
      </c>
      <c r="K110" s="85">
        <v>424</v>
      </c>
      <c r="L110" s="80" t="s">
        <v>83</v>
      </c>
      <c r="M110" s="81">
        <f>SUM(M111:M115)</f>
        <v>426</v>
      </c>
      <c r="N110" s="82">
        <v>89</v>
      </c>
      <c r="O110" s="83">
        <f t="shared" ref="O110" si="148">SUM(O111:O115)</f>
        <v>337</v>
      </c>
      <c r="P110" s="84">
        <v>370</v>
      </c>
      <c r="Q110" s="82">
        <v>97</v>
      </c>
      <c r="R110" s="149">
        <v>273</v>
      </c>
      <c r="S110" s="84">
        <v>279</v>
      </c>
      <c r="T110" s="82">
        <v>57</v>
      </c>
      <c r="U110" s="85">
        <v>222</v>
      </c>
      <c r="V110" s="80" t="s">
        <v>83</v>
      </c>
      <c r="W110" s="81">
        <v>47</v>
      </c>
      <c r="X110" s="82">
        <v>11</v>
      </c>
      <c r="Y110" s="83">
        <v>36</v>
      </c>
      <c r="Z110" s="84">
        <v>51</v>
      </c>
      <c r="AA110" s="82">
        <v>7</v>
      </c>
      <c r="AB110" s="85">
        <v>44</v>
      </c>
      <c r="AC110" s="150">
        <v>53</v>
      </c>
      <c r="AD110" s="82">
        <v>23</v>
      </c>
      <c r="AE110" s="85">
        <v>30</v>
      </c>
      <c r="AF110" s="80" t="s">
        <v>83</v>
      </c>
      <c r="AG110" s="84">
        <v>283</v>
      </c>
      <c r="AH110" s="82">
        <v>65</v>
      </c>
      <c r="AI110" s="85">
        <v>218</v>
      </c>
      <c r="AJ110" s="84">
        <v>118</v>
      </c>
      <c r="AK110" s="82">
        <v>34</v>
      </c>
      <c r="AL110" s="83">
        <v>84</v>
      </c>
      <c r="AM110" s="512">
        <v>333</v>
      </c>
      <c r="AN110" s="82">
        <v>84</v>
      </c>
      <c r="AO110" s="85">
        <v>249</v>
      </c>
      <c r="AP110" s="80" t="s">
        <v>83</v>
      </c>
      <c r="AQ110" s="81">
        <v>151</v>
      </c>
      <c r="AR110" s="82">
        <v>48</v>
      </c>
      <c r="AS110" s="83">
        <v>103</v>
      </c>
      <c r="AT110" s="84">
        <f>SUM(AT111:AT115)</f>
        <v>109</v>
      </c>
      <c r="AU110" s="82">
        <f>SUM(AU111:AU115)</f>
        <v>24</v>
      </c>
      <c r="AV110" s="83">
        <f>SUM(AV111:AV115)</f>
        <v>85</v>
      </c>
      <c r="AW110" s="84">
        <v>120</v>
      </c>
      <c r="AX110" s="82">
        <v>31</v>
      </c>
      <c r="AY110" s="85">
        <v>89</v>
      </c>
      <c r="AZ110" s="80" t="s">
        <v>83</v>
      </c>
      <c r="BA110" s="81">
        <v>191</v>
      </c>
      <c r="BB110" s="82">
        <v>48</v>
      </c>
      <c r="BC110" s="83">
        <v>143</v>
      </c>
      <c r="BD110" s="84">
        <v>130</v>
      </c>
      <c r="BE110" s="82">
        <v>39</v>
      </c>
      <c r="BF110" s="149">
        <v>91</v>
      </c>
      <c r="BG110" s="84">
        <f t="shared" si="96"/>
        <v>196</v>
      </c>
      <c r="BH110" s="82">
        <v>49</v>
      </c>
      <c r="BI110" s="85">
        <v>147</v>
      </c>
      <c r="BJ110" s="80" t="s">
        <v>83</v>
      </c>
      <c r="BK110" s="81">
        <v>151</v>
      </c>
      <c r="BL110" s="82">
        <v>39</v>
      </c>
      <c r="BM110" s="83">
        <v>112</v>
      </c>
      <c r="BN110" s="84">
        <v>68</v>
      </c>
      <c r="BO110" s="82">
        <v>18</v>
      </c>
      <c r="BP110" s="149">
        <v>50</v>
      </c>
      <c r="BQ110" s="84">
        <v>218</v>
      </c>
      <c r="BR110" s="82">
        <v>49</v>
      </c>
      <c r="BS110" s="85">
        <v>169</v>
      </c>
      <c r="BT110" s="80" t="s">
        <v>83</v>
      </c>
      <c r="BU110" s="81">
        <f t="shared" si="97"/>
        <v>94</v>
      </c>
      <c r="BV110" s="82">
        <v>23</v>
      </c>
      <c r="BW110" s="83">
        <v>71</v>
      </c>
      <c r="BX110" s="150">
        <v>250</v>
      </c>
      <c r="BY110" s="82">
        <v>64</v>
      </c>
      <c r="BZ110" s="83">
        <v>186</v>
      </c>
      <c r="CA110" s="84">
        <v>272</v>
      </c>
      <c r="CB110" s="82">
        <v>62</v>
      </c>
      <c r="CC110" s="85">
        <v>210</v>
      </c>
      <c r="CD110" s="80" t="s">
        <v>83</v>
      </c>
      <c r="CE110" s="81" t="s">
        <v>653</v>
      </c>
      <c r="CF110" s="82">
        <v>33</v>
      </c>
      <c r="CG110" s="83">
        <v>103</v>
      </c>
      <c r="CH110" s="150">
        <v>36</v>
      </c>
      <c r="CI110" s="82">
        <v>7</v>
      </c>
      <c r="CJ110" s="83">
        <v>29</v>
      </c>
      <c r="CK110" s="84">
        <f>SUM(CK111:CK115)</f>
        <v>36</v>
      </c>
      <c r="CL110" s="82">
        <f t="shared" ref="CL110" si="149">SUM(CL111:CL115)</f>
        <v>8</v>
      </c>
      <c r="CM110" s="85">
        <f t="shared" ref="CM110" si="150">SUM(CM111:CM115)</f>
        <v>28</v>
      </c>
    </row>
    <row r="111" spans="1:91" s="71" customFormat="1" ht="20.25" customHeight="1">
      <c r="B111" s="53">
        <v>85</v>
      </c>
      <c r="C111" s="151">
        <f>F111+I111+M111+P111+S111+W111+Z111+AC111+AG111+AJ111+AM111+AQ111+AT111+AW111+BA111+BD111+BG111+BK111+BN111+BQ111+BU111+BX111+CA111+CE111+CH111+CK111</f>
        <v>1486</v>
      </c>
      <c r="D111" s="151">
        <f t="shared" ref="D111:D115" si="151">G111+J111+N111+Q111+T111+X111+AA111+AD111+AH111+AK111+AN111+AR111+AU111+AX111+BB111+BE111+BH111+BL111+BO111+BR111+BV111+BY111+CB111+CF111+CI111+CL111</f>
        <v>418</v>
      </c>
      <c r="E111" s="151">
        <f t="shared" ref="E111:E115" si="152">H111+K111+O111+R111+U111+Y111+AB111+AE111+AI111+AL111+AO111+AS111+AV111+AY111+BC111+BF111+BI111+BM111+BP111+BS111+BW111+BZ111+CC111+CG111+CJ111+CM111</f>
        <v>1068</v>
      </c>
      <c r="F111" s="152">
        <v>124</v>
      </c>
      <c r="G111" s="153">
        <v>37</v>
      </c>
      <c r="H111" s="154">
        <v>87</v>
      </c>
      <c r="I111" s="152">
        <v>157</v>
      </c>
      <c r="J111" s="153">
        <v>41</v>
      </c>
      <c r="K111" s="155">
        <v>116</v>
      </c>
      <c r="L111" s="53">
        <v>85</v>
      </c>
      <c r="M111" s="156">
        <v>126</v>
      </c>
      <c r="N111" s="157">
        <v>26</v>
      </c>
      <c r="O111" s="158">
        <v>100</v>
      </c>
      <c r="P111" s="152">
        <v>105</v>
      </c>
      <c r="Q111" s="157">
        <v>30</v>
      </c>
      <c r="R111" s="159">
        <v>75</v>
      </c>
      <c r="S111" s="152">
        <v>93</v>
      </c>
      <c r="T111" s="157">
        <v>23</v>
      </c>
      <c r="U111" s="160">
        <v>70</v>
      </c>
      <c r="V111" s="53">
        <v>85</v>
      </c>
      <c r="W111" s="156">
        <v>12</v>
      </c>
      <c r="X111" s="161">
        <v>4</v>
      </c>
      <c r="Y111" s="162">
        <v>8</v>
      </c>
      <c r="Z111" s="152">
        <v>12</v>
      </c>
      <c r="AA111" s="161">
        <v>3</v>
      </c>
      <c r="AB111" s="163">
        <v>9</v>
      </c>
      <c r="AC111" s="164">
        <v>13</v>
      </c>
      <c r="AD111" s="165">
        <v>8</v>
      </c>
      <c r="AE111" s="166">
        <v>5</v>
      </c>
      <c r="AF111" s="53">
        <v>85</v>
      </c>
      <c r="AG111" s="481">
        <v>85</v>
      </c>
      <c r="AH111" s="482">
        <v>22</v>
      </c>
      <c r="AI111" s="483">
        <v>63</v>
      </c>
      <c r="AJ111" s="152">
        <v>45</v>
      </c>
      <c r="AK111" s="165">
        <v>17</v>
      </c>
      <c r="AL111" s="167">
        <v>28</v>
      </c>
      <c r="AM111" s="152">
        <v>97</v>
      </c>
      <c r="AN111" s="165">
        <v>20</v>
      </c>
      <c r="AO111" s="166">
        <v>77</v>
      </c>
      <c r="AP111" s="53">
        <v>85</v>
      </c>
      <c r="AQ111" s="156">
        <v>50</v>
      </c>
      <c r="AR111" s="165">
        <v>20</v>
      </c>
      <c r="AS111" s="167">
        <v>30</v>
      </c>
      <c r="AT111" s="152">
        <v>33</v>
      </c>
      <c r="AU111" s="165">
        <v>8</v>
      </c>
      <c r="AV111" s="516">
        <v>25</v>
      </c>
      <c r="AW111" s="481">
        <v>34</v>
      </c>
      <c r="AX111" s="482">
        <v>8</v>
      </c>
      <c r="AY111" s="483">
        <v>26</v>
      </c>
      <c r="AZ111" s="53">
        <v>85</v>
      </c>
      <c r="BA111" s="156">
        <v>57</v>
      </c>
      <c r="BB111" s="165">
        <v>23</v>
      </c>
      <c r="BC111" s="167">
        <v>34</v>
      </c>
      <c r="BD111" s="152">
        <v>34</v>
      </c>
      <c r="BE111" s="165">
        <v>13</v>
      </c>
      <c r="BF111" s="168">
        <v>21</v>
      </c>
      <c r="BG111" s="152">
        <f t="shared" si="96"/>
        <v>57</v>
      </c>
      <c r="BH111" s="165">
        <v>15</v>
      </c>
      <c r="BI111" s="166">
        <v>42</v>
      </c>
      <c r="BJ111" s="53">
        <v>85</v>
      </c>
      <c r="BK111" s="156">
        <v>47</v>
      </c>
      <c r="BL111" s="165">
        <v>12</v>
      </c>
      <c r="BM111" s="167">
        <v>35</v>
      </c>
      <c r="BN111" s="152">
        <v>28</v>
      </c>
      <c r="BO111" s="165">
        <v>10</v>
      </c>
      <c r="BP111" s="168">
        <v>18</v>
      </c>
      <c r="BQ111" s="152">
        <v>48</v>
      </c>
      <c r="BR111" s="165">
        <v>10</v>
      </c>
      <c r="BS111" s="166">
        <v>38</v>
      </c>
      <c r="BT111" s="53">
        <v>85</v>
      </c>
      <c r="BU111" s="156">
        <f t="shared" si="97"/>
        <v>27</v>
      </c>
      <c r="BV111" s="165">
        <v>7</v>
      </c>
      <c r="BW111" s="167">
        <v>20</v>
      </c>
      <c r="BX111" s="164">
        <v>76</v>
      </c>
      <c r="BY111" s="165">
        <v>23</v>
      </c>
      <c r="BZ111" s="167">
        <v>53</v>
      </c>
      <c r="CA111" s="152">
        <v>69</v>
      </c>
      <c r="CB111" s="165">
        <v>18</v>
      </c>
      <c r="CC111" s="166">
        <v>51</v>
      </c>
      <c r="CD111" s="53">
        <v>85</v>
      </c>
      <c r="CE111" s="156">
        <v>35</v>
      </c>
      <c r="CF111" s="165">
        <v>13</v>
      </c>
      <c r="CG111" s="167">
        <v>22</v>
      </c>
      <c r="CH111" s="164">
        <v>13</v>
      </c>
      <c r="CI111" s="165">
        <v>3</v>
      </c>
      <c r="CJ111" s="167">
        <v>10</v>
      </c>
      <c r="CK111" s="523">
        <v>9</v>
      </c>
      <c r="CL111" s="165">
        <v>4</v>
      </c>
      <c r="CM111" s="166">
        <v>5</v>
      </c>
    </row>
    <row r="112" spans="1:91" s="71" customFormat="1" ht="20.25" customHeight="1">
      <c r="B112" s="53">
        <v>86</v>
      </c>
      <c r="C112" s="151">
        <f t="shared" ref="C112:C115" si="153">F112+I112+M112+P112+S112+W112+Z112+AC112+AG112+AJ112+AM112+AQ112+AT112+AW112+BA112+BD112+BG112+BK112+BN112+BQ112+BU112+BX112+CA112+CE112+CH112+CK112</f>
        <v>1138</v>
      </c>
      <c r="D112" s="151">
        <f t="shared" si="151"/>
        <v>282</v>
      </c>
      <c r="E112" s="151">
        <f t="shared" si="152"/>
        <v>856</v>
      </c>
      <c r="F112" s="152">
        <v>100</v>
      </c>
      <c r="G112" s="153">
        <v>19</v>
      </c>
      <c r="H112" s="154">
        <v>81</v>
      </c>
      <c r="I112" s="152">
        <v>121</v>
      </c>
      <c r="J112" s="153">
        <v>33</v>
      </c>
      <c r="K112" s="155">
        <v>88</v>
      </c>
      <c r="L112" s="53">
        <v>86</v>
      </c>
      <c r="M112" s="156">
        <v>108</v>
      </c>
      <c r="N112" s="157">
        <v>23</v>
      </c>
      <c r="O112" s="158">
        <v>85</v>
      </c>
      <c r="P112" s="152">
        <v>92</v>
      </c>
      <c r="Q112" s="157">
        <v>24</v>
      </c>
      <c r="R112" s="159">
        <v>68</v>
      </c>
      <c r="S112" s="152">
        <v>55</v>
      </c>
      <c r="T112" s="157">
        <v>12</v>
      </c>
      <c r="U112" s="160">
        <v>43</v>
      </c>
      <c r="V112" s="53">
        <v>86</v>
      </c>
      <c r="W112" s="156">
        <v>8</v>
      </c>
      <c r="X112" s="161">
        <v>1</v>
      </c>
      <c r="Y112" s="162">
        <v>7</v>
      </c>
      <c r="Z112" s="152">
        <v>13</v>
      </c>
      <c r="AA112" s="161">
        <v>0</v>
      </c>
      <c r="AB112" s="163">
        <v>13</v>
      </c>
      <c r="AC112" s="164">
        <v>11</v>
      </c>
      <c r="AD112" s="165">
        <v>4</v>
      </c>
      <c r="AE112" s="166">
        <v>7</v>
      </c>
      <c r="AF112" s="53">
        <v>86</v>
      </c>
      <c r="AG112" s="481">
        <v>66</v>
      </c>
      <c r="AH112" s="482">
        <v>15</v>
      </c>
      <c r="AI112" s="483">
        <v>51</v>
      </c>
      <c r="AJ112" s="152">
        <v>29</v>
      </c>
      <c r="AK112" s="165">
        <v>7</v>
      </c>
      <c r="AL112" s="167">
        <v>22</v>
      </c>
      <c r="AM112" s="152">
        <v>56</v>
      </c>
      <c r="AN112" s="165">
        <v>17</v>
      </c>
      <c r="AO112" s="166">
        <v>39</v>
      </c>
      <c r="AP112" s="53">
        <v>86</v>
      </c>
      <c r="AQ112" s="156">
        <v>35</v>
      </c>
      <c r="AR112" s="165">
        <v>12</v>
      </c>
      <c r="AS112" s="167">
        <v>23</v>
      </c>
      <c r="AT112" s="152">
        <v>24</v>
      </c>
      <c r="AU112" s="165">
        <v>4</v>
      </c>
      <c r="AV112" s="516">
        <v>20</v>
      </c>
      <c r="AW112" s="481">
        <v>29</v>
      </c>
      <c r="AX112" s="482">
        <v>12</v>
      </c>
      <c r="AY112" s="483">
        <v>17</v>
      </c>
      <c r="AZ112" s="53">
        <v>86</v>
      </c>
      <c r="BA112" s="156">
        <v>44</v>
      </c>
      <c r="BB112" s="165">
        <v>10</v>
      </c>
      <c r="BC112" s="167">
        <v>34</v>
      </c>
      <c r="BD112" s="152">
        <v>28</v>
      </c>
      <c r="BE112" s="165">
        <v>6</v>
      </c>
      <c r="BF112" s="168">
        <v>22</v>
      </c>
      <c r="BG112" s="152">
        <f t="shared" si="96"/>
        <v>53</v>
      </c>
      <c r="BH112" s="165">
        <v>12</v>
      </c>
      <c r="BI112" s="166">
        <v>41</v>
      </c>
      <c r="BJ112" s="53">
        <v>86</v>
      </c>
      <c r="BK112" s="156">
        <v>35</v>
      </c>
      <c r="BL112" s="165">
        <v>11</v>
      </c>
      <c r="BM112" s="167">
        <v>24</v>
      </c>
      <c r="BN112" s="152">
        <v>10</v>
      </c>
      <c r="BO112" s="165">
        <v>2</v>
      </c>
      <c r="BP112" s="168">
        <v>8</v>
      </c>
      <c r="BQ112" s="152">
        <v>52</v>
      </c>
      <c r="BR112" s="165">
        <v>15</v>
      </c>
      <c r="BS112" s="166">
        <v>37</v>
      </c>
      <c r="BT112" s="53">
        <v>86</v>
      </c>
      <c r="BU112" s="156">
        <f t="shared" si="97"/>
        <v>19</v>
      </c>
      <c r="BV112" s="165">
        <v>5</v>
      </c>
      <c r="BW112" s="167">
        <v>14</v>
      </c>
      <c r="BX112" s="164">
        <v>54</v>
      </c>
      <c r="BY112" s="165">
        <v>14</v>
      </c>
      <c r="BZ112" s="167">
        <v>40</v>
      </c>
      <c r="CA112" s="152">
        <v>60</v>
      </c>
      <c r="CB112" s="165">
        <v>19</v>
      </c>
      <c r="CC112" s="166">
        <v>41</v>
      </c>
      <c r="CD112" s="53">
        <v>86</v>
      </c>
      <c r="CE112" s="156">
        <v>22</v>
      </c>
      <c r="CF112" s="165">
        <v>4</v>
      </c>
      <c r="CG112" s="167">
        <v>18</v>
      </c>
      <c r="CH112" s="164">
        <v>5</v>
      </c>
      <c r="CI112" s="165">
        <v>1</v>
      </c>
      <c r="CJ112" s="167">
        <v>4</v>
      </c>
      <c r="CK112" s="523">
        <v>9</v>
      </c>
      <c r="CL112" s="165">
        <v>0</v>
      </c>
      <c r="CM112" s="166">
        <v>9</v>
      </c>
    </row>
    <row r="113" spans="1:91" s="71" customFormat="1" ht="20.25" customHeight="1">
      <c r="B113" s="53">
        <v>87</v>
      </c>
      <c r="C113" s="151">
        <f t="shared" si="153"/>
        <v>889</v>
      </c>
      <c r="D113" s="151">
        <f t="shared" si="151"/>
        <v>238</v>
      </c>
      <c r="E113" s="151">
        <f t="shared" si="152"/>
        <v>651</v>
      </c>
      <c r="F113" s="152">
        <v>60</v>
      </c>
      <c r="G113" s="153">
        <v>20</v>
      </c>
      <c r="H113" s="154">
        <v>40</v>
      </c>
      <c r="I113" s="152">
        <v>87</v>
      </c>
      <c r="J113" s="153">
        <v>18</v>
      </c>
      <c r="K113" s="155">
        <v>69</v>
      </c>
      <c r="L113" s="53">
        <v>87</v>
      </c>
      <c r="M113" s="156">
        <v>70</v>
      </c>
      <c r="N113" s="157">
        <v>15</v>
      </c>
      <c r="O113" s="158">
        <v>55</v>
      </c>
      <c r="P113" s="152">
        <v>67</v>
      </c>
      <c r="Q113" s="157">
        <v>20</v>
      </c>
      <c r="R113" s="159">
        <v>47</v>
      </c>
      <c r="S113" s="152">
        <v>57</v>
      </c>
      <c r="T113" s="157">
        <v>12</v>
      </c>
      <c r="U113" s="160">
        <v>45</v>
      </c>
      <c r="V113" s="53">
        <v>87</v>
      </c>
      <c r="W113" s="156">
        <v>7</v>
      </c>
      <c r="X113" s="161">
        <v>2</v>
      </c>
      <c r="Y113" s="162">
        <v>5</v>
      </c>
      <c r="Z113" s="152">
        <v>8</v>
      </c>
      <c r="AA113" s="161">
        <v>0</v>
      </c>
      <c r="AB113" s="163">
        <v>8</v>
      </c>
      <c r="AC113" s="164">
        <v>8</v>
      </c>
      <c r="AD113" s="165">
        <v>5</v>
      </c>
      <c r="AE113" s="166">
        <v>3</v>
      </c>
      <c r="AF113" s="53">
        <v>87</v>
      </c>
      <c r="AG113" s="481">
        <v>51</v>
      </c>
      <c r="AH113" s="482">
        <v>11</v>
      </c>
      <c r="AI113" s="483">
        <v>40</v>
      </c>
      <c r="AJ113" s="152">
        <v>18</v>
      </c>
      <c r="AK113" s="165">
        <v>5</v>
      </c>
      <c r="AL113" s="167">
        <v>13</v>
      </c>
      <c r="AM113" s="152">
        <v>73</v>
      </c>
      <c r="AN113" s="165">
        <v>24</v>
      </c>
      <c r="AO113" s="166">
        <v>49</v>
      </c>
      <c r="AP113" s="53">
        <v>87</v>
      </c>
      <c r="AQ113" s="156">
        <v>31</v>
      </c>
      <c r="AR113" s="165">
        <v>8</v>
      </c>
      <c r="AS113" s="167">
        <v>23</v>
      </c>
      <c r="AT113" s="152">
        <v>15</v>
      </c>
      <c r="AU113" s="165">
        <v>6</v>
      </c>
      <c r="AV113" s="516">
        <v>9</v>
      </c>
      <c r="AW113" s="481">
        <v>27</v>
      </c>
      <c r="AX113" s="482">
        <v>5</v>
      </c>
      <c r="AY113" s="483">
        <v>22</v>
      </c>
      <c r="AZ113" s="53">
        <v>87</v>
      </c>
      <c r="BA113" s="156">
        <v>38</v>
      </c>
      <c r="BB113" s="165">
        <v>8</v>
      </c>
      <c r="BC113" s="167">
        <v>30</v>
      </c>
      <c r="BD113" s="152">
        <v>29</v>
      </c>
      <c r="BE113" s="165">
        <v>9</v>
      </c>
      <c r="BF113" s="168">
        <v>20</v>
      </c>
      <c r="BG113" s="152">
        <f t="shared" si="96"/>
        <v>36</v>
      </c>
      <c r="BH113" s="165">
        <v>12</v>
      </c>
      <c r="BI113" s="166">
        <v>24</v>
      </c>
      <c r="BJ113" s="53">
        <v>87</v>
      </c>
      <c r="BK113" s="156">
        <v>20</v>
      </c>
      <c r="BL113" s="165">
        <v>4</v>
      </c>
      <c r="BM113" s="167">
        <v>16</v>
      </c>
      <c r="BN113" s="152">
        <v>11</v>
      </c>
      <c r="BO113" s="165">
        <v>5</v>
      </c>
      <c r="BP113" s="168">
        <v>6</v>
      </c>
      <c r="BQ113" s="152">
        <v>34</v>
      </c>
      <c r="BR113" s="165">
        <v>13</v>
      </c>
      <c r="BS113" s="166">
        <v>21</v>
      </c>
      <c r="BT113" s="53">
        <v>87</v>
      </c>
      <c r="BU113" s="156">
        <f t="shared" si="97"/>
        <v>17</v>
      </c>
      <c r="BV113" s="165">
        <v>6</v>
      </c>
      <c r="BW113" s="167">
        <v>11</v>
      </c>
      <c r="BX113" s="164">
        <v>34</v>
      </c>
      <c r="BY113" s="165">
        <v>5</v>
      </c>
      <c r="BZ113" s="167">
        <v>29</v>
      </c>
      <c r="CA113" s="152">
        <v>48</v>
      </c>
      <c r="CB113" s="165">
        <v>12</v>
      </c>
      <c r="CC113" s="166">
        <v>36</v>
      </c>
      <c r="CD113" s="53">
        <v>87</v>
      </c>
      <c r="CE113" s="156">
        <v>32</v>
      </c>
      <c r="CF113" s="165">
        <v>8</v>
      </c>
      <c r="CG113" s="167">
        <v>24</v>
      </c>
      <c r="CH113" s="164">
        <v>6</v>
      </c>
      <c r="CI113" s="165">
        <v>1</v>
      </c>
      <c r="CJ113" s="167">
        <v>5</v>
      </c>
      <c r="CK113" s="523">
        <v>5</v>
      </c>
      <c r="CL113" s="165">
        <v>4</v>
      </c>
      <c r="CM113" s="166">
        <v>1</v>
      </c>
    </row>
    <row r="114" spans="1:91" s="71" customFormat="1" ht="20.25" customHeight="1">
      <c r="B114" s="53">
        <v>88</v>
      </c>
      <c r="C114" s="151">
        <f t="shared" si="153"/>
        <v>799</v>
      </c>
      <c r="D114" s="151">
        <f t="shared" si="151"/>
        <v>146</v>
      </c>
      <c r="E114" s="151">
        <f t="shared" si="152"/>
        <v>653</v>
      </c>
      <c r="F114" s="152">
        <v>63</v>
      </c>
      <c r="G114" s="153">
        <v>7</v>
      </c>
      <c r="H114" s="154">
        <v>56</v>
      </c>
      <c r="I114" s="152">
        <v>92</v>
      </c>
      <c r="J114" s="153">
        <v>13</v>
      </c>
      <c r="K114" s="155">
        <v>79</v>
      </c>
      <c r="L114" s="53">
        <v>88</v>
      </c>
      <c r="M114" s="156">
        <v>78</v>
      </c>
      <c r="N114" s="157">
        <v>15</v>
      </c>
      <c r="O114" s="158">
        <v>63</v>
      </c>
      <c r="P114" s="152">
        <v>56</v>
      </c>
      <c r="Q114" s="157">
        <v>13</v>
      </c>
      <c r="R114" s="159">
        <v>43</v>
      </c>
      <c r="S114" s="152">
        <v>34</v>
      </c>
      <c r="T114" s="157">
        <v>6</v>
      </c>
      <c r="U114" s="160">
        <v>28</v>
      </c>
      <c r="V114" s="53">
        <v>88</v>
      </c>
      <c r="W114" s="156">
        <v>10</v>
      </c>
      <c r="X114" s="161">
        <v>3</v>
      </c>
      <c r="Y114" s="162">
        <v>7</v>
      </c>
      <c r="Z114" s="152">
        <v>6</v>
      </c>
      <c r="AA114" s="161">
        <v>0</v>
      </c>
      <c r="AB114" s="163">
        <v>6</v>
      </c>
      <c r="AC114" s="164">
        <v>8</v>
      </c>
      <c r="AD114" s="165">
        <v>1</v>
      </c>
      <c r="AE114" s="166">
        <v>7</v>
      </c>
      <c r="AF114" s="53">
        <v>88</v>
      </c>
      <c r="AG114" s="481">
        <v>44</v>
      </c>
      <c r="AH114" s="482">
        <v>11</v>
      </c>
      <c r="AI114" s="483">
        <v>33</v>
      </c>
      <c r="AJ114" s="152">
        <v>14</v>
      </c>
      <c r="AK114" s="165">
        <v>2</v>
      </c>
      <c r="AL114" s="167">
        <v>12</v>
      </c>
      <c r="AM114" s="152">
        <v>60</v>
      </c>
      <c r="AN114" s="165">
        <v>14</v>
      </c>
      <c r="AO114" s="166">
        <v>46</v>
      </c>
      <c r="AP114" s="53">
        <v>88</v>
      </c>
      <c r="AQ114" s="156">
        <v>14</v>
      </c>
      <c r="AR114" s="165">
        <v>3</v>
      </c>
      <c r="AS114" s="167">
        <v>11</v>
      </c>
      <c r="AT114" s="152">
        <v>24</v>
      </c>
      <c r="AU114" s="165">
        <v>5</v>
      </c>
      <c r="AV114" s="516">
        <v>19</v>
      </c>
      <c r="AW114" s="481">
        <v>20</v>
      </c>
      <c r="AX114" s="482">
        <v>4</v>
      </c>
      <c r="AY114" s="483">
        <v>16</v>
      </c>
      <c r="AZ114" s="53">
        <v>88</v>
      </c>
      <c r="BA114" s="156">
        <v>24</v>
      </c>
      <c r="BB114" s="165">
        <v>4</v>
      </c>
      <c r="BC114" s="167">
        <v>20</v>
      </c>
      <c r="BD114" s="152">
        <v>18</v>
      </c>
      <c r="BE114" s="165">
        <v>4</v>
      </c>
      <c r="BF114" s="168">
        <v>14</v>
      </c>
      <c r="BG114" s="152">
        <f t="shared" si="96"/>
        <v>24</v>
      </c>
      <c r="BH114" s="165">
        <v>6</v>
      </c>
      <c r="BI114" s="166">
        <v>18</v>
      </c>
      <c r="BJ114" s="53">
        <v>88</v>
      </c>
      <c r="BK114" s="156">
        <v>16</v>
      </c>
      <c r="BL114" s="165">
        <v>5</v>
      </c>
      <c r="BM114" s="167">
        <v>11</v>
      </c>
      <c r="BN114" s="152">
        <v>10</v>
      </c>
      <c r="BO114" s="165">
        <v>0</v>
      </c>
      <c r="BP114" s="168">
        <v>10</v>
      </c>
      <c r="BQ114" s="152">
        <v>36</v>
      </c>
      <c r="BR114" s="165">
        <v>4</v>
      </c>
      <c r="BS114" s="166">
        <v>32</v>
      </c>
      <c r="BT114" s="53">
        <v>88</v>
      </c>
      <c r="BU114" s="156">
        <f t="shared" si="97"/>
        <v>18</v>
      </c>
      <c r="BV114" s="165">
        <v>2</v>
      </c>
      <c r="BW114" s="167">
        <v>16</v>
      </c>
      <c r="BX114" s="164">
        <v>45</v>
      </c>
      <c r="BY114" s="165">
        <v>14</v>
      </c>
      <c r="BZ114" s="167">
        <v>31</v>
      </c>
      <c r="CA114" s="152">
        <v>49</v>
      </c>
      <c r="CB114" s="165">
        <v>6</v>
      </c>
      <c r="CC114" s="166">
        <v>43</v>
      </c>
      <c r="CD114" s="53">
        <v>88</v>
      </c>
      <c r="CE114" s="156">
        <v>22</v>
      </c>
      <c r="CF114" s="165">
        <v>3</v>
      </c>
      <c r="CG114" s="167">
        <v>19</v>
      </c>
      <c r="CH114" s="164">
        <v>6</v>
      </c>
      <c r="CI114" s="165">
        <v>1</v>
      </c>
      <c r="CJ114" s="167">
        <v>5</v>
      </c>
      <c r="CK114" s="523">
        <v>8</v>
      </c>
      <c r="CL114" s="165">
        <v>0</v>
      </c>
      <c r="CM114" s="166">
        <v>8</v>
      </c>
    </row>
    <row r="115" spans="1:91" s="71" customFormat="1" ht="20.25" customHeight="1">
      <c r="B115" s="55">
        <v>89</v>
      </c>
      <c r="C115" s="151">
        <f t="shared" si="153"/>
        <v>745</v>
      </c>
      <c r="D115" s="151">
        <f t="shared" si="151"/>
        <v>141</v>
      </c>
      <c r="E115" s="151">
        <f t="shared" si="152"/>
        <v>604</v>
      </c>
      <c r="F115" s="169">
        <v>48</v>
      </c>
      <c r="G115" s="170">
        <v>13</v>
      </c>
      <c r="H115" s="171">
        <v>35</v>
      </c>
      <c r="I115" s="169">
        <v>87</v>
      </c>
      <c r="J115" s="170">
        <v>15</v>
      </c>
      <c r="K115" s="172">
        <v>72</v>
      </c>
      <c r="L115" s="55">
        <v>89</v>
      </c>
      <c r="M115" s="173">
        <v>44</v>
      </c>
      <c r="N115" s="174">
        <v>10</v>
      </c>
      <c r="O115" s="175">
        <v>34</v>
      </c>
      <c r="P115" s="169">
        <v>50</v>
      </c>
      <c r="Q115" s="174">
        <v>10</v>
      </c>
      <c r="R115" s="176">
        <v>40</v>
      </c>
      <c r="S115" s="169">
        <v>40</v>
      </c>
      <c r="T115" s="174">
        <v>4</v>
      </c>
      <c r="U115" s="177">
        <v>36</v>
      </c>
      <c r="V115" s="55">
        <v>89</v>
      </c>
      <c r="W115" s="173">
        <v>10</v>
      </c>
      <c r="X115" s="178">
        <v>1</v>
      </c>
      <c r="Y115" s="179">
        <v>9</v>
      </c>
      <c r="Z115" s="169">
        <v>12</v>
      </c>
      <c r="AA115" s="178">
        <v>4</v>
      </c>
      <c r="AB115" s="180">
        <v>8</v>
      </c>
      <c r="AC115" s="181">
        <v>13</v>
      </c>
      <c r="AD115" s="182">
        <v>5</v>
      </c>
      <c r="AE115" s="183">
        <v>8</v>
      </c>
      <c r="AF115" s="55">
        <v>89</v>
      </c>
      <c r="AG115" s="169">
        <v>37</v>
      </c>
      <c r="AH115" s="484">
        <v>6</v>
      </c>
      <c r="AI115" s="485">
        <v>31</v>
      </c>
      <c r="AJ115" s="169">
        <v>12</v>
      </c>
      <c r="AK115" s="182">
        <v>3</v>
      </c>
      <c r="AL115" s="184">
        <v>9</v>
      </c>
      <c r="AM115" s="169">
        <v>47</v>
      </c>
      <c r="AN115" s="182">
        <v>9</v>
      </c>
      <c r="AO115" s="183">
        <v>38</v>
      </c>
      <c r="AP115" s="55">
        <v>89</v>
      </c>
      <c r="AQ115" s="173">
        <v>21</v>
      </c>
      <c r="AR115" s="182">
        <v>5</v>
      </c>
      <c r="AS115" s="184">
        <v>16</v>
      </c>
      <c r="AT115" s="169">
        <v>13</v>
      </c>
      <c r="AU115" s="182">
        <v>1</v>
      </c>
      <c r="AV115" s="517">
        <v>12</v>
      </c>
      <c r="AW115" s="169">
        <v>10</v>
      </c>
      <c r="AX115" s="484">
        <v>2</v>
      </c>
      <c r="AY115" s="485">
        <v>8</v>
      </c>
      <c r="AZ115" s="55">
        <v>89</v>
      </c>
      <c r="BA115" s="173">
        <v>28</v>
      </c>
      <c r="BB115" s="182">
        <v>3</v>
      </c>
      <c r="BC115" s="184">
        <v>25</v>
      </c>
      <c r="BD115" s="169">
        <v>21</v>
      </c>
      <c r="BE115" s="182">
        <v>7</v>
      </c>
      <c r="BF115" s="185">
        <v>14</v>
      </c>
      <c r="BG115" s="169">
        <f t="shared" si="96"/>
        <v>26</v>
      </c>
      <c r="BH115" s="182">
        <v>4</v>
      </c>
      <c r="BI115" s="183">
        <v>22</v>
      </c>
      <c r="BJ115" s="55">
        <v>89</v>
      </c>
      <c r="BK115" s="173">
        <v>33</v>
      </c>
      <c r="BL115" s="182">
        <v>7</v>
      </c>
      <c r="BM115" s="184">
        <v>26</v>
      </c>
      <c r="BN115" s="169">
        <v>9</v>
      </c>
      <c r="BO115" s="182">
        <v>1</v>
      </c>
      <c r="BP115" s="185">
        <v>8</v>
      </c>
      <c r="BQ115" s="169">
        <v>48</v>
      </c>
      <c r="BR115" s="182">
        <v>7</v>
      </c>
      <c r="BS115" s="183">
        <v>41</v>
      </c>
      <c r="BT115" s="55">
        <v>89</v>
      </c>
      <c r="BU115" s="173">
        <f t="shared" si="97"/>
        <v>13</v>
      </c>
      <c r="BV115" s="182">
        <v>3</v>
      </c>
      <c r="BW115" s="184">
        <v>10</v>
      </c>
      <c r="BX115" s="181">
        <v>41</v>
      </c>
      <c r="BY115" s="182">
        <v>8</v>
      </c>
      <c r="BZ115" s="184">
        <v>33</v>
      </c>
      <c r="CA115" s="169">
        <v>46</v>
      </c>
      <c r="CB115" s="182">
        <v>7</v>
      </c>
      <c r="CC115" s="183">
        <v>39</v>
      </c>
      <c r="CD115" s="55">
        <v>89</v>
      </c>
      <c r="CE115" s="173">
        <v>25</v>
      </c>
      <c r="CF115" s="182">
        <v>5</v>
      </c>
      <c r="CG115" s="184">
        <v>20</v>
      </c>
      <c r="CH115" s="181">
        <v>6</v>
      </c>
      <c r="CI115" s="182">
        <v>1</v>
      </c>
      <c r="CJ115" s="184">
        <v>5</v>
      </c>
      <c r="CK115" s="524">
        <v>5</v>
      </c>
      <c r="CL115" s="182">
        <v>0</v>
      </c>
      <c r="CM115" s="183">
        <v>5</v>
      </c>
    </row>
    <row r="116" spans="1:91" s="70" customFormat="1" ht="20.25" customHeight="1">
      <c r="A116" s="70">
        <v>1</v>
      </c>
      <c r="B116" s="79" t="s">
        <v>101</v>
      </c>
      <c r="C116" s="148">
        <f>SUM(C117:C121)</f>
        <v>1487</v>
      </c>
      <c r="D116" s="148">
        <f t="shared" ref="D116" si="154">SUM(D117:D121)</f>
        <v>210</v>
      </c>
      <c r="E116" s="148">
        <f t="shared" ref="E116" si="155">SUM(E117:E121)</f>
        <v>1277</v>
      </c>
      <c r="F116" s="84">
        <v>96</v>
      </c>
      <c r="G116" s="82">
        <v>21</v>
      </c>
      <c r="H116" s="149">
        <v>75</v>
      </c>
      <c r="I116" s="84">
        <v>189</v>
      </c>
      <c r="J116" s="82">
        <v>18</v>
      </c>
      <c r="K116" s="85">
        <v>171</v>
      </c>
      <c r="L116" s="79" t="s">
        <v>84</v>
      </c>
      <c r="M116" s="81">
        <f>SUM(M117:M121)</f>
        <v>115</v>
      </c>
      <c r="N116" s="82">
        <v>16</v>
      </c>
      <c r="O116" s="83">
        <f t="shared" ref="O116" si="156">SUM(O117:O121)</f>
        <v>99</v>
      </c>
      <c r="P116" s="84">
        <v>109</v>
      </c>
      <c r="Q116" s="82">
        <v>18</v>
      </c>
      <c r="R116" s="149">
        <v>91</v>
      </c>
      <c r="S116" s="84">
        <v>53</v>
      </c>
      <c r="T116" s="82">
        <v>5</v>
      </c>
      <c r="U116" s="85">
        <v>48</v>
      </c>
      <c r="V116" s="79" t="s">
        <v>84</v>
      </c>
      <c r="W116" s="81">
        <v>18</v>
      </c>
      <c r="X116" s="82">
        <v>1</v>
      </c>
      <c r="Y116" s="83">
        <v>17</v>
      </c>
      <c r="Z116" s="84">
        <v>14</v>
      </c>
      <c r="AA116" s="82">
        <v>0</v>
      </c>
      <c r="AB116" s="85">
        <v>14</v>
      </c>
      <c r="AC116" s="150">
        <v>21</v>
      </c>
      <c r="AD116" s="82">
        <v>7</v>
      </c>
      <c r="AE116" s="85">
        <v>14</v>
      </c>
      <c r="AF116" s="79" t="s">
        <v>84</v>
      </c>
      <c r="AG116" s="84">
        <v>93</v>
      </c>
      <c r="AH116" s="82">
        <v>15</v>
      </c>
      <c r="AI116" s="85">
        <v>78</v>
      </c>
      <c r="AJ116" s="84">
        <v>30</v>
      </c>
      <c r="AK116" s="82">
        <v>7</v>
      </c>
      <c r="AL116" s="83">
        <v>23</v>
      </c>
      <c r="AM116" s="512">
        <v>92</v>
      </c>
      <c r="AN116" s="82">
        <v>8</v>
      </c>
      <c r="AO116" s="85">
        <v>84</v>
      </c>
      <c r="AP116" s="79" t="s">
        <v>84</v>
      </c>
      <c r="AQ116" s="81">
        <v>32</v>
      </c>
      <c r="AR116" s="82">
        <v>4</v>
      </c>
      <c r="AS116" s="83">
        <v>28</v>
      </c>
      <c r="AT116" s="84">
        <f>SUM(AT117:AT121)</f>
        <v>28</v>
      </c>
      <c r="AU116" s="82">
        <f>SUM(AU117:AU121)</f>
        <v>4</v>
      </c>
      <c r="AV116" s="83">
        <f>SUM(AV117:AV121)</f>
        <v>24</v>
      </c>
      <c r="AW116" s="84">
        <v>25</v>
      </c>
      <c r="AX116" s="82">
        <v>4</v>
      </c>
      <c r="AY116" s="85">
        <v>21</v>
      </c>
      <c r="AZ116" s="79" t="s">
        <v>84</v>
      </c>
      <c r="BA116" s="81">
        <v>55</v>
      </c>
      <c r="BB116" s="82">
        <v>8</v>
      </c>
      <c r="BC116" s="83">
        <v>47</v>
      </c>
      <c r="BD116" s="84">
        <v>39</v>
      </c>
      <c r="BE116" s="82">
        <v>8</v>
      </c>
      <c r="BF116" s="149">
        <v>31</v>
      </c>
      <c r="BG116" s="84">
        <f t="shared" si="96"/>
        <v>68</v>
      </c>
      <c r="BH116" s="82">
        <v>4</v>
      </c>
      <c r="BI116" s="85">
        <v>64</v>
      </c>
      <c r="BJ116" s="79" t="s">
        <v>84</v>
      </c>
      <c r="BK116" s="81">
        <v>56</v>
      </c>
      <c r="BL116" s="82">
        <v>9</v>
      </c>
      <c r="BM116" s="83">
        <v>47</v>
      </c>
      <c r="BN116" s="84">
        <v>24</v>
      </c>
      <c r="BO116" s="82">
        <v>2</v>
      </c>
      <c r="BP116" s="149">
        <v>22</v>
      </c>
      <c r="BQ116" s="84">
        <v>67</v>
      </c>
      <c r="BR116" s="82">
        <v>14</v>
      </c>
      <c r="BS116" s="85">
        <v>53</v>
      </c>
      <c r="BT116" s="79" t="s">
        <v>84</v>
      </c>
      <c r="BU116" s="81">
        <f t="shared" si="97"/>
        <v>39</v>
      </c>
      <c r="BV116" s="82">
        <v>5</v>
      </c>
      <c r="BW116" s="83">
        <v>34</v>
      </c>
      <c r="BX116" s="150">
        <v>66</v>
      </c>
      <c r="BY116" s="82">
        <v>13</v>
      </c>
      <c r="BZ116" s="83">
        <v>53</v>
      </c>
      <c r="CA116" s="84">
        <v>80</v>
      </c>
      <c r="CB116" s="82">
        <v>13</v>
      </c>
      <c r="CC116" s="85">
        <v>67</v>
      </c>
      <c r="CD116" s="79" t="s">
        <v>84</v>
      </c>
      <c r="CE116" s="81" t="s">
        <v>654</v>
      </c>
      <c r="CF116" s="82">
        <v>4</v>
      </c>
      <c r="CG116" s="83">
        <v>48</v>
      </c>
      <c r="CH116" s="150">
        <v>14</v>
      </c>
      <c r="CI116" s="82">
        <v>0</v>
      </c>
      <c r="CJ116" s="83">
        <v>14</v>
      </c>
      <c r="CK116" s="84">
        <f>SUM(CK117:CK121)</f>
        <v>12</v>
      </c>
      <c r="CL116" s="82">
        <f t="shared" ref="CL116" si="157">SUM(CL117:CL121)</f>
        <v>2</v>
      </c>
      <c r="CM116" s="85">
        <f t="shared" ref="CM116" si="158">SUM(CM117:CM121)</f>
        <v>10</v>
      </c>
    </row>
    <row r="117" spans="1:91" s="71" customFormat="1" ht="20.25" customHeight="1">
      <c r="B117" s="53">
        <v>90</v>
      </c>
      <c r="C117" s="151">
        <f>F117+I117+M117+P117+S117+W117+Z117+AC117+AG117+AJ117+AM117+AQ117+AT117+AW117+BA117+BD117+BG117+BK117+BN117+BQ117+BU117+BX117+CA117+CE117+CH117+CK117</f>
        <v>470</v>
      </c>
      <c r="D117" s="151">
        <f t="shared" ref="D117:D121" si="159">G117+J117+N117+Q117+T117+X117+AA117+AD117+AH117+AK117+AN117+AR117+AU117+AX117+BB117+BE117+BH117+BL117+BO117+BR117+BV117+BY117+CB117+CF117+CI117+CL117</f>
        <v>69</v>
      </c>
      <c r="E117" s="151">
        <f t="shared" ref="E117:E121" si="160">H117+K117+O117+R117+U117+Y117+AB117+AE117+AI117+AL117+AO117+AS117+AV117+AY117+BC117+BF117+BI117+BM117+BP117+BS117+BW117+BZ117+CC117+CG117+CJ117+CM117</f>
        <v>401</v>
      </c>
      <c r="F117" s="152">
        <v>26</v>
      </c>
      <c r="G117" s="153">
        <v>9</v>
      </c>
      <c r="H117" s="154">
        <v>17</v>
      </c>
      <c r="I117" s="152">
        <v>62</v>
      </c>
      <c r="J117" s="153">
        <v>6</v>
      </c>
      <c r="K117" s="155">
        <v>56</v>
      </c>
      <c r="L117" s="53">
        <v>90</v>
      </c>
      <c r="M117" s="156">
        <v>33</v>
      </c>
      <c r="N117" s="157">
        <v>8</v>
      </c>
      <c r="O117" s="158">
        <v>25</v>
      </c>
      <c r="P117" s="152">
        <v>37</v>
      </c>
      <c r="Q117" s="157">
        <v>8</v>
      </c>
      <c r="R117" s="159">
        <v>29</v>
      </c>
      <c r="S117" s="152">
        <v>16</v>
      </c>
      <c r="T117" s="157">
        <v>3</v>
      </c>
      <c r="U117" s="160">
        <v>13</v>
      </c>
      <c r="V117" s="53">
        <v>90</v>
      </c>
      <c r="W117" s="156">
        <v>2</v>
      </c>
      <c r="X117" s="161">
        <v>0</v>
      </c>
      <c r="Y117" s="162">
        <v>2</v>
      </c>
      <c r="Z117" s="152">
        <v>5</v>
      </c>
      <c r="AA117" s="161">
        <v>0</v>
      </c>
      <c r="AB117" s="163">
        <v>5</v>
      </c>
      <c r="AC117" s="164">
        <v>5</v>
      </c>
      <c r="AD117" s="165">
        <v>2</v>
      </c>
      <c r="AE117" s="166">
        <v>3</v>
      </c>
      <c r="AF117" s="53">
        <v>90</v>
      </c>
      <c r="AG117" s="481">
        <v>38</v>
      </c>
      <c r="AH117" s="482">
        <v>6</v>
      </c>
      <c r="AI117" s="483">
        <v>32</v>
      </c>
      <c r="AJ117" s="152">
        <v>10</v>
      </c>
      <c r="AK117" s="165">
        <v>3</v>
      </c>
      <c r="AL117" s="167">
        <v>7</v>
      </c>
      <c r="AM117" s="152">
        <v>25</v>
      </c>
      <c r="AN117" s="165">
        <v>2</v>
      </c>
      <c r="AO117" s="166">
        <v>23</v>
      </c>
      <c r="AP117" s="53">
        <v>90</v>
      </c>
      <c r="AQ117" s="156">
        <v>8</v>
      </c>
      <c r="AR117" s="165">
        <v>1</v>
      </c>
      <c r="AS117" s="167">
        <v>7</v>
      </c>
      <c r="AT117" s="152">
        <v>7</v>
      </c>
      <c r="AU117" s="165">
        <v>0</v>
      </c>
      <c r="AV117" s="516">
        <v>7</v>
      </c>
      <c r="AW117" s="481">
        <v>8</v>
      </c>
      <c r="AX117" s="482">
        <v>0</v>
      </c>
      <c r="AY117" s="483">
        <v>8</v>
      </c>
      <c r="AZ117" s="53">
        <v>90</v>
      </c>
      <c r="BA117" s="156">
        <v>24</v>
      </c>
      <c r="BB117" s="165">
        <v>1</v>
      </c>
      <c r="BC117" s="167">
        <v>23</v>
      </c>
      <c r="BD117" s="152">
        <v>19</v>
      </c>
      <c r="BE117" s="165">
        <v>5</v>
      </c>
      <c r="BF117" s="168">
        <v>14</v>
      </c>
      <c r="BG117" s="152">
        <f t="shared" si="96"/>
        <v>20</v>
      </c>
      <c r="BH117" s="165">
        <v>1</v>
      </c>
      <c r="BI117" s="166">
        <v>19</v>
      </c>
      <c r="BJ117" s="53">
        <v>90</v>
      </c>
      <c r="BK117" s="156">
        <v>19</v>
      </c>
      <c r="BL117" s="165">
        <v>3</v>
      </c>
      <c r="BM117" s="167">
        <v>16</v>
      </c>
      <c r="BN117" s="152">
        <v>7</v>
      </c>
      <c r="BO117" s="165">
        <v>1</v>
      </c>
      <c r="BP117" s="168">
        <v>6</v>
      </c>
      <c r="BQ117" s="152">
        <v>17</v>
      </c>
      <c r="BR117" s="165">
        <v>0</v>
      </c>
      <c r="BS117" s="166">
        <v>17</v>
      </c>
      <c r="BT117" s="53">
        <v>90</v>
      </c>
      <c r="BU117" s="156">
        <f t="shared" si="97"/>
        <v>13</v>
      </c>
      <c r="BV117" s="165">
        <v>2</v>
      </c>
      <c r="BW117" s="167">
        <v>11</v>
      </c>
      <c r="BX117" s="164">
        <v>16</v>
      </c>
      <c r="BY117" s="165">
        <v>3</v>
      </c>
      <c r="BZ117" s="167">
        <v>13</v>
      </c>
      <c r="CA117" s="152">
        <v>24</v>
      </c>
      <c r="CB117" s="165">
        <v>4</v>
      </c>
      <c r="CC117" s="166">
        <v>20</v>
      </c>
      <c r="CD117" s="53">
        <v>90</v>
      </c>
      <c r="CE117" s="156">
        <v>20</v>
      </c>
      <c r="CF117" s="165">
        <v>0</v>
      </c>
      <c r="CG117" s="167">
        <v>20</v>
      </c>
      <c r="CH117" s="164">
        <v>5</v>
      </c>
      <c r="CI117" s="165">
        <v>0</v>
      </c>
      <c r="CJ117" s="167">
        <v>5</v>
      </c>
      <c r="CK117" s="523">
        <v>4</v>
      </c>
      <c r="CL117" s="165">
        <v>1</v>
      </c>
      <c r="CM117" s="166">
        <v>3</v>
      </c>
    </row>
    <row r="118" spans="1:91" s="71" customFormat="1" ht="20.25" customHeight="1">
      <c r="B118" s="53">
        <v>91</v>
      </c>
      <c r="C118" s="151">
        <f t="shared" ref="C118:C121" si="161">F118+I118+M118+P118+S118+W118+Z118+AC118+AG118+AJ118+AM118+AQ118+AT118+AW118+BA118+BD118+BG118+BK118+BN118+BQ118+BU118+BX118+CA118+CE118+CH118+CK118</f>
        <v>389</v>
      </c>
      <c r="D118" s="151">
        <f t="shared" si="159"/>
        <v>54</v>
      </c>
      <c r="E118" s="151">
        <f t="shared" si="160"/>
        <v>335</v>
      </c>
      <c r="F118" s="152">
        <v>26</v>
      </c>
      <c r="G118" s="153">
        <v>2</v>
      </c>
      <c r="H118" s="154">
        <v>24</v>
      </c>
      <c r="I118" s="152">
        <v>52</v>
      </c>
      <c r="J118" s="153">
        <v>5</v>
      </c>
      <c r="K118" s="155">
        <v>47</v>
      </c>
      <c r="L118" s="53">
        <v>91</v>
      </c>
      <c r="M118" s="156">
        <v>34</v>
      </c>
      <c r="N118" s="157">
        <v>4</v>
      </c>
      <c r="O118" s="158">
        <v>30</v>
      </c>
      <c r="P118" s="152">
        <v>27</v>
      </c>
      <c r="Q118" s="157">
        <v>4</v>
      </c>
      <c r="R118" s="159">
        <v>23</v>
      </c>
      <c r="S118" s="152">
        <v>17</v>
      </c>
      <c r="T118" s="157">
        <v>1</v>
      </c>
      <c r="U118" s="160">
        <v>16</v>
      </c>
      <c r="V118" s="53">
        <v>91</v>
      </c>
      <c r="W118" s="156">
        <v>7</v>
      </c>
      <c r="X118" s="161">
        <v>1</v>
      </c>
      <c r="Y118" s="162">
        <v>6</v>
      </c>
      <c r="Z118" s="152">
        <v>6</v>
      </c>
      <c r="AA118" s="161">
        <v>0</v>
      </c>
      <c r="AB118" s="163">
        <v>6</v>
      </c>
      <c r="AC118" s="164">
        <v>3</v>
      </c>
      <c r="AD118" s="165">
        <v>2</v>
      </c>
      <c r="AE118" s="166">
        <v>1</v>
      </c>
      <c r="AF118" s="53">
        <v>91</v>
      </c>
      <c r="AG118" s="481">
        <v>22</v>
      </c>
      <c r="AH118" s="482">
        <v>3</v>
      </c>
      <c r="AI118" s="483">
        <v>19</v>
      </c>
      <c r="AJ118" s="152">
        <v>6</v>
      </c>
      <c r="AK118" s="165">
        <v>1</v>
      </c>
      <c r="AL118" s="167">
        <v>5</v>
      </c>
      <c r="AM118" s="152">
        <v>24</v>
      </c>
      <c r="AN118" s="165">
        <v>3</v>
      </c>
      <c r="AO118" s="166">
        <v>21</v>
      </c>
      <c r="AP118" s="53">
        <v>91</v>
      </c>
      <c r="AQ118" s="156">
        <v>7</v>
      </c>
      <c r="AR118" s="165">
        <v>1</v>
      </c>
      <c r="AS118" s="167">
        <v>6</v>
      </c>
      <c r="AT118" s="152">
        <v>12</v>
      </c>
      <c r="AU118" s="165">
        <v>3</v>
      </c>
      <c r="AV118" s="516">
        <v>9</v>
      </c>
      <c r="AW118" s="481">
        <v>5</v>
      </c>
      <c r="AX118" s="482">
        <v>0</v>
      </c>
      <c r="AY118" s="483">
        <v>5</v>
      </c>
      <c r="AZ118" s="53">
        <v>91</v>
      </c>
      <c r="BA118" s="156">
        <v>14</v>
      </c>
      <c r="BB118" s="165">
        <v>2</v>
      </c>
      <c r="BC118" s="167">
        <v>12</v>
      </c>
      <c r="BD118" s="152">
        <v>7</v>
      </c>
      <c r="BE118" s="165">
        <v>1</v>
      </c>
      <c r="BF118" s="168">
        <v>6</v>
      </c>
      <c r="BG118" s="152">
        <f t="shared" si="96"/>
        <v>17</v>
      </c>
      <c r="BH118" s="165">
        <v>1</v>
      </c>
      <c r="BI118" s="166">
        <v>16</v>
      </c>
      <c r="BJ118" s="53">
        <v>91</v>
      </c>
      <c r="BK118" s="156">
        <v>11</v>
      </c>
      <c r="BL118" s="165">
        <v>3</v>
      </c>
      <c r="BM118" s="167">
        <v>8</v>
      </c>
      <c r="BN118" s="152">
        <v>5</v>
      </c>
      <c r="BO118" s="165">
        <v>1</v>
      </c>
      <c r="BP118" s="168">
        <v>4</v>
      </c>
      <c r="BQ118" s="152">
        <v>22</v>
      </c>
      <c r="BR118" s="165">
        <v>6</v>
      </c>
      <c r="BS118" s="166">
        <v>16</v>
      </c>
      <c r="BT118" s="53">
        <v>91</v>
      </c>
      <c r="BU118" s="156">
        <f t="shared" si="97"/>
        <v>8</v>
      </c>
      <c r="BV118" s="165">
        <v>1</v>
      </c>
      <c r="BW118" s="167">
        <v>7</v>
      </c>
      <c r="BX118" s="164">
        <v>21</v>
      </c>
      <c r="BY118" s="165">
        <v>3</v>
      </c>
      <c r="BZ118" s="167">
        <v>18</v>
      </c>
      <c r="CA118" s="152">
        <v>20</v>
      </c>
      <c r="CB118" s="165">
        <v>3</v>
      </c>
      <c r="CC118" s="166">
        <v>17</v>
      </c>
      <c r="CD118" s="53">
        <v>91</v>
      </c>
      <c r="CE118" s="156">
        <v>10</v>
      </c>
      <c r="CF118" s="165">
        <v>2</v>
      </c>
      <c r="CG118" s="167">
        <v>8</v>
      </c>
      <c r="CH118" s="164">
        <v>2</v>
      </c>
      <c r="CI118" s="165">
        <v>0</v>
      </c>
      <c r="CJ118" s="167">
        <v>2</v>
      </c>
      <c r="CK118" s="523">
        <v>4</v>
      </c>
      <c r="CL118" s="165">
        <v>1</v>
      </c>
      <c r="CM118" s="166">
        <v>3</v>
      </c>
    </row>
    <row r="119" spans="1:91" s="71" customFormat="1" ht="20.25" customHeight="1">
      <c r="B119" s="53">
        <v>92</v>
      </c>
      <c r="C119" s="151">
        <f t="shared" si="161"/>
        <v>277</v>
      </c>
      <c r="D119" s="151">
        <f t="shared" si="159"/>
        <v>43</v>
      </c>
      <c r="E119" s="151">
        <f t="shared" si="160"/>
        <v>234</v>
      </c>
      <c r="F119" s="152">
        <v>24</v>
      </c>
      <c r="G119" s="153">
        <v>8</v>
      </c>
      <c r="H119" s="154">
        <v>16</v>
      </c>
      <c r="I119" s="152">
        <v>35</v>
      </c>
      <c r="J119" s="153">
        <v>3</v>
      </c>
      <c r="K119" s="155">
        <v>32</v>
      </c>
      <c r="L119" s="53">
        <v>92</v>
      </c>
      <c r="M119" s="156">
        <v>26</v>
      </c>
      <c r="N119" s="157">
        <v>1</v>
      </c>
      <c r="O119" s="158">
        <v>25</v>
      </c>
      <c r="P119" s="152">
        <v>17</v>
      </c>
      <c r="Q119" s="157">
        <v>2</v>
      </c>
      <c r="R119" s="159">
        <v>15</v>
      </c>
      <c r="S119" s="152">
        <v>8</v>
      </c>
      <c r="T119" s="157">
        <v>1</v>
      </c>
      <c r="U119" s="160">
        <v>7</v>
      </c>
      <c r="V119" s="53">
        <v>92</v>
      </c>
      <c r="W119" s="156">
        <v>1</v>
      </c>
      <c r="X119" s="161">
        <v>0</v>
      </c>
      <c r="Y119" s="162">
        <v>1</v>
      </c>
      <c r="Z119" s="152">
        <v>2</v>
      </c>
      <c r="AA119" s="161">
        <v>0</v>
      </c>
      <c r="AB119" s="163">
        <v>2</v>
      </c>
      <c r="AC119" s="164">
        <v>4</v>
      </c>
      <c r="AD119" s="165">
        <v>2</v>
      </c>
      <c r="AE119" s="166">
        <v>2</v>
      </c>
      <c r="AF119" s="53">
        <v>92</v>
      </c>
      <c r="AG119" s="481">
        <v>10</v>
      </c>
      <c r="AH119" s="482">
        <v>4</v>
      </c>
      <c r="AI119" s="483">
        <v>6</v>
      </c>
      <c r="AJ119" s="152">
        <v>11</v>
      </c>
      <c r="AK119" s="165">
        <v>3</v>
      </c>
      <c r="AL119" s="167">
        <v>8</v>
      </c>
      <c r="AM119" s="152">
        <v>23</v>
      </c>
      <c r="AN119" s="165">
        <v>2</v>
      </c>
      <c r="AO119" s="166">
        <v>21</v>
      </c>
      <c r="AP119" s="53">
        <v>92</v>
      </c>
      <c r="AQ119" s="156">
        <v>7</v>
      </c>
      <c r="AR119" s="165">
        <v>1</v>
      </c>
      <c r="AS119" s="167">
        <v>6</v>
      </c>
      <c r="AT119" s="152">
        <v>3</v>
      </c>
      <c r="AU119" s="165">
        <v>0</v>
      </c>
      <c r="AV119" s="516">
        <v>3</v>
      </c>
      <c r="AW119" s="481">
        <v>4</v>
      </c>
      <c r="AX119" s="482">
        <v>2</v>
      </c>
      <c r="AY119" s="483">
        <v>2</v>
      </c>
      <c r="AZ119" s="53">
        <v>92</v>
      </c>
      <c r="BA119" s="156">
        <v>9</v>
      </c>
      <c r="BB119" s="165">
        <v>2</v>
      </c>
      <c r="BC119" s="167">
        <v>7</v>
      </c>
      <c r="BD119" s="152">
        <v>4</v>
      </c>
      <c r="BE119" s="165">
        <v>1</v>
      </c>
      <c r="BF119" s="168">
        <v>3</v>
      </c>
      <c r="BG119" s="152">
        <f t="shared" si="96"/>
        <v>11</v>
      </c>
      <c r="BH119" s="165">
        <v>0</v>
      </c>
      <c r="BI119" s="166">
        <v>11</v>
      </c>
      <c r="BJ119" s="53">
        <v>92</v>
      </c>
      <c r="BK119" s="156">
        <v>9</v>
      </c>
      <c r="BL119" s="165">
        <v>1</v>
      </c>
      <c r="BM119" s="167">
        <v>8</v>
      </c>
      <c r="BN119" s="152">
        <v>7</v>
      </c>
      <c r="BO119" s="165">
        <v>0</v>
      </c>
      <c r="BP119" s="168">
        <v>7</v>
      </c>
      <c r="BQ119" s="152">
        <v>12</v>
      </c>
      <c r="BR119" s="165">
        <v>3</v>
      </c>
      <c r="BS119" s="166">
        <v>9</v>
      </c>
      <c r="BT119" s="53">
        <v>92</v>
      </c>
      <c r="BU119" s="156">
        <f t="shared" si="97"/>
        <v>8</v>
      </c>
      <c r="BV119" s="165">
        <v>0</v>
      </c>
      <c r="BW119" s="167">
        <v>8</v>
      </c>
      <c r="BX119" s="164">
        <v>13</v>
      </c>
      <c r="BY119" s="165">
        <v>4</v>
      </c>
      <c r="BZ119" s="167">
        <v>9</v>
      </c>
      <c r="CA119" s="152">
        <v>12</v>
      </c>
      <c r="CB119" s="165">
        <v>1</v>
      </c>
      <c r="CC119" s="166">
        <v>11</v>
      </c>
      <c r="CD119" s="53">
        <v>92</v>
      </c>
      <c r="CE119" s="156">
        <v>12</v>
      </c>
      <c r="CF119" s="165">
        <v>2</v>
      </c>
      <c r="CG119" s="167">
        <v>10</v>
      </c>
      <c r="CH119" s="164">
        <v>2</v>
      </c>
      <c r="CI119" s="165">
        <v>0</v>
      </c>
      <c r="CJ119" s="167">
        <v>2</v>
      </c>
      <c r="CK119" s="523">
        <v>3</v>
      </c>
      <c r="CL119" s="165">
        <v>0</v>
      </c>
      <c r="CM119" s="166">
        <v>3</v>
      </c>
    </row>
    <row r="120" spans="1:91" s="71" customFormat="1" ht="20.25" customHeight="1">
      <c r="B120" s="53">
        <v>93</v>
      </c>
      <c r="C120" s="151">
        <f t="shared" si="161"/>
        <v>199</v>
      </c>
      <c r="D120" s="151">
        <f t="shared" si="159"/>
        <v>23</v>
      </c>
      <c r="E120" s="151">
        <f t="shared" si="160"/>
        <v>176</v>
      </c>
      <c r="F120" s="152">
        <v>10</v>
      </c>
      <c r="G120" s="153">
        <v>2</v>
      </c>
      <c r="H120" s="154">
        <v>8</v>
      </c>
      <c r="I120" s="152">
        <v>21</v>
      </c>
      <c r="J120" s="153">
        <v>1</v>
      </c>
      <c r="K120" s="155">
        <v>20</v>
      </c>
      <c r="L120" s="53">
        <v>93</v>
      </c>
      <c r="M120" s="156">
        <v>12</v>
      </c>
      <c r="N120" s="157">
        <v>0</v>
      </c>
      <c r="O120" s="158">
        <v>12</v>
      </c>
      <c r="P120" s="152">
        <v>21</v>
      </c>
      <c r="Q120" s="157">
        <v>3</v>
      </c>
      <c r="R120" s="159">
        <v>18</v>
      </c>
      <c r="S120" s="152">
        <v>9</v>
      </c>
      <c r="T120" s="157">
        <v>0</v>
      </c>
      <c r="U120" s="160">
        <v>9</v>
      </c>
      <c r="V120" s="53">
        <v>93</v>
      </c>
      <c r="W120" s="156">
        <v>7</v>
      </c>
      <c r="X120" s="161">
        <v>0</v>
      </c>
      <c r="Y120" s="162">
        <v>7</v>
      </c>
      <c r="Z120" s="152">
        <v>1</v>
      </c>
      <c r="AA120" s="161">
        <v>0</v>
      </c>
      <c r="AB120" s="163">
        <v>1</v>
      </c>
      <c r="AC120" s="164">
        <v>4</v>
      </c>
      <c r="AD120" s="165">
        <v>1</v>
      </c>
      <c r="AE120" s="166">
        <v>3</v>
      </c>
      <c r="AF120" s="53">
        <v>93</v>
      </c>
      <c r="AG120" s="481">
        <v>14</v>
      </c>
      <c r="AH120" s="482">
        <v>1</v>
      </c>
      <c r="AI120" s="483">
        <v>13</v>
      </c>
      <c r="AJ120" s="152">
        <v>0</v>
      </c>
      <c r="AK120" s="165">
        <v>0</v>
      </c>
      <c r="AL120" s="167">
        <v>0</v>
      </c>
      <c r="AM120" s="152">
        <v>12</v>
      </c>
      <c r="AN120" s="165">
        <v>1</v>
      </c>
      <c r="AO120" s="166">
        <v>11</v>
      </c>
      <c r="AP120" s="53">
        <v>93</v>
      </c>
      <c r="AQ120" s="156">
        <v>4</v>
      </c>
      <c r="AR120" s="165">
        <v>0</v>
      </c>
      <c r="AS120" s="167">
        <v>4</v>
      </c>
      <c r="AT120" s="152">
        <v>4</v>
      </c>
      <c r="AU120" s="165">
        <v>1</v>
      </c>
      <c r="AV120" s="516">
        <v>3</v>
      </c>
      <c r="AW120" s="481">
        <v>3</v>
      </c>
      <c r="AX120" s="482">
        <v>1</v>
      </c>
      <c r="AY120" s="483">
        <v>2</v>
      </c>
      <c r="AZ120" s="53">
        <v>93</v>
      </c>
      <c r="BA120" s="156">
        <v>2</v>
      </c>
      <c r="BB120" s="165">
        <v>1</v>
      </c>
      <c r="BC120" s="167">
        <v>1</v>
      </c>
      <c r="BD120" s="152">
        <v>6</v>
      </c>
      <c r="BE120" s="165">
        <v>1</v>
      </c>
      <c r="BF120" s="168">
        <v>5</v>
      </c>
      <c r="BG120" s="152">
        <f t="shared" si="96"/>
        <v>11</v>
      </c>
      <c r="BH120" s="165">
        <v>2</v>
      </c>
      <c r="BI120" s="166">
        <v>9</v>
      </c>
      <c r="BJ120" s="53">
        <v>93</v>
      </c>
      <c r="BK120" s="156">
        <v>9</v>
      </c>
      <c r="BL120" s="165">
        <v>1</v>
      </c>
      <c r="BM120" s="167">
        <v>8</v>
      </c>
      <c r="BN120" s="152">
        <v>2</v>
      </c>
      <c r="BO120" s="165">
        <v>0</v>
      </c>
      <c r="BP120" s="168">
        <v>2</v>
      </c>
      <c r="BQ120" s="152">
        <v>10</v>
      </c>
      <c r="BR120" s="165">
        <v>2</v>
      </c>
      <c r="BS120" s="166">
        <v>8</v>
      </c>
      <c r="BT120" s="53">
        <v>93</v>
      </c>
      <c r="BU120" s="156">
        <f t="shared" si="97"/>
        <v>7</v>
      </c>
      <c r="BV120" s="165">
        <v>1</v>
      </c>
      <c r="BW120" s="167">
        <v>6</v>
      </c>
      <c r="BX120" s="164">
        <v>7</v>
      </c>
      <c r="BY120" s="165">
        <v>1</v>
      </c>
      <c r="BZ120" s="167">
        <v>6</v>
      </c>
      <c r="CA120" s="152">
        <v>14</v>
      </c>
      <c r="CB120" s="165">
        <v>3</v>
      </c>
      <c r="CC120" s="166">
        <v>11</v>
      </c>
      <c r="CD120" s="53">
        <v>93</v>
      </c>
      <c r="CE120" s="156">
        <v>6</v>
      </c>
      <c r="CF120" s="165">
        <v>0</v>
      </c>
      <c r="CG120" s="167">
        <v>6</v>
      </c>
      <c r="CH120" s="164">
        <v>3</v>
      </c>
      <c r="CI120" s="165">
        <v>0</v>
      </c>
      <c r="CJ120" s="167">
        <v>3</v>
      </c>
      <c r="CK120" s="152">
        <v>0</v>
      </c>
      <c r="CL120" s="165">
        <v>0</v>
      </c>
      <c r="CM120" s="166">
        <v>0</v>
      </c>
    </row>
    <row r="121" spans="1:91" s="71" customFormat="1" ht="20.25" customHeight="1">
      <c r="B121" s="54">
        <v>94</v>
      </c>
      <c r="C121" s="151">
        <f t="shared" si="161"/>
        <v>152</v>
      </c>
      <c r="D121" s="151">
        <f t="shared" si="159"/>
        <v>21</v>
      </c>
      <c r="E121" s="151">
        <f t="shared" si="160"/>
        <v>131</v>
      </c>
      <c r="F121" s="169">
        <v>10</v>
      </c>
      <c r="G121" s="170">
        <v>0</v>
      </c>
      <c r="H121" s="171">
        <v>10</v>
      </c>
      <c r="I121" s="169">
        <v>19</v>
      </c>
      <c r="J121" s="170">
        <v>3</v>
      </c>
      <c r="K121" s="172">
        <v>16</v>
      </c>
      <c r="L121" s="54">
        <v>94</v>
      </c>
      <c r="M121" s="173">
        <v>10</v>
      </c>
      <c r="N121" s="174">
        <v>3</v>
      </c>
      <c r="O121" s="175">
        <v>7</v>
      </c>
      <c r="P121" s="169">
        <v>7</v>
      </c>
      <c r="Q121" s="174">
        <v>1</v>
      </c>
      <c r="R121" s="176">
        <v>6</v>
      </c>
      <c r="S121" s="169">
        <v>3</v>
      </c>
      <c r="T121" s="174">
        <v>0</v>
      </c>
      <c r="U121" s="177">
        <v>3</v>
      </c>
      <c r="V121" s="54">
        <v>94</v>
      </c>
      <c r="W121" s="173">
        <v>1</v>
      </c>
      <c r="X121" s="178">
        <v>0</v>
      </c>
      <c r="Y121" s="179">
        <v>1</v>
      </c>
      <c r="Z121" s="169">
        <v>0</v>
      </c>
      <c r="AA121" s="178">
        <v>0</v>
      </c>
      <c r="AB121" s="180"/>
      <c r="AC121" s="181">
        <v>5</v>
      </c>
      <c r="AD121" s="182">
        <v>0</v>
      </c>
      <c r="AE121" s="183">
        <v>5</v>
      </c>
      <c r="AF121" s="54">
        <v>94</v>
      </c>
      <c r="AG121" s="169">
        <v>9</v>
      </c>
      <c r="AH121" s="484">
        <v>1</v>
      </c>
      <c r="AI121" s="485">
        <v>8</v>
      </c>
      <c r="AJ121" s="169">
        <v>3</v>
      </c>
      <c r="AK121" s="182">
        <v>0</v>
      </c>
      <c r="AL121" s="184">
        <v>3</v>
      </c>
      <c r="AM121" s="169">
        <v>8</v>
      </c>
      <c r="AN121" s="182">
        <v>0</v>
      </c>
      <c r="AO121" s="183">
        <v>8</v>
      </c>
      <c r="AP121" s="54">
        <v>94</v>
      </c>
      <c r="AQ121" s="173">
        <v>6</v>
      </c>
      <c r="AR121" s="182">
        <v>1</v>
      </c>
      <c r="AS121" s="184">
        <v>5</v>
      </c>
      <c r="AT121" s="169">
        <v>2</v>
      </c>
      <c r="AU121" s="182">
        <v>0</v>
      </c>
      <c r="AV121" s="517">
        <v>2</v>
      </c>
      <c r="AW121" s="169">
        <v>5</v>
      </c>
      <c r="AX121" s="484">
        <v>1</v>
      </c>
      <c r="AY121" s="485">
        <v>4</v>
      </c>
      <c r="AZ121" s="54">
        <v>94</v>
      </c>
      <c r="BA121" s="173">
        <v>6</v>
      </c>
      <c r="BB121" s="182">
        <v>2</v>
      </c>
      <c r="BC121" s="184">
        <v>4</v>
      </c>
      <c r="BD121" s="169">
        <v>3</v>
      </c>
      <c r="BE121" s="182">
        <v>0</v>
      </c>
      <c r="BF121" s="185">
        <v>3</v>
      </c>
      <c r="BG121" s="169">
        <f t="shared" si="96"/>
        <v>9</v>
      </c>
      <c r="BH121" s="182">
        <v>0</v>
      </c>
      <c r="BI121" s="183">
        <v>9</v>
      </c>
      <c r="BJ121" s="54">
        <v>94</v>
      </c>
      <c r="BK121" s="173">
        <v>8</v>
      </c>
      <c r="BL121" s="182">
        <v>1</v>
      </c>
      <c r="BM121" s="184">
        <v>7</v>
      </c>
      <c r="BN121" s="169">
        <v>3</v>
      </c>
      <c r="BO121" s="182">
        <v>0</v>
      </c>
      <c r="BP121" s="185">
        <v>3</v>
      </c>
      <c r="BQ121" s="169">
        <v>6</v>
      </c>
      <c r="BR121" s="182">
        <v>3</v>
      </c>
      <c r="BS121" s="183">
        <v>3</v>
      </c>
      <c r="BT121" s="54">
        <v>94</v>
      </c>
      <c r="BU121" s="173">
        <f t="shared" si="97"/>
        <v>3</v>
      </c>
      <c r="BV121" s="182">
        <v>1</v>
      </c>
      <c r="BW121" s="184">
        <v>2</v>
      </c>
      <c r="BX121" s="181">
        <v>9</v>
      </c>
      <c r="BY121" s="182">
        <v>2</v>
      </c>
      <c r="BZ121" s="184">
        <v>7</v>
      </c>
      <c r="CA121" s="169">
        <v>10</v>
      </c>
      <c r="CB121" s="182">
        <v>2</v>
      </c>
      <c r="CC121" s="183">
        <v>8</v>
      </c>
      <c r="CD121" s="54">
        <v>94</v>
      </c>
      <c r="CE121" s="173">
        <v>4</v>
      </c>
      <c r="CF121" s="182">
        <v>0</v>
      </c>
      <c r="CG121" s="184">
        <v>4</v>
      </c>
      <c r="CH121" s="181">
        <v>2</v>
      </c>
      <c r="CI121" s="182">
        <v>0</v>
      </c>
      <c r="CJ121" s="184">
        <v>2</v>
      </c>
      <c r="CK121" s="524">
        <v>1</v>
      </c>
      <c r="CL121" s="182">
        <v>0</v>
      </c>
      <c r="CM121" s="183">
        <v>1</v>
      </c>
    </row>
    <row r="122" spans="1:91" s="70" customFormat="1" ht="20.25" customHeight="1">
      <c r="A122" s="70">
        <v>1</v>
      </c>
      <c r="B122" s="80" t="s">
        <v>452</v>
      </c>
      <c r="C122" s="148">
        <f>SUM(C123:C127)</f>
        <v>788</v>
      </c>
      <c r="D122" s="148">
        <f t="shared" ref="D122" si="162">SUM(D123:D127)</f>
        <v>76</v>
      </c>
      <c r="E122" s="148">
        <f t="shared" ref="E122" si="163">SUM(E123:E127)</f>
        <v>712</v>
      </c>
      <c r="F122" s="84">
        <v>56</v>
      </c>
      <c r="G122" s="82">
        <v>9</v>
      </c>
      <c r="H122" s="149">
        <v>47</v>
      </c>
      <c r="I122" s="84">
        <v>96</v>
      </c>
      <c r="J122" s="82">
        <v>10</v>
      </c>
      <c r="K122" s="85">
        <v>86</v>
      </c>
      <c r="L122" s="80" t="s">
        <v>85</v>
      </c>
      <c r="M122" s="81">
        <f>SUM(M123:M127)</f>
        <v>56</v>
      </c>
      <c r="N122" s="82">
        <v>3</v>
      </c>
      <c r="O122" s="83">
        <f t="shared" ref="O122" si="164">SUM(O123:O127)</f>
        <v>53</v>
      </c>
      <c r="P122" s="84">
        <v>70</v>
      </c>
      <c r="Q122" s="82">
        <v>4</v>
      </c>
      <c r="R122" s="149">
        <v>66</v>
      </c>
      <c r="S122" s="84">
        <v>42</v>
      </c>
      <c r="T122" s="82">
        <v>2</v>
      </c>
      <c r="U122" s="85">
        <v>40</v>
      </c>
      <c r="V122" s="80" t="s">
        <v>85</v>
      </c>
      <c r="W122" s="81">
        <v>3</v>
      </c>
      <c r="X122" s="82">
        <v>0</v>
      </c>
      <c r="Y122" s="83">
        <v>3</v>
      </c>
      <c r="Z122" s="84">
        <v>4</v>
      </c>
      <c r="AA122" s="82">
        <v>0</v>
      </c>
      <c r="AB122" s="85">
        <v>4</v>
      </c>
      <c r="AC122" s="150">
        <v>6</v>
      </c>
      <c r="AD122" s="82">
        <v>1</v>
      </c>
      <c r="AE122" s="85">
        <v>5</v>
      </c>
      <c r="AF122" s="80" t="s">
        <v>85</v>
      </c>
      <c r="AG122" s="84">
        <v>37</v>
      </c>
      <c r="AH122" s="82">
        <v>9</v>
      </c>
      <c r="AI122" s="85">
        <v>28</v>
      </c>
      <c r="AJ122" s="84">
        <v>17</v>
      </c>
      <c r="AK122" s="82">
        <v>2</v>
      </c>
      <c r="AL122" s="83">
        <v>15</v>
      </c>
      <c r="AM122" s="512">
        <v>44</v>
      </c>
      <c r="AN122" s="82">
        <v>2</v>
      </c>
      <c r="AO122" s="85">
        <v>42</v>
      </c>
      <c r="AP122" s="80" t="s">
        <v>85</v>
      </c>
      <c r="AQ122" s="81">
        <v>17</v>
      </c>
      <c r="AR122" s="82">
        <v>3</v>
      </c>
      <c r="AS122" s="83">
        <v>14</v>
      </c>
      <c r="AT122" s="84">
        <f>SUM(AT123:AT127)</f>
        <v>19</v>
      </c>
      <c r="AU122" s="82">
        <f>SUM(AU123:AU127)</f>
        <v>4</v>
      </c>
      <c r="AV122" s="83">
        <f>SUM(AV123:AV127)</f>
        <v>15</v>
      </c>
      <c r="AW122" s="84">
        <v>15</v>
      </c>
      <c r="AX122" s="82">
        <v>0</v>
      </c>
      <c r="AY122" s="85">
        <v>15</v>
      </c>
      <c r="AZ122" s="80" t="s">
        <v>85</v>
      </c>
      <c r="BA122" s="81">
        <v>35</v>
      </c>
      <c r="BB122" s="82">
        <v>2</v>
      </c>
      <c r="BC122" s="83">
        <v>33</v>
      </c>
      <c r="BD122" s="84">
        <v>18</v>
      </c>
      <c r="BE122" s="82">
        <v>1</v>
      </c>
      <c r="BF122" s="149">
        <v>17</v>
      </c>
      <c r="BG122" s="84">
        <f t="shared" si="96"/>
        <v>33</v>
      </c>
      <c r="BH122" s="82">
        <v>2</v>
      </c>
      <c r="BI122" s="85">
        <v>31</v>
      </c>
      <c r="BJ122" s="80" t="s">
        <v>85</v>
      </c>
      <c r="BK122" s="81">
        <v>43</v>
      </c>
      <c r="BL122" s="82">
        <v>5</v>
      </c>
      <c r="BM122" s="83">
        <v>38</v>
      </c>
      <c r="BN122" s="84">
        <v>11</v>
      </c>
      <c r="BO122" s="82">
        <v>1</v>
      </c>
      <c r="BP122" s="149">
        <v>10</v>
      </c>
      <c r="BQ122" s="84">
        <v>28</v>
      </c>
      <c r="BR122" s="82">
        <v>4</v>
      </c>
      <c r="BS122" s="85">
        <v>24</v>
      </c>
      <c r="BT122" s="80" t="s">
        <v>85</v>
      </c>
      <c r="BU122" s="81">
        <f t="shared" si="97"/>
        <v>26</v>
      </c>
      <c r="BV122" s="82">
        <v>2</v>
      </c>
      <c r="BW122" s="83">
        <v>24</v>
      </c>
      <c r="BX122" s="150">
        <v>34</v>
      </c>
      <c r="BY122" s="82">
        <v>3</v>
      </c>
      <c r="BZ122" s="83">
        <v>31</v>
      </c>
      <c r="CA122" s="84">
        <v>44</v>
      </c>
      <c r="CB122" s="82">
        <v>4</v>
      </c>
      <c r="CC122" s="85">
        <v>40</v>
      </c>
      <c r="CD122" s="80" t="s">
        <v>85</v>
      </c>
      <c r="CE122" s="81" t="s">
        <v>655</v>
      </c>
      <c r="CF122" s="82">
        <v>1</v>
      </c>
      <c r="CG122" s="83">
        <v>20</v>
      </c>
      <c r="CH122" s="150">
        <v>7</v>
      </c>
      <c r="CI122" s="82">
        <v>0</v>
      </c>
      <c r="CJ122" s="83">
        <v>7</v>
      </c>
      <c r="CK122" s="84">
        <f>SUM(CK123:CK127)</f>
        <v>6</v>
      </c>
      <c r="CL122" s="82">
        <f t="shared" ref="CL122:CM122" si="165">SUM(CL123:CL127)</f>
        <v>2</v>
      </c>
      <c r="CM122" s="85">
        <f t="shared" si="165"/>
        <v>4</v>
      </c>
    </row>
    <row r="123" spans="1:91" s="71" customFormat="1" ht="20.25" customHeight="1">
      <c r="B123" s="53">
        <v>95</v>
      </c>
      <c r="C123" s="151">
        <f>F123+I123+M123+P123+S123+W123+Z123+AC123+AG123+AJ123+AM123+AQ123+AT123+AW123+BA123+BD123+BG123+BK123+BN123+BQ123+BU123+BX123+CA123+CE123+CH123+CK123</f>
        <v>330</v>
      </c>
      <c r="D123" s="151">
        <f t="shared" ref="D123:D128" si="166">G123+J123+N123+Q123+T123+X123+AA123+AD123+AH123+AK123+AN123+AR123+AU123+AX123+BB123+BE123+BH123+BL123+BO123+BR123+BV123+BY123+CB123+CF123+CI123+CL123</f>
        <v>28</v>
      </c>
      <c r="E123" s="151">
        <f t="shared" ref="E123:E128" si="167">H123+K123+O123+R123+U123+Y123+AB123+AE123+AI123+AL123+AO123+AS123+AV123+AY123+BC123+BF123+BI123+BM123+BP123+BS123+BW123+BZ123+CC123+CG123+CJ123+CM123</f>
        <v>302</v>
      </c>
      <c r="F123" s="152">
        <v>23</v>
      </c>
      <c r="G123" s="153">
        <v>5</v>
      </c>
      <c r="H123" s="154">
        <v>18</v>
      </c>
      <c r="I123" s="152">
        <v>49</v>
      </c>
      <c r="J123" s="153">
        <v>3</v>
      </c>
      <c r="K123" s="155">
        <v>46</v>
      </c>
      <c r="L123" s="53">
        <v>95</v>
      </c>
      <c r="M123" s="156">
        <v>16</v>
      </c>
      <c r="N123" s="157">
        <v>0</v>
      </c>
      <c r="O123" s="158">
        <v>16</v>
      </c>
      <c r="P123" s="152">
        <v>31</v>
      </c>
      <c r="Q123" s="157">
        <v>2</v>
      </c>
      <c r="R123" s="159">
        <v>29</v>
      </c>
      <c r="S123" s="152">
        <v>27</v>
      </c>
      <c r="T123" s="157">
        <v>1</v>
      </c>
      <c r="U123" s="160">
        <v>26</v>
      </c>
      <c r="V123" s="53">
        <v>95</v>
      </c>
      <c r="W123" s="156">
        <v>3</v>
      </c>
      <c r="X123" s="161">
        <v>0</v>
      </c>
      <c r="Y123" s="162">
        <v>3</v>
      </c>
      <c r="Z123" s="152">
        <v>2</v>
      </c>
      <c r="AA123" s="161">
        <v>0</v>
      </c>
      <c r="AB123" s="163">
        <v>2</v>
      </c>
      <c r="AC123" s="164">
        <v>1</v>
      </c>
      <c r="AD123" s="165">
        <v>1</v>
      </c>
      <c r="AE123" s="166">
        <v>0</v>
      </c>
      <c r="AF123" s="53">
        <v>95</v>
      </c>
      <c r="AG123" s="481">
        <v>12</v>
      </c>
      <c r="AH123" s="482">
        <v>2</v>
      </c>
      <c r="AI123" s="483">
        <v>10</v>
      </c>
      <c r="AJ123" s="152">
        <v>7</v>
      </c>
      <c r="AK123" s="165">
        <v>1</v>
      </c>
      <c r="AL123" s="167">
        <v>6</v>
      </c>
      <c r="AM123" s="152">
        <v>22</v>
      </c>
      <c r="AN123" s="165">
        <v>1</v>
      </c>
      <c r="AO123" s="166">
        <v>21</v>
      </c>
      <c r="AP123" s="53">
        <v>95</v>
      </c>
      <c r="AQ123" s="156">
        <v>5</v>
      </c>
      <c r="AR123" s="165">
        <v>1</v>
      </c>
      <c r="AS123" s="167">
        <v>4</v>
      </c>
      <c r="AT123" s="152">
        <v>7</v>
      </c>
      <c r="AU123" s="165">
        <v>2</v>
      </c>
      <c r="AV123" s="516">
        <v>5</v>
      </c>
      <c r="AW123" s="481">
        <v>7</v>
      </c>
      <c r="AX123" s="482">
        <v>0</v>
      </c>
      <c r="AY123" s="483">
        <v>7</v>
      </c>
      <c r="AZ123" s="53">
        <v>95</v>
      </c>
      <c r="BA123" s="156">
        <v>10</v>
      </c>
      <c r="BB123" s="165">
        <v>0</v>
      </c>
      <c r="BC123" s="167">
        <v>10</v>
      </c>
      <c r="BD123" s="152">
        <v>11</v>
      </c>
      <c r="BE123" s="165">
        <v>0</v>
      </c>
      <c r="BF123" s="168">
        <v>11</v>
      </c>
      <c r="BG123" s="152">
        <f t="shared" si="96"/>
        <v>11</v>
      </c>
      <c r="BH123" s="165">
        <v>2</v>
      </c>
      <c r="BI123" s="166">
        <v>9</v>
      </c>
      <c r="BJ123" s="53">
        <v>95</v>
      </c>
      <c r="BK123" s="156">
        <v>24</v>
      </c>
      <c r="BL123" s="165">
        <v>3</v>
      </c>
      <c r="BM123" s="167">
        <v>21</v>
      </c>
      <c r="BN123" s="152">
        <v>3</v>
      </c>
      <c r="BO123" s="165">
        <v>0</v>
      </c>
      <c r="BP123" s="168">
        <v>3</v>
      </c>
      <c r="BQ123" s="152">
        <v>11</v>
      </c>
      <c r="BR123" s="165">
        <v>1</v>
      </c>
      <c r="BS123" s="166">
        <v>10</v>
      </c>
      <c r="BT123" s="53">
        <v>95</v>
      </c>
      <c r="BU123" s="156">
        <f t="shared" si="97"/>
        <v>7</v>
      </c>
      <c r="BV123" s="165">
        <v>1</v>
      </c>
      <c r="BW123" s="167">
        <v>6</v>
      </c>
      <c r="BX123" s="164">
        <v>7</v>
      </c>
      <c r="BY123" s="165">
        <v>1</v>
      </c>
      <c r="BZ123" s="167">
        <v>6</v>
      </c>
      <c r="CA123" s="152">
        <v>25</v>
      </c>
      <c r="CB123" s="165">
        <v>1</v>
      </c>
      <c r="CC123" s="166">
        <v>24</v>
      </c>
      <c r="CD123" s="53">
        <v>95</v>
      </c>
      <c r="CE123" s="156">
        <v>6</v>
      </c>
      <c r="CF123" s="165">
        <v>0</v>
      </c>
      <c r="CG123" s="167">
        <v>6</v>
      </c>
      <c r="CH123" s="164">
        <v>2</v>
      </c>
      <c r="CI123" s="165">
        <v>0</v>
      </c>
      <c r="CJ123" s="167">
        <v>2</v>
      </c>
      <c r="CK123" s="523">
        <v>1</v>
      </c>
      <c r="CL123" s="165">
        <v>0</v>
      </c>
      <c r="CM123" s="166">
        <v>1</v>
      </c>
    </row>
    <row r="124" spans="1:91" s="71" customFormat="1" ht="20.25" customHeight="1">
      <c r="B124" s="53">
        <v>96</v>
      </c>
      <c r="C124" s="151">
        <f t="shared" ref="C124:C127" si="168">F124+I124+M124+P124+S124+W124+Z124+AC124+AG124+AJ124+AM124+AQ124+AT124+AW124+BA124+BD124+BG124+BK124+BN124+BQ124+BU124+BX124+CA124+CE124+CH124+CK124</f>
        <v>197</v>
      </c>
      <c r="D124" s="151">
        <f t="shared" si="166"/>
        <v>21</v>
      </c>
      <c r="E124" s="151">
        <f t="shared" si="167"/>
        <v>176</v>
      </c>
      <c r="F124" s="152">
        <v>10</v>
      </c>
      <c r="G124" s="153">
        <v>3</v>
      </c>
      <c r="H124" s="154">
        <v>7</v>
      </c>
      <c r="I124" s="152">
        <v>19</v>
      </c>
      <c r="J124" s="153">
        <v>2</v>
      </c>
      <c r="K124" s="155">
        <v>17</v>
      </c>
      <c r="L124" s="53">
        <v>96</v>
      </c>
      <c r="M124" s="156">
        <v>24</v>
      </c>
      <c r="N124" s="157">
        <v>1</v>
      </c>
      <c r="O124" s="158">
        <v>23</v>
      </c>
      <c r="P124" s="152">
        <v>13</v>
      </c>
      <c r="Q124" s="157">
        <v>1</v>
      </c>
      <c r="R124" s="159">
        <v>12</v>
      </c>
      <c r="S124" s="152">
        <v>8</v>
      </c>
      <c r="T124" s="157">
        <v>1</v>
      </c>
      <c r="U124" s="160">
        <v>7</v>
      </c>
      <c r="V124" s="53">
        <v>96</v>
      </c>
      <c r="W124" s="156">
        <v>0</v>
      </c>
      <c r="X124" s="161">
        <v>0</v>
      </c>
      <c r="Y124" s="162">
        <v>0</v>
      </c>
      <c r="Z124" s="152">
        <v>1</v>
      </c>
      <c r="AA124" s="161">
        <v>0</v>
      </c>
      <c r="AB124" s="163">
        <v>1</v>
      </c>
      <c r="AC124" s="164">
        <v>2</v>
      </c>
      <c r="AD124" s="165">
        <v>0</v>
      </c>
      <c r="AE124" s="166">
        <v>2</v>
      </c>
      <c r="AF124" s="53">
        <v>96</v>
      </c>
      <c r="AG124" s="481">
        <v>7</v>
      </c>
      <c r="AH124" s="482">
        <v>2</v>
      </c>
      <c r="AI124" s="483">
        <v>5</v>
      </c>
      <c r="AJ124" s="152">
        <v>5</v>
      </c>
      <c r="AK124" s="165">
        <v>0</v>
      </c>
      <c r="AL124" s="167">
        <v>5</v>
      </c>
      <c r="AM124" s="152">
        <v>11</v>
      </c>
      <c r="AN124" s="165">
        <v>1</v>
      </c>
      <c r="AO124" s="166">
        <v>10</v>
      </c>
      <c r="AP124" s="53">
        <v>96</v>
      </c>
      <c r="AQ124" s="156">
        <v>5</v>
      </c>
      <c r="AR124" s="165">
        <v>1</v>
      </c>
      <c r="AS124" s="167">
        <v>4</v>
      </c>
      <c r="AT124" s="152">
        <v>4</v>
      </c>
      <c r="AU124" s="165">
        <v>0</v>
      </c>
      <c r="AV124" s="516">
        <v>4</v>
      </c>
      <c r="AW124" s="481">
        <v>3</v>
      </c>
      <c r="AX124" s="482">
        <v>0</v>
      </c>
      <c r="AY124" s="483">
        <v>3</v>
      </c>
      <c r="AZ124" s="53">
        <v>96</v>
      </c>
      <c r="BA124" s="156">
        <v>11</v>
      </c>
      <c r="BB124" s="165">
        <v>0</v>
      </c>
      <c r="BC124" s="167">
        <v>11</v>
      </c>
      <c r="BD124" s="152">
        <v>3</v>
      </c>
      <c r="BE124" s="165">
        <v>0</v>
      </c>
      <c r="BF124" s="168">
        <v>3</v>
      </c>
      <c r="BG124" s="152">
        <f t="shared" si="96"/>
        <v>7</v>
      </c>
      <c r="BH124" s="165">
        <v>0</v>
      </c>
      <c r="BI124" s="166">
        <v>7</v>
      </c>
      <c r="BJ124" s="53">
        <v>96</v>
      </c>
      <c r="BK124" s="156">
        <v>10</v>
      </c>
      <c r="BL124" s="165">
        <v>1</v>
      </c>
      <c r="BM124" s="167">
        <v>9</v>
      </c>
      <c r="BN124" s="152">
        <v>5</v>
      </c>
      <c r="BO124" s="165">
        <v>1</v>
      </c>
      <c r="BP124" s="168">
        <v>4</v>
      </c>
      <c r="BQ124" s="152">
        <v>4</v>
      </c>
      <c r="BR124" s="165">
        <v>1</v>
      </c>
      <c r="BS124" s="166">
        <v>3</v>
      </c>
      <c r="BT124" s="53">
        <v>96</v>
      </c>
      <c r="BU124" s="156">
        <f t="shared" si="97"/>
        <v>12</v>
      </c>
      <c r="BV124" s="165">
        <v>1</v>
      </c>
      <c r="BW124" s="167">
        <v>11</v>
      </c>
      <c r="BX124" s="164">
        <v>15</v>
      </c>
      <c r="BY124" s="165">
        <v>2</v>
      </c>
      <c r="BZ124" s="167">
        <v>13</v>
      </c>
      <c r="CA124" s="152">
        <v>7</v>
      </c>
      <c r="CB124" s="165">
        <v>0</v>
      </c>
      <c r="CC124" s="166">
        <v>7</v>
      </c>
      <c r="CD124" s="53">
        <v>96</v>
      </c>
      <c r="CE124" s="156">
        <v>7</v>
      </c>
      <c r="CF124" s="165">
        <v>1</v>
      </c>
      <c r="CG124" s="167">
        <v>6</v>
      </c>
      <c r="CH124" s="164">
        <v>2</v>
      </c>
      <c r="CI124" s="165">
        <v>0</v>
      </c>
      <c r="CJ124" s="167">
        <v>2</v>
      </c>
      <c r="CK124" s="523">
        <v>2</v>
      </c>
      <c r="CL124" s="165">
        <v>2</v>
      </c>
      <c r="CM124" s="166">
        <v>0</v>
      </c>
    </row>
    <row r="125" spans="1:91" s="71" customFormat="1" ht="20.25" customHeight="1">
      <c r="B125" s="53">
        <v>97</v>
      </c>
      <c r="C125" s="151">
        <f t="shared" si="168"/>
        <v>131</v>
      </c>
      <c r="D125" s="151">
        <f t="shared" si="166"/>
        <v>9</v>
      </c>
      <c r="E125" s="151">
        <f t="shared" si="167"/>
        <v>122</v>
      </c>
      <c r="F125" s="152">
        <v>13</v>
      </c>
      <c r="G125" s="153">
        <v>0</v>
      </c>
      <c r="H125" s="154">
        <v>13</v>
      </c>
      <c r="I125" s="152">
        <v>15</v>
      </c>
      <c r="J125" s="153">
        <v>2</v>
      </c>
      <c r="K125" s="155">
        <v>13</v>
      </c>
      <c r="L125" s="53">
        <v>97</v>
      </c>
      <c r="M125" s="156">
        <v>5</v>
      </c>
      <c r="N125" s="157">
        <v>1</v>
      </c>
      <c r="O125" s="158">
        <v>4</v>
      </c>
      <c r="P125" s="152">
        <v>13</v>
      </c>
      <c r="Q125" s="157">
        <v>0</v>
      </c>
      <c r="R125" s="159">
        <v>13</v>
      </c>
      <c r="S125" s="152">
        <v>4</v>
      </c>
      <c r="T125" s="157">
        <v>0</v>
      </c>
      <c r="U125" s="160">
        <v>4</v>
      </c>
      <c r="V125" s="53">
        <v>97</v>
      </c>
      <c r="W125" s="156">
        <v>0</v>
      </c>
      <c r="X125" s="161">
        <v>0</v>
      </c>
      <c r="Y125" s="162">
        <v>0</v>
      </c>
      <c r="Z125" s="152">
        <v>0</v>
      </c>
      <c r="AA125" s="161">
        <v>0</v>
      </c>
      <c r="AB125" s="163"/>
      <c r="AC125" s="164">
        <v>2</v>
      </c>
      <c r="AD125" s="165">
        <v>0</v>
      </c>
      <c r="AE125" s="166">
        <v>2</v>
      </c>
      <c r="AF125" s="53">
        <v>97</v>
      </c>
      <c r="AG125" s="481">
        <v>4</v>
      </c>
      <c r="AH125" s="482">
        <v>1</v>
      </c>
      <c r="AI125" s="483">
        <v>3</v>
      </c>
      <c r="AJ125" s="152">
        <v>3</v>
      </c>
      <c r="AK125" s="165">
        <v>1</v>
      </c>
      <c r="AL125" s="167">
        <v>2</v>
      </c>
      <c r="AM125" s="152">
        <v>8</v>
      </c>
      <c r="AN125" s="165">
        <v>0</v>
      </c>
      <c r="AO125" s="166">
        <v>8</v>
      </c>
      <c r="AP125" s="53">
        <v>97</v>
      </c>
      <c r="AQ125" s="156">
        <v>4</v>
      </c>
      <c r="AR125" s="165">
        <v>1</v>
      </c>
      <c r="AS125" s="167">
        <v>3</v>
      </c>
      <c r="AT125" s="152">
        <v>4</v>
      </c>
      <c r="AU125" s="165">
        <v>1</v>
      </c>
      <c r="AV125" s="516">
        <v>3</v>
      </c>
      <c r="AW125" s="481">
        <v>2</v>
      </c>
      <c r="AX125" s="482">
        <v>0</v>
      </c>
      <c r="AY125" s="483">
        <v>2</v>
      </c>
      <c r="AZ125" s="53">
        <v>97</v>
      </c>
      <c r="BA125" s="156">
        <v>8</v>
      </c>
      <c r="BB125" s="165">
        <v>0</v>
      </c>
      <c r="BC125" s="167">
        <v>8</v>
      </c>
      <c r="BD125" s="152">
        <v>2</v>
      </c>
      <c r="BE125" s="165">
        <v>0</v>
      </c>
      <c r="BF125" s="168">
        <v>2</v>
      </c>
      <c r="BG125" s="152">
        <f t="shared" si="96"/>
        <v>7</v>
      </c>
      <c r="BH125" s="165">
        <v>0</v>
      </c>
      <c r="BI125" s="166">
        <v>7</v>
      </c>
      <c r="BJ125" s="53">
        <v>97</v>
      </c>
      <c r="BK125" s="156">
        <v>8</v>
      </c>
      <c r="BL125" s="165">
        <v>1</v>
      </c>
      <c r="BM125" s="167">
        <v>7</v>
      </c>
      <c r="BN125" s="152">
        <v>1</v>
      </c>
      <c r="BO125" s="165">
        <v>0</v>
      </c>
      <c r="BP125" s="168">
        <v>1</v>
      </c>
      <c r="BQ125" s="152">
        <v>5</v>
      </c>
      <c r="BR125" s="165">
        <v>0</v>
      </c>
      <c r="BS125" s="166">
        <v>5</v>
      </c>
      <c r="BT125" s="53">
        <v>97</v>
      </c>
      <c r="BU125" s="156">
        <f t="shared" si="97"/>
        <v>1</v>
      </c>
      <c r="BV125" s="165">
        <v>0</v>
      </c>
      <c r="BW125" s="167">
        <v>1</v>
      </c>
      <c r="BX125" s="164">
        <v>8</v>
      </c>
      <c r="BY125" s="165">
        <v>0</v>
      </c>
      <c r="BZ125" s="167">
        <v>8</v>
      </c>
      <c r="CA125" s="152">
        <v>6</v>
      </c>
      <c r="CB125" s="165">
        <v>1</v>
      </c>
      <c r="CC125" s="166">
        <v>5</v>
      </c>
      <c r="CD125" s="53">
        <v>97</v>
      </c>
      <c r="CE125" s="156">
        <v>5</v>
      </c>
      <c r="CF125" s="165">
        <v>0</v>
      </c>
      <c r="CG125" s="167">
        <v>5</v>
      </c>
      <c r="CH125" s="164">
        <v>2</v>
      </c>
      <c r="CI125" s="165">
        <v>0</v>
      </c>
      <c r="CJ125" s="167">
        <v>2</v>
      </c>
      <c r="CK125" s="523">
        <v>1</v>
      </c>
      <c r="CL125" s="165">
        <v>0</v>
      </c>
      <c r="CM125" s="166">
        <v>1</v>
      </c>
    </row>
    <row r="126" spans="1:91" s="71" customFormat="1" ht="20.25" customHeight="1">
      <c r="B126" s="53">
        <v>98</v>
      </c>
      <c r="C126" s="151">
        <f t="shared" si="168"/>
        <v>85</v>
      </c>
      <c r="D126" s="151">
        <f t="shared" si="166"/>
        <v>13</v>
      </c>
      <c r="E126" s="151">
        <f t="shared" si="167"/>
        <v>72</v>
      </c>
      <c r="F126" s="152">
        <v>6</v>
      </c>
      <c r="G126" s="153">
        <v>0</v>
      </c>
      <c r="H126" s="154">
        <v>6</v>
      </c>
      <c r="I126" s="152">
        <v>6</v>
      </c>
      <c r="J126" s="153">
        <v>2</v>
      </c>
      <c r="K126" s="155">
        <v>4</v>
      </c>
      <c r="L126" s="53">
        <v>98</v>
      </c>
      <c r="M126" s="156">
        <v>6</v>
      </c>
      <c r="N126" s="157">
        <v>1</v>
      </c>
      <c r="O126" s="158">
        <v>5</v>
      </c>
      <c r="P126" s="152">
        <v>8</v>
      </c>
      <c r="Q126" s="157">
        <v>1</v>
      </c>
      <c r="R126" s="159">
        <v>7</v>
      </c>
      <c r="S126" s="152">
        <v>3</v>
      </c>
      <c r="T126" s="157">
        <v>0</v>
      </c>
      <c r="U126" s="160">
        <v>3</v>
      </c>
      <c r="V126" s="53">
        <v>98</v>
      </c>
      <c r="W126" s="156">
        <v>0</v>
      </c>
      <c r="X126" s="161">
        <v>0</v>
      </c>
      <c r="Y126" s="162">
        <v>0</v>
      </c>
      <c r="Z126" s="152">
        <v>1</v>
      </c>
      <c r="AA126" s="161">
        <v>0</v>
      </c>
      <c r="AB126" s="163">
        <v>1</v>
      </c>
      <c r="AC126" s="164">
        <v>0</v>
      </c>
      <c r="AD126" s="165">
        <v>0</v>
      </c>
      <c r="AE126" s="166">
        <v>0</v>
      </c>
      <c r="AF126" s="53">
        <v>98</v>
      </c>
      <c r="AG126" s="481">
        <v>7</v>
      </c>
      <c r="AH126" s="482">
        <v>2</v>
      </c>
      <c r="AI126" s="483">
        <v>5</v>
      </c>
      <c r="AJ126" s="152">
        <v>1</v>
      </c>
      <c r="AK126" s="165">
        <v>0</v>
      </c>
      <c r="AL126" s="167">
        <v>1</v>
      </c>
      <c r="AM126" s="152">
        <v>3</v>
      </c>
      <c r="AN126" s="165">
        <v>0</v>
      </c>
      <c r="AO126" s="166">
        <v>3</v>
      </c>
      <c r="AP126" s="53">
        <v>98</v>
      </c>
      <c r="AQ126" s="156">
        <v>2</v>
      </c>
      <c r="AR126" s="165">
        <v>0</v>
      </c>
      <c r="AS126" s="167">
        <v>2</v>
      </c>
      <c r="AT126" s="152">
        <v>2</v>
      </c>
      <c r="AU126" s="165">
        <v>1</v>
      </c>
      <c r="AV126" s="516">
        <v>1</v>
      </c>
      <c r="AW126" s="481">
        <v>3</v>
      </c>
      <c r="AX126" s="482">
        <v>0</v>
      </c>
      <c r="AY126" s="483">
        <v>3</v>
      </c>
      <c r="AZ126" s="53">
        <v>98</v>
      </c>
      <c r="BA126" s="156">
        <v>6</v>
      </c>
      <c r="BB126" s="165">
        <v>2</v>
      </c>
      <c r="BC126" s="167">
        <v>4</v>
      </c>
      <c r="BD126" s="152">
        <v>1</v>
      </c>
      <c r="BE126" s="165">
        <v>0</v>
      </c>
      <c r="BF126" s="168">
        <v>1</v>
      </c>
      <c r="BG126" s="152">
        <f t="shared" si="96"/>
        <v>7</v>
      </c>
      <c r="BH126" s="165">
        <v>0</v>
      </c>
      <c r="BI126" s="166">
        <v>7</v>
      </c>
      <c r="BJ126" s="53">
        <v>98</v>
      </c>
      <c r="BK126" s="156">
        <v>1</v>
      </c>
      <c r="BL126" s="165">
        <v>0</v>
      </c>
      <c r="BM126" s="167">
        <v>1</v>
      </c>
      <c r="BN126" s="152">
        <v>2</v>
      </c>
      <c r="BO126" s="165">
        <v>0</v>
      </c>
      <c r="BP126" s="168">
        <v>2</v>
      </c>
      <c r="BQ126" s="152">
        <v>7</v>
      </c>
      <c r="BR126" s="165">
        <v>2</v>
      </c>
      <c r="BS126" s="166">
        <v>5</v>
      </c>
      <c r="BT126" s="53">
        <v>98</v>
      </c>
      <c r="BU126" s="156">
        <f t="shared" si="97"/>
        <v>3</v>
      </c>
      <c r="BV126" s="165">
        <v>0</v>
      </c>
      <c r="BW126" s="167">
        <v>3</v>
      </c>
      <c r="BX126" s="164">
        <v>2</v>
      </c>
      <c r="BY126" s="165">
        <v>0</v>
      </c>
      <c r="BZ126" s="167">
        <v>2</v>
      </c>
      <c r="CA126" s="152">
        <v>4</v>
      </c>
      <c r="CB126" s="165">
        <v>2</v>
      </c>
      <c r="CC126" s="166">
        <v>2</v>
      </c>
      <c r="CD126" s="53">
        <v>98</v>
      </c>
      <c r="CE126" s="156">
        <v>2</v>
      </c>
      <c r="CF126" s="165">
        <v>0</v>
      </c>
      <c r="CG126" s="167">
        <v>2</v>
      </c>
      <c r="CH126" s="164">
        <v>1</v>
      </c>
      <c r="CI126" s="165">
        <v>0</v>
      </c>
      <c r="CJ126" s="167">
        <v>1</v>
      </c>
      <c r="CK126" s="523">
        <v>1</v>
      </c>
      <c r="CL126" s="165">
        <v>0</v>
      </c>
      <c r="CM126" s="166">
        <v>1</v>
      </c>
    </row>
    <row r="127" spans="1:91" s="71" customFormat="1" ht="20.25" customHeight="1">
      <c r="B127" s="55">
        <v>99</v>
      </c>
      <c r="C127" s="151">
        <f t="shared" si="168"/>
        <v>45</v>
      </c>
      <c r="D127" s="151">
        <f t="shared" si="166"/>
        <v>5</v>
      </c>
      <c r="E127" s="151">
        <f t="shared" si="167"/>
        <v>40</v>
      </c>
      <c r="F127" s="169">
        <v>4</v>
      </c>
      <c r="G127" s="170">
        <v>1</v>
      </c>
      <c r="H127" s="171">
        <v>3</v>
      </c>
      <c r="I127" s="169">
        <v>7</v>
      </c>
      <c r="J127" s="170">
        <v>1</v>
      </c>
      <c r="K127" s="172">
        <v>6</v>
      </c>
      <c r="L127" s="55">
        <v>99</v>
      </c>
      <c r="M127" s="173">
        <v>5</v>
      </c>
      <c r="N127" s="174">
        <v>0</v>
      </c>
      <c r="O127" s="175">
        <v>5</v>
      </c>
      <c r="P127" s="169">
        <v>5</v>
      </c>
      <c r="Q127" s="174">
        <v>0</v>
      </c>
      <c r="R127" s="176">
        <v>5</v>
      </c>
      <c r="S127" s="169">
        <v>0</v>
      </c>
      <c r="T127" s="174">
        <v>0</v>
      </c>
      <c r="U127" s="177">
        <v>0</v>
      </c>
      <c r="V127" s="55">
        <v>99</v>
      </c>
      <c r="W127" s="173">
        <v>0</v>
      </c>
      <c r="X127" s="178">
        <v>0</v>
      </c>
      <c r="Y127" s="179">
        <v>0</v>
      </c>
      <c r="Z127" s="169">
        <v>0</v>
      </c>
      <c r="AA127" s="178">
        <v>0</v>
      </c>
      <c r="AB127" s="180">
        <v>0</v>
      </c>
      <c r="AC127" s="181">
        <v>1</v>
      </c>
      <c r="AD127" s="182">
        <v>0</v>
      </c>
      <c r="AE127" s="183">
        <v>1</v>
      </c>
      <c r="AF127" s="55">
        <v>99</v>
      </c>
      <c r="AG127" s="169">
        <v>7</v>
      </c>
      <c r="AH127" s="484">
        <v>2</v>
      </c>
      <c r="AI127" s="485">
        <v>5</v>
      </c>
      <c r="AJ127" s="169">
        <v>1</v>
      </c>
      <c r="AK127" s="182">
        <v>0</v>
      </c>
      <c r="AL127" s="184">
        <v>1</v>
      </c>
      <c r="AM127" s="169">
        <v>0</v>
      </c>
      <c r="AN127" s="182">
        <v>0</v>
      </c>
      <c r="AO127" s="183">
        <v>0</v>
      </c>
      <c r="AP127" s="55">
        <v>99</v>
      </c>
      <c r="AQ127" s="173">
        <v>1</v>
      </c>
      <c r="AR127" s="182">
        <v>0</v>
      </c>
      <c r="AS127" s="184">
        <v>1</v>
      </c>
      <c r="AT127" s="169">
        <v>2</v>
      </c>
      <c r="AU127" s="182">
        <v>0</v>
      </c>
      <c r="AV127" s="517">
        <v>2</v>
      </c>
      <c r="AW127" s="169">
        <v>0</v>
      </c>
      <c r="AX127" s="484">
        <v>0</v>
      </c>
      <c r="AY127" s="485">
        <v>0</v>
      </c>
      <c r="AZ127" s="55">
        <v>99</v>
      </c>
      <c r="BA127" s="173">
        <v>0</v>
      </c>
      <c r="BB127" s="182">
        <v>0</v>
      </c>
      <c r="BC127" s="184">
        <v>0</v>
      </c>
      <c r="BD127" s="169">
        <v>1</v>
      </c>
      <c r="BE127" s="182">
        <v>1</v>
      </c>
      <c r="BF127" s="185">
        <v>0</v>
      </c>
      <c r="BG127" s="169">
        <f t="shared" si="96"/>
        <v>1</v>
      </c>
      <c r="BH127" s="182">
        <v>0</v>
      </c>
      <c r="BI127" s="183">
        <v>1</v>
      </c>
      <c r="BJ127" s="55">
        <v>99</v>
      </c>
      <c r="BK127" s="173">
        <v>0</v>
      </c>
      <c r="BL127" s="182">
        <v>0</v>
      </c>
      <c r="BM127" s="184">
        <v>0</v>
      </c>
      <c r="BN127" s="169">
        <v>0</v>
      </c>
      <c r="BO127" s="182">
        <v>0</v>
      </c>
      <c r="BP127" s="185">
        <v>0</v>
      </c>
      <c r="BQ127" s="169">
        <v>1</v>
      </c>
      <c r="BR127" s="182">
        <v>0</v>
      </c>
      <c r="BS127" s="183">
        <v>1</v>
      </c>
      <c r="BT127" s="55">
        <v>99</v>
      </c>
      <c r="BU127" s="173">
        <f t="shared" si="97"/>
        <v>3</v>
      </c>
      <c r="BV127" s="182">
        <v>0</v>
      </c>
      <c r="BW127" s="184">
        <v>3</v>
      </c>
      <c r="BX127" s="181">
        <v>2</v>
      </c>
      <c r="BY127" s="182">
        <v>0</v>
      </c>
      <c r="BZ127" s="184">
        <v>2</v>
      </c>
      <c r="CA127" s="169">
        <v>2</v>
      </c>
      <c r="CB127" s="182">
        <v>0</v>
      </c>
      <c r="CC127" s="183">
        <v>2</v>
      </c>
      <c r="CD127" s="55">
        <v>99</v>
      </c>
      <c r="CE127" s="173">
        <v>1</v>
      </c>
      <c r="CF127" s="182">
        <v>0</v>
      </c>
      <c r="CG127" s="184">
        <v>1</v>
      </c>
      <c r="CH127" s="181">
        <v>0</v>
      </c>
      <c r="CI127" s="182">
        <v>0</v>
      </c>
      <c r="CJ127" s="184">
        <v>0</v>
      </c>
      <c r="CK127" s="524">
        <v>1</v>
      </c>
      <c r="CL127" s="182">
        <v>0</v>
      </c>
      <c r="CM127" s="183">
        <v>1</v>
      </c>
    </row>
    <row r="128" spans="1:91" s="70" customFormat="1" ht="20.25" customHeight="1" thickBot="1">
      <c r="A128" s="70">
        <v>1</v>
      </c>
      <c r="B128" s="87" t="s">
        <v>453</v>
      </c>
      <c r="C128" s="187">
        <f>F128+I128+M128+P128+S128+W128+Z128+AC128+AG128+AJ128+AM128+AQ128+AT128+AW128+BA128+BD128+BG128+BK128+BN128+BQ128+BU128+BX128+CA128+CE128+CH128+CK128</f>
        <v>155</v>
      </c>
      <c r="D128" s="188">
        <f t="shared" si="166"/>
        <v>16</v>
      </c>
      <c r="E128" s="189">
        <f t="shared" si="167"/>
        <v>139</v>
      </c>
      <c r="F128" s="190">
        <v>27</v>
      </c>
      <c r="G128" s="191">
        <v>3</v>
      </c>
      <c r="H128" s="192">
        <v>24</v>
      </c>
      <c r="I128" s="190">
        <v>12</v>
      </c>
      <c r="J128" s="191">
        <v>1</v>
      </c>
      <c r="K128" s="193">
        <v>11</v>
      </c>
      <c r="L128" s="87" t="s">
        <v>86</v>
      </c>
      <c r="M128" s="88">
        <v>2</v>
      </c>
      <c r="N128" s="194">
        <v>0</v>
      </c>
      <c r="O128" s="195">
        <v>2</v>
      </c>
      <c r="P128" s="190">
        <v>3</v>
      </c>
      <c r="Q128" s="194">
        <v>1</v>
      </c>
      <c r="R128" s="196">
        <v>2</v>
      </c>
      <c r="S128" s="190">
        <v>10</v>
      </c>
      <c r="T128" s="194">
        <v>0</v>
      </c>
      <c r="U128" s="197">
        <v>10</v>
      </c>
      <c r="V128" s="87" t="s">
        <v>86</v>
      </c>
      <c r="W128" s="88">
        <v>0</v>
      </c>
      <c r="X128" s="198">
        <v>0</v>
      </c>
      <c r="Y128" s="199">
        <v>0</v>
      </c>
      <c r="Z128" s="190">
        <v>0</v>
      </c>
      <c r="AA128" s="198">
        <v>0</v>
      </c>
      <c r="AB128" s="200">
        <v>0</v>
      </c>
      <c r="AC128" s="201">
        <v>8</v>
      </c>
      <c r="AD128" s="202">
        <v>3</v>
      </c>
      <c r="AE128" s="203">
        <v>5</v>
      </c>
      <c r="AF128" s="87" t="s">
        <v>86</v>
      </c>
      <c r="AG128" s="190">
        <v>12</v>
      </c>
      <c r="AH128" s="202">
        <v>1</v>
      </c>
      <c r="AI128" s="203">
        <v>11</v>
      </c>
      <c r="AJ128" s="190">
        <v>5</v>
      </c>
      <c r="AK128" s="202">
        <v>0</v>
      </c>
      <c r="AL128" s="204">
        <v>5</v>
      </c>
      <c r="AM128" s="190">
        <v>12</v>
      </c>
      <c r="AN128" s="202">
        <v>1</v>
      </c>
      <c r="AO128" s="203">
        <v>11</v>
      </c>
      <c r="AP128" s="87" t="s">
        <v>86</v>
      </c>
      <c r="AQ128" s="88">
        <v>5</v>
      </c>
      <c r="AR128" s="202">
        <v>0</v>
      </c>
      <c r="AS128" s="204">
        <v>5</v>
      </c>
      <c r="AT128" s="190">
        <v>10</v>
      </c>
      <c r="AU128" s="202">
        <v>1</v>
      </c>
      <c r="AV128" s="204">
        <v>9</v>
      </c>
      <c r="AW128" s="190">
        <v>5</v>
      </c>
      <c r="AX128" s="202">
        <v>1</v>
      </c>
      <c r="AY128" s="203">
        <v>4</v>
      </c>
      <c r="AZ128" s="87" t="s">
        <v>86</v>
      </c>
      <c r="BA128" s="88">
        <v>9</v>
      </c>
      <c r="BB128" s="202">
        <v>0</v>
      </c>
      <c r="BC128" s="204">
        <v>9</v>
      </c>
      <c r="BD128" s="190">
        <v>5</v>
      </c>
      <c r="BE128" s="202">
        <v>0</v>
      </c>
      <c r="BF128" s="205">
        <v>5</v>
      </c>
      <c r="BG128" s="190">
        <f t="shared" si="96"/>
        <v>6</v>
      </c>
      <c r="BH128" s="202">
        <v>1</v>
      </c>
      <c r="BI128" s="203">
        <v>5</v>
      </c>
      <c r="BJ128" s="87" t="s">
        <v>86</v>
      </c>
      <c r="BK128" s="88">
        <v>1</v>
      </c>
      <c r="BL128" s="202">
        <v>0</v>
      </c>
      <c r="BM128" s="204">
        <v>1</v>
      </c>
      <c r="BN128" s="190">
        <v>2</v>
      </c>
      <c r="BO128" s="202">
        <v>0</v>
      </c>
      <c r="BP128" s="205">
        <v>2</v>
      </c>
      <c r="BQ128" s="190">
        <v>8</v>
      </c>
      <c r="BR128" s="202">
        <v>2</v>
      </c>
      <c r="BS128" s="203">
        <v>6</v>
      </c>
      <c r="BT128" s="87" t="s">
        <v>86</v>
      </c>
      <c r="BU128" s="88">
        <f t="shared" si="97"/>
        <v>4</v>
      </c>
      <c r="BV128" s="202">
        <v>1</v>
      </c>
      <c r="BW128" s="204">
        <v>3</v>
      </c>
      <c r="BX128" s="201">
        <v>3</v>
      </c>
      <c r="BY128" s="202">
        <v>0</v>
      </c>
      <c r="BZ128" s="204">
        <v>3</v>
      </c>
      <c r="CA128" s="190">
        <v>4</v>
      </c>
      <c r="CB128" s="202">
        <v>0</v>
      </c>
      <c r="CC128" s="203">
        <v>4</v>
      </c>
      <c r="CD128" s="87" t="s">
        <v>86</v>
      </c>
      <c r="CE128" s="88">
        <v>1</v>
      </c>
      <c r="CF128" s="202">
        <v>0</v>
      </c>
      <c r="CG128" s="204">
        <v>1</v>
      </c>
      <c r="CH128" s="201">
        <v>1</v>
      </c>
      <c r="CI128" s="202">
        <v>0</v>
      </c>
      <c r="CJ128" s="204">
        <v>1</v>
      </c>
      <c r="CK128" s="190">
        <v>0</v>
      </c>
      <c r="CL128" s="202">
        <v>0</v>
      </c>
      <c r="CM128" s="203">
        <v>0</v>
      </c>
    </row>
    <row r="129" spans="2:33" s="232" customFormat="1">
      <c r="B129" s="233"/>
      <c r="L129" s="233"/>
      <c r="V129" s="233"/>
      <c r="AC129" s="234"/>
      <c r="AG129" s="234"/>
    </row>
    <row r="130" spans="2:33" s="232" customFormat="1">
      <c r="B130" s="233"/>
      <c r="L130" s="233"/>
      <c r="V130" s="233"/>
      <c r="AC130" s="234"/>
      <c r="AG130" s="234"/>
    </row>
    <row r="131" spans="2:33" s="232" customFormat="1">
      <c r="B131" s="233"/>
      <c r="L131" s="233"/>
      <c r="V131" s="233"/>
      <c r="AC131" s="234"/>
      <c r="AG131" s="234"/>
    </row>
    <row r="132" spans="2:33" s="232" customFormat="1">
      <c r="B132" s="233"/>
      <c r="L132" s="233"/>
      <c r="V132" s="233"/>
      <c r="AC132" s="234"/>
      <c r="AG132" s="234"/>
    </row>
    <row r="133" spans="2:33" s="232" customFormat="1">
      <c r="B133" s="233"/>
      <c r="L133" s="233"/>
      <c r="V133" s="233"/>
      <c r="AC133" s="234"/>
      <c r="AG133" s="234"/>
    </row>
    <row r="134" spans="2:33" s="232" customFormat="1">
      <c r="B134" s="233"/>
      <c r="L134" s="233"/>
      <c r="V134" s="233"/>
      <c r="AC134" s="234"/>
      <c r="AG134" s="234"/>
    </row>
    <row r="135" spans="2:33" s="232" customFormat="1">
      <c r="B135" s="233"/>
      <c r="L135" s="233"/>
      <c r="V135" s="233"/>
      <c r="AC135" s="234"/>
      <c r="AG135" s="234"/>
    </row>
    <row r="136" spans="2:33" s="232" customFormat="1">
      <c r="B136" s="233"/>
      <c r="L136" s="233"/>
      <c r="V136" s="233"/>
      <c r="AC136" s="234"/>
      <c r="AG136" s="234"/>
    </row>
    <row r="137" spans="2:33" s="232" customFormat="1">
      <c r="B137" s="233"/>
      <c r="L137" s="233"/>
      <c r="V137" s="233"/>
      <c r="AC137" s="234"/>
      <c r="AG137" s="234"/>
    </row>
    <row r="138" spans="2:33" s="232" customFormat="1">
      <c r="B138" s="233"/>
      <c r="L138" s="233"/>
      <c r="V138" s="233"/>
      <c r="AC138" s="234"/>
      <c r="AG138" s="234"/>
    </row>
    <row r="139" spans="2:33" s="232" customFormat="1">
      <c r="B139" s="233"/>
      <c r="L139" s="233"/>
      <c r="V139" s="233"/>
      <c r="AC139" s="234"/>
      <c r="AG139" s="234"/>
    </row>
    <row r="140" spans="2:33" s="232" customFormat="1">
      <c r="B140" s="233"/>
      <c r="L140" s="233"/>
      <c r="V140" s="233"/>
      <c r="AC140" s="234"/>
      <c r="AG140" s="234"/>
    </row>
    <row r="141" spans="2:33" s="232" customFormat="1">
      <c r="B141" s="233"/>
      <c r="L141" s="233"/>
      <c r="V141" s="233"/>
      <c r="AC141" s="234"/>
      <c r="AG141" s="234"/>
    </row>
    <row r="142" spans="2:33" s="232" customFormat="1">
      <c r="B142" s="233"/>
      <c r="L142" s="233"/>
      <c r="V142" s="233"/>
      <c r="AC142" s="234"/>
      <c r="AG142" s="234"/>
    </row>
    <row r="143" spans="2:33" s="232" customFormat="1">
      <c r="B143" s="233"/>
      <c r="L143" s="233"/>
      <c r="V143" s="233"/>
      <c r="AC143" s="234"/>
      <c r="AG143" s="234"/>
    </row>
    <row r="144" spans="2:33" s="232" customFormat="1">
      <c r="B144" s="233"/>
      <c r="L144" s="233"/>
      <c r="V144" s="233"/>
      <c r="AC144" s="234"/>
      <c r="AG144" s="234"/>
    </row>
    <row r="145" spans="2:33" s="232" customFormat="1">
      <c r="B145" s="233"/>
      <c r="L145" s="233"/>
      <c r="V145" s="233"/>
      <c r="AC145" s="234"/>
      <c r="AG145" s="234"/>
    </row>
    <row r="146" spans="2:33" s="232" customFormat="1">
      <c r="B146" s="233"/>
      <c r="L146" s="233"/>
      <c r="V146" s="233"/>
      <c r="AC146" s="234"/>
      <c r="AG146" s="234"/>
    </row>
    <row r="147" spans="2:33" s="232" customFormat="1">
      <c r="B147" s="233"/>
      <c r="L147" s="233"/>
      <c r="V147" s="233"/>
      <c r="AC147" s="234"/>
      <c r="AG147" s="234"/>
    </row>
    <row r="148" spans="2:33" s="232" customFormat="1">
      <c r="B148" s="233"/>
      <c r="L148" s="233"/>
      <c r="V148" s="233"/>
      <c r="AC148" s="234"/>
      <c r="AG148" s="234"/>
    </row>
    <row r="149" spans="2:33" s="232" customFormat="1">
      <c r="B149" s="233"/>
      <c r="L149" s="233"/>
      <c r="V149" s="233"/>
      <c r="AC149" s="234"/>
      <c r="AG149" s="234"/>
    </row>
    <row r="150" spans="2:33" s="232" customFormat="1">
      <c r="B150" s="233"/>
      <c r="L150" s="233"/>
      <c r="V150" s="233"/>
      <c r="AC150" s="234"/>
      <c r="AG150" s="234"/>
    </row>
    <row r="151" spans="2:33" s="232" customFormat="1">
      <c r="B151" s="233"/>
      <c r="L151" s="233"/>
      <c r="V151" s="233"/>
      <c r="AC151" s="234"/>
      <c r="AG151" s="234"/>
    </row>
    <row r="152" spans="2:33" s="232" customFormat="1">
      <c r="B152" s="233"/>
      <c r="L152" s="233"/>
      <c r="V152" s="233"/>
      <c r="AC152" s="234"/>
      <c r="AG152" s="234"/>
    </row>
    <row r="153" spans="2:33" s="232" customFormat="1">
      <c r="B153" s="233"/>
      <c r="L153" s="233"/>
      <c r="V153" s="233"/>
      <c r="AC153" s="234"/>
      <c r="AG153" s="234"/>
    </row>
    <row r="154" spans="2:33" s="232" customFormat="1">
      <c r="B154" s="233"/>
      <c r="L154" s="233"/>
      <c r="V154" s="233"/>
      <c r="AC154" s="234"/>
      <c r="AG154" s="234"/>
    </row>
    <row r="155" spans="2:33" s="232" customFormat="1">
      <c r="B155" s="233"/>
      <c r="L155" s="233"/>
      <c r="V155" s="233"/>
      <c r="AC155" s="234"/>
      <c r="AG155" s="234"/>
    </row>
    <row r="156" spans="2:33" s="232" customFormat="1">
      <c r="B156" s="233"/>
      <c r="L156" s="233"/>
      <c r="V156" s="233"/>
      <c r="AC156" s="234"/>
      <c r="AG156" s="234"/>
    </row>
    <row r="157" spans="2:33" s="232" customFormat="1">
      <c r="B157" s="233"/>
      <c r="L157" s="233"/>
      <c r="V157" s="233"/>
      <c r="AC157" s="234"/>
      <c r="AG157" s="234"/>
    </row>
    <row r="158" spans="2:33" s="232" customFormat="1">
      <c r="B158" s="233"/>
      <c r="L158" s="233"/>
      <c r="V158" s="233"/>
      <c r="AC158" s="234"/>
      <c r="AG158" s="234"/>
    </row>
    <row r="159" spans="2:33" s="232" customFormat="1">
      <c r="B159" s="233"/>
      <c r="L159" s="233"/>
      <c r="V159" s="233"/>
      <c r="AC159" s="234"/>
      <c r="AG159" s="234"/>
    </row>
    <row r="160" spans="2:33" s="232" customFormat="1">
      <c r="B160" s="233"/>
      <c r="L160" s="233"/>
      <c r="V160" s="233"/>
      <c r="AC160" s="234"/>
      <c r="AG160" s="234"/>
    </row>
    <row r="161" spans="2:33" s="232" customFormat="1">
      <c r="B161" s="233"/>
      <c r="L161" s="233"/>
      <c r="V161" s="233"/>
      <c r="AC161" s="234"/>
      <c r="AG161" s="234"/>
    </row>
    <row r="162" spans="2:33" s="232" customFormat="1">
      <c r="B162" s="233"/>
      <c r="L162" s="233"/>
      <c r="V162" s="233"/>
      <c r="AC162" s="234"/>
      <c r="AG162" s="234"/>
    </row>
    <row r="163" spans="2:33" s="232" customFormat="1">
      <c r="B163" s="233"/>
      <c r="L163" s="233"/>
      <c r="V163" s="233"/>
      <c r="AC163" s="234"/>
      <c r="AG163" s="234"/>
    </row>
    <row r="164" spans="2:33" s="232" customFormat="1">
      <c r="B164" s="233"/>
      <c r="L164" s="233"/>
      <c r="V164" s="233"/>
      <c r="AC164" s="234"/>
      <c r="AG164" s="234"/>
    </row>
    <row r="165" spans="2:33" s="232" customFormat="1">
      <c r="B165" s="233"/>
      <c r="L165" s="233"/>
      <c r="V165" s="233"/>
      <c r="AC165" s="234"/>
      <c r="AG165" s="234"/>
    </row>
    <row r="166" spans="2:33" s="232" customFormat="1">
      <c r="B166" s="233"/>
      <c r="L166" s="233"/>
      <c r="V166" s="233"/>
      <c r="AC166" s="234"/>
      <c r="AG166" s="234"/>
    </row>
    <row r="167" spans="2:33" s="232" customFormat="1">
      <c r="B167" s="233"/>
      <c r="L167" s="233"/>
      <c r="V167" s="233"/>
      <c r="AC167" s="234"/>
      <c r="AG167" s="234"/>
    </row>
    <row r="168" spans="2:33" s="232" customFormat="1">
      <c r="B168" s="233"/>
      <c r="L168" s="233"/>
      <c r="V168" s="233"/>
      <c r="AC168" s="234"/>
      <c r="AG168" s="234"/>
    </row>
    <row r="169" spans="2:33" s="232" customFormat="1">
      <c r="B169" s="233"/>
      <c r="L169" s="233"/>
      <c r="V169" s="233"/>
      <c r="AC169" s="234"/>
      <c r="AG169" s="234"/>
    </row>
    <row r="170" spans="2:33" s="232" customFormat="1">
      <c r="B170" s="233"/>
      <c r="L170" s="233"/>
      <c r="V170" s="233"/>
      <c r="AC170" s="234"/>
      <c r="AG170" s="234"/>
    </row>
    <row r="171" spans="2:33" s="232" customFormat="1">
      <c r="B171" s="233"/>
      <c r="L171" s="233"/>
      <c r="V171" s="233"/>
      <c r="AC171" s="234"/>
      <c r="AG171" s="234"/>
    </row>
    <row r="172" spans="2:33" s="232" customFormat="1">
      <c r="B172" s="233"/>
      <c r="L172" s="233"/>
      <c r="V172" s="233"/>
      <c r="AC172" s="234"/>
      <c r="AG172" s="234"/>
    </row>
    <row r="173" spans="2:33" s="232" customFormat="1">
      <c r="B173" s="233"/>
      <c r="L173" s="233"/>
      <c r="V173" s="233"/>
      <c r="AC173" s="234"/>
      <c r="AG173" s="234"/>
    </row>
  </sheetData>
  <mergeCells count="37">
    <mergeCell ref="AF5:AF6"/>
    <mergeCell ref="B5:B6"/>
    <mergeCell ref="C5:E5"/>
    <mergeCell ref="F5:H5"/>
    <mergeCell ref="I5:K5"/>
    <mergeCell ref="L5:L6"/>
    <mergeCell ref="M5:O5"/>
    <mergeCell ref="P5:R5"/>
    <mergeCell ref="S5:U5"/>
    <mergeCell ref="V5:V6"/>
    <mergeCell ref="W5:Y5"/>
    <mergeCell ref="Z5:AB5"/>
    <mergeCell ref="CH5:CJ5"/>
    <mergeCell ref="CK5:CM5"/>
    <mergeCell ref="BG5:BI5"/>
    <mergeCell ref="BK5:BM5"/>
    <mergeCell ref="BN5:BP5"/>
    <mergeCell ref="BT5:BT6"/>
    <mergeCell ref="BQ5:BS5"/>
    <mergeCell ref="BU5:BW5"/>
    <mergeCell ref="BJ5:BJ6"/>
    <mergeCell ref="B2:I2"/>
    <mergeCell ref="BX5:BZ5"/>
    <mergeCell ref="CD5:CD6"/>
    <mergeCell ref="CA5:CC5"/>
    <mergeCell ref="CE5:CG5"/>
    <mergeCell ref="AT5:AV5"/>
    <mergeCell ref="AZ5:AZ6"/>
    <mergeCell ref="AW5:AY5"/>
    <mergeCell ref="BA5:BC5"/>
    <mergeCell ref="BD5:BF5"/>
    <mergeCell ref="AC5:AE5"/>
    <mergeCell ref="AG5:AI5"/>
    <mergeCell ref="AJ5:AL5"/>
    <mergeCell ref="AP5:AP6"/>
    <mergeCell ref="AM5:AO5"/>
    <mergeCell ref="AQ5:AS5"/>
  </mergeCells>
  <phoneticPr fontId="13" type="noConversion"/>
  <pageMargins left="0.7" right="0.7" top="0.75" bottom="0.75" header="0.3" footer="0.3"/>
  <pageSetup paperSize="9" scale="97" orientation="portrait" horizontalDpi="4294967292" r:id="rId1"/>
  <rowBreaks count="3" manualBreakCount="3">
    <brk id="38" min="1" max="90" man="1"/>
    <brk id="73" max="16383" man="1"/>
    <brk id="109" max="16383" man="1"/>
  </rowBreaks>
  <colBreaks count="8" manualBreakCount="8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29"/>
  <sheetViews>
    <sheetView view="pageBreakPreview" zoomScaleNormal="100" zoomScaleSheetLayoutView="100" workbookViewId="0">
      <pane xSplit="5" ySplit="6" topLeftCell="F7" activePane="bottomRight" state="frozen"/>
      <selection activeCell="A2" sqref="A2:F2"/>
      <selection pane="topRight" activeCell="A2" sqref="A2:F2"/>
      <selection pane="bottomLeft" activeCell="A2" sqref="A2:F2"/>
      <selection pane="bottomRight" activeCell="B2" sqref="B2:G2"/>
    </sheetView>
  </sheetViews>
  <sheetFormatPr defaultColWidth="7.44140625" defaultRowHeight="13.5"/>
  <cols>
    <col min="1" max="1" width="4" style="49" hidden="1" customWidth="1"/>
    <col min="2" max="2" width="7.33203125" style="50" customWidth="1"/>
    <col min="3" max="11" width="6.77734375" style="49" customWidth="1"/>
    <col min="12" max="12" width="6.77734375" style="50" customWidth="1"/>
    <col min="13" max="21" width="6.77734375" style="49" customWidth="1"/>
    <col min="22" max="22" width="6.77734375" style="94" customWidth="1"/>
    <col min="23" max="28" width="6.77734375" style="49" customWidth="1"/>
    <col min="29" max="29" width="6.77734375" style="44" customWidth="1"/>
    <col min="30" max="31" width="6.77734375" style="49" customWidth="1"/>
    <col min="32" max="32" width="6.77734375" style="51" customWidth="1"/>
    <col min="33" max="33" width="6.77734375" style="44" customWidth="1"/>
    <col min="34" max="41" width="6.77734375" style="49" customWidth="1"/>
    <col min="42" max="42" width="6.77734375" style="52" customWidth="1"/>
    <col min="43" max="51" width="6.77734375" style="49" customWidth="1"/>
    <col min="52" max="52" width="6.77734375" style="52" customWidth="1"/>
    <col min="53" max="61" width="6.77734375" style="49" customWidth="1"/>
    <col min="62" max="16384" width="7.44140625" style="49"/>
  </cols>
  <sheetData>
    <row r="2" spans="1:61" s="44" customFormat="1" ht="27.75" customHeight="1">
      <c r="B2" s="818" t="s">
        <v>573</v>
      </c>
      <c r="C2" s="818"/>
      <c r="D2" s="818"/>
      <c r="E2" s="818"/>
      <c r="F2" s="818"/>
      <c r="G2" s="818"/>
      <c r="L2" s="90"/>
      <c r="M2" s="46"/>
      <c r="N2" s="46"/>
      <c r="O2" s="46"/>
      <c r="P2" s="46"/>
      <c r="Q2" s="46"/>
      <c r="V2" s="92"/>
      <c r="W2" s="48"/>
      <c r="X2" s="48"/>
      <c r="Y2" s="48"/>
      <c r="Z2" s="48"/>
      <c r="AA2" s="48"/>
      <c r="AF2" s="45"/>
      <c r="AJ2" s="46"/>
      <c r="AK2" s="46"/>
      <c r="AL2" s="46"/>
      <c r="AM2" s="46"/>
      <c r="AN2" s="46"/>
      <c r="AP2" s="47"/>
      <c r="AT2" s="48"/>
      <c r="AU2" s="48"/>
      <c r="AV2" s="48"/>
      <c r="AW2" s="48"/>
      <c r="AX2" s="48"/>
      <c r="AZ2" s="47"/>
      <c r="BD2" s="48"/>
      <c r="BE2" s="48"/>
      <c r="BF2" s="48"/>
      <c r="BG2" s="48"/>
      <c r="BH2" s="48"/>
    </row>
    <row r="3" spans="1:61" s="58" customFormat="1" ht="18.75" customHeight="1">
      <c r="B3" s="349" t="s">
        <v>640</v>
      </c>
      <c r="C3" s="57"/>
      <c r="L3" s="91"/>
      <c r="M3" s="59"/>
      <c r="N3" s="59"/>
      <c r="O3" s="59"/>
      <c r="P3" s="59"/>
      <c r="Q3" s="59"/>
      <c r="V3" s="93"/>
      <c r="W3" s="60"/>
      <c r="X3" s="60"/>
      <c r="Y3" s="60"/>
      <c r="Z3" s="60"/>
      <c r="AA3" s="60"/>
      <c r="AF3" s="59"/>
      <c r="AJ3" s="59"/>
      <c r="AK3" s="59"/>
      <c r="AL3" s="59"/>
      <c r="AM3" s="59"/>
      <c r="AN3" s="59"/>
      <c r="AP3" s="60"/>
      <c r="AT3" s="60"/>
      <c r="AU3" s="60"/>
      <c r="AV3" s="60"/>
      <c r="AW3" s="60"/>
      <c r="AX3" s="60"/>
      <c r="AZ3" s="60"/>
      <c r="BD3" s="60"/>
      <c r="BE3" s="60"/>
      <c r="BF3" s="60"/>
      <c r="BG3" s="60"/>
      <c r="BH3" s="60"/>
      <c r="BI3" s="235"/>
    </row>
    <row r="4" spans="1:61" s="64" customFormat="1" ht="18.75" customHeight="1" thickBot="1">
      <c r="B4" s="61"/>
      <c r="C4" s="62"/>
      <c r="D4" s="63"/>
      <c r="E4" s="63"/>
      <c r="F4" s="63"/>
      <c r="G4" s="63"/>
      <c r="H4" s="63"/>
      <c r="K4" s="42" t="s">
        <v>454</v>
      </c>
      <c r="L4" s="66"/>
      <c r="M4" s="63"/>
      <c r="N4" s="63"/>
      <c r="O4" s="63"/>
      <c r="P4" s="63"/>
      <c r="Q4" s="63"/>
      <c r="R4" s="63"/>
      <c r="U4" s="42" t="s">
        <v>454</v>
      </c>
      <c r="V4" s="67"/>
      <c r="W4" s="63"/>
      <c r="X4" s="63"/>
      <c r="Y4" s="63"/>
      <c r="Z4" s="63"/>
      <c r="AA4" s="63"/>
      <c r="AB4" s="65" t="s">
        <v>90</v>
      </c>
      <c r="AC4" s="68"/>
      <c r="AD4" s="63"/>
      <c r="AE4" s="42" t="s">
        <v>454</v>
      </c>
      <c r="AF4" s="66"/>
      <c r="AG4" s="58"/>
      <c r="AI4" s="65"/>
      <c r="AJ4" s="63"/>
      <c r="AK4" s="63" t="s">
        <v>90</v>
      </c>
      <c r="AL4" s="65" t="s">
        <v>90</v>
      </c>
      <c r="AM4" s="63"/>
      <c r="AN4" s="63"/>
      <c r="AO4" s="42" t="s">
        <v>454</v>
      </c>
      <c r="AP4" s="67"/>
      <c r="AS4" s="65"/>
      <c r="AT4" s="63"/>
      <c r="AU4" s="63"/>
      <c r="AV4" s="65" t="s">
        <v>90</v>
      </c>
      <c r="AW4" s="63"/>
      <c r="AX4" s="63"/>
      <c r="AY4" s="42" t="s">
        <v>454</v>
      </c>
      <c r="AZ4" s="67"/>
      <c r="BC4" s="65" t="s">
        <v>455</v>
      </c>
      <c r="BD4" s="63"/>
      <c r="BE4" s="63"/>
      <c r="BF4" s="65"/>
      <c r="BG4" s="63"/>
      <c r="BH4" s="63"/>
      <c r="BI4" s="42" t="s">
        <v>454</v>
      </c>
    </row>
    <row r="5" spans="1:61" s="69" customFormat="1" ht="18.75" customHeight="1">
      <c r="B5" s="912" t="s">
        <v>456</v>
      </c>
      <c r="C5" s="910" t="s">
        <v>457</v>
      </c>
      <c r="D5" s="907"/>
      <c r="E5" s="911"/>
      <c r="F5" s="907" t="s">
        <v>458</v>
      </c>
      <c r="G5" s="907"/>
      <c r="H5" s="911"/>
      <c r="I5" s="910" t="s">
        <v>459</v>
      </c>
      <c r="J5" s="907"/>
      <c r="K5" s="892"/>
      <c r="L5" s="912" t="s">
        <v>456</v>
      </c>
      <c r="M5" s="907" t="s">
        <v>460</v>
      </c>
      <c r="N5" s="907"/>
      <c r="O5" s="907"/>
      <c r="P5" s="903" t="s">
        <v>461</v>
      </c>
      <c r="Q5" s="914"/>
      <c r="R5" s="905"/>
      <c r="S5" s="914" t="s">
        <v>462</v>
      </c>
      <c r="T5" s="914"/>
      <c r="U5" s="906"/>
      <c r="V5" s="915" t="s">
        <v>456</v>
      </c>
      <c r="W5" s="903" t="s">
        <v>463</v>
      </c>
      <c r="X5" s="914"/>
      <c r="Y5" s="905"/>
      <c r="Z5" s="914" t="s">
        <v>464</v>
      </c>
      <c r="AA5" s="914"/>
      <c r="AB5" s="914"/>
      <c r="AC5" s="910" t="s">
        <v>465</v>
      </c>
      <c r="AD5" s="907"/>
      <c r="AE5" s="911"/>
      <c r="AF5" s="908" t="s">
        <v>456</v>
      </c>
      <c r="AG5" s="910" t="s">
        <v>466</v>
      </c>
      <c r="AH5" s="907"/>
      <c r="AI5" s="911"/>
      <c r="AJ5" s="907" t="s">
        <v>467</v>
      </c>
      <c r="AK5" s="907"/>
      <c r="AL5" s="907"/>
      <c r="AM5" s="910" t="s">
        <v>468</v>
      </c>
      <c r="AN5" s="907"/>
      <c r="AO5" s="911"/>
      <c r="AP5" s="917" t="s">
        <v>456</v>
      </c>
      <c r="AQ5" s="910" t="s">
        <v>469</v>
      </c>
      <c r="AR5" s="907"/>
      <c r="AS5" s="911"/>
      <c r="AT5" s="907" t="s">
        <v>470</v>
      </c>
      <c r="AU5" s="907"/>
      <c r="AV5" s="907"/>
      <c r="AW5" s="910" t="s">
        <v>471</v>
      </c>
      <c r="AX5" s="907"/>
      <c r="AY5" s="911"/>
      <c r="AZ5" s="917" t="s">
        <v>456</v>
      </c>
      <c r="BA5" s="910" t="s">
        <v>472</v>
      </c>
      <c r="BB5" s="907"/>
      <c r="BC5" s="911"/>
      <c r="BD5" s="907" t="s">
        <v>473</v>
      </c>
      <c r="BE5" s="907"/>
      <c r="BF5" s="907"/>
      <c r="BG5" s="910" t="s">
        <v>474</v>
      </c>
      <c r="BH5" s="907"/>
      <c r="BI5" s="911"/>
    </row>
    <row r="6" spans="1:61" s="69" customFormat="1" ht="18.75" customHeight="1" thickBot="1">
      <c r="B6" s="913"/>
      <c r="C6" s="399" t="s">
        <v>475</v>
      </c>
      <c r="D6" s="400" t="s">
        <v>476</v>
      </c>
      <c r="E6" s="401" t="s">
        <v>477</v>
      </c>
      <c r="F6" s="398" t="s">
        <v>475</v>
      </c>
      <c r="G6" s="73" t="s">
        <v>476</v>
      </c>
      <c r="H6" s="76" t="s">
        <v>477</v>
      </c>
      <c r="I6" s="399" t="s">
        <v>475</v>
      </c>
      <c r="J6" s="400" t="s">
        <v>476</v>
      </c>
      <c r="K6" s="408" t="s">
        <v>477</v>
      </c>
      <c r="L6" s="913"/>
      <c r="M6" s="398" t="s">
        <v>475</v>
      </c>
      <c r="N6" s="73" t="s">
        <v>476</v>
      </c>
      <c r="O6" s="424" t="s">
        <v>477</v>
      </c>
      <c r="P6" s="399" t="s">
        <v>475</v>
      </c>
      <c r="Q6" s="400" t="s">
        <v>476</v>
      </c>
      <c r="R6" s="401" t="s">
        <v>477</v>
      </c>
      <c r="S6" s="398" t="s">
        <v>475</v>
      </c>
      <c r="T6" s="73" t="s">
        <v>476</v>
      </c>
      <c r="U6" s="77" t="s">
        <v>477</v>
      </c>
      <c r="V6" s="916"/>
      <c r="W6" s="399" t="s">
        <v>475</v>
      </c>
      <c r="X6" s="400" t="s">
        <v>476</v>
      </c>
      <c r="Y6" s="401" t="s">
        <v>477</v>
      </c>
      <c r="Z6" s="398" t="s">
        <v>475</v>
      </c>
      <c r="AA6" s="73" t="s">
        <v>476</v>
      </c>
      <c r="AB6" s="424" t="s">
        <v>477</v>
      </c>
      <c r="AC6" s="399" t="s">
        <v>475</v>
      </c>
      <c r="AD6" s="400" t="s">
        <v>476</v>
      </c>
      <c r="AE6" s="401" t="s">
        <v>477</v>
      </c>
      <c r="AF6" s="909"/>
      <c r="AG6" s="399" t="s">
        <v>475</v>
      </c>
      <c r="AH6" s="400" t="s">
        <v>476</v>
      </c>
      <c r="AI6" s="401" t="s">
        <v>477</v>
      </c>
      <c r="AJ6" s="398" t="s">
        <v>475</v>
      </c>
      <c r="AK6" s="73" t="s">
        <v>476</v>
      </c>
      <c r="AL6" s="424" t="s">
        <v>477</v>
      </c>
      <c r="AM6" s="399" t="s">
        <v>475</v>
      </c>
      <c r="AN6" s="400" t="s">
        <v>476</v>
      </c>
      <c r="AO6" s="401" t="s">
        <v>477</v>
      </c>
      <c r="AP6" s="918"/>
      <c r="AQ6" s="399" t="s">
        <v>475</v>
      </c>
      <c r="AR6" s="400" t="s">
        <v>476</v>
      </c>
      <c r="AS6" s="401" t="s">
        <v>477</v>
      </c>
      <c r="AT6" s="398" t="s">
        <v>475</v>
      </c>
      <c r="AU6" s="73" t="s">
        <v>476</v>
      </c>
      <c r="AV6" s="424" t="s">
        <v>477</v>
      </c>
      <c r="AW6" s="399" t="s">
        <v>475</v>
      </c>
      <c r="AX6" s="400" t="s">
        <v>476</v>
      </c>
      <c r="AY6" s="401" t="s">
        <v>477</v>
      </c>
      <c r="AZ6" s="918"/>
      <c r="BA6" s="399" t="s">
        <v>475</v>
      </c>
      <c r="BB6" s="400" t="s">
        <v>476</v>
      </c>
      <c r="BC6" s="401" t="s">
        <v>477</v>
      </c>
      <c r="BD6" s="398" t="s">
        <v>475</v>
      </c>
      <c r="BE6" s="73" t="s">
        <v>476</v>
      </c>
      <c r="BF6" s="424" t="s">
        <v>477</v>
      </c>
      <c r="BG6" s="399" t="s">
        <v>475</v>
      </c>
      <c r="BH6" s="400" t="s">
        <v>476</v>
      </c>
      <c r="BI6" s="401" t="s">
        <v>477</v>
      </c>
    </row>
    <row r="7" spans="1:61" s="70" customFormat="1" ht="18.75" customHeight="1" thickTop="1">
      <c r="A7" s="70">
        <v>1</v>
      </c>
      <c r="B7" s="78" t="s">
        <v>478</v>
      </c>
      <c r="C7" s="402">
        <f>F7+I7+M7+P7+S7+W7+Z7+AC7+AG7+AJ7+AM7+AQ7+AT7+AW7+BA7+BD7+BG7</f>
        <v>181245</v>
      </c>
      <c r="D7" s="402">
        <f t="shared" ref="D7:E7" si="0">G7+J7+N7+Q7+T7+X7+AA7+AD7+AH7+AK7+AN7+AR7+AU7+AX7+BB7+BE7+BH7</f>
        <v>91745</v>
      </c>
      <c r="E7" s="403">
        <f t="shared" si="0"/>
        <v>89500</v>
      </c>
      <c r="F7" s="371">
        <f>F8+F14+F20+F26+F32+F38+F44+F50+F56+F62+F68+F74+F80+F86+F92+F98+F104+F110+F116+F122+F128</f>
        <v>21364</v>
      </c>
      <c r="G7" s="206">
        <f t="shared" ref="G7:BI7" si="1">G8+G14+G20+G26+G32+G38+G44+G50+G56+G62+G68+G74+G80+G86+G92+G98+G104+G110+G116+G122+G128</f>
        <v>10468</v>
      </c>
      <c r="H7" s="389">
        <f t="shared" si="1"/>
        <v>10896</v>
      </c>
      <c r="I7" s="409">
        <f t="shared" si="1"/>
        <v>19038</v>
      </c>
      <c r="J7" s="372">
        <f t="shared" si="1"/>
        <v>9751</v>
      </c>
      <c r="K7" s="373">
        <f t="shared" si="1"/>
        <v>9287</v>
      </c>
      <c r="L7" s="410" t="s">
        <v>656</v>
      </c>
      <c r="M7" s="371">
        <f t="shared" si="1"/>
        <v>15450</v>
      </c>
      <c r="N7" s="206">
        <f t="shared" si="1"/>
        <v>8083</v>
      </c>
      <c r="O7" s="373">
        <f t="shared" si="1"/>
        <v>7367</v>
      </c>
      <c r="P7" s="409">
        <f t="shared" si="1"/>
        <v>11867</v>
      </c>
      <c r="Q7" s="372">
        <f t="shared" si="1"/>
        <v>6138</v>
      </c>
      <c r="R7" s="389">
        <f t="shared" si="1"/>
        <v>5729</v>
      </c>
      <c r="S7" s="371">
        <f t="shared" si="1"/>
        <v>12374</v>
      </c>
      <c r="T7" s="206">
        <f t="shared" si="1"/>
        <v>6360</v>
      </c>
      <c r="U7" s="207">
        <f t="shared" si="1"/>
        <v>6014</v>
      </c>
      <c r="V7" s="374" t="s">
        <v>656</v>
      </c>
      <c r="W7" s="409">
        <f t="shared" si="1"/>
        <v>4417</v>
      </c>
      <c r="X7" s="372">
        <f t="shared" si="1"/>
        <v>2330</v>
      </c>
      <c r="Y7" s="389">
        <f t="shared" si="1"/>
        <v>2087</v>
      </c>
      <c r="Z7" s="371">
        <f t="shared" si="1"/>
        <v>2333</v>
      </c>
      <c r="AA7" s="206">
        <f t="shared" si="1"/>
        <v>1189</v>
      </c>
      <c r="AB7" s="373">
        <f t="shared" si="1"/>
        <v>1144</v>
      </c>
      <c r="AC7" s="409">
        <f t="shared" si="1"/>
        <v>3879</v>
      </c>
      <c r="AD7" s="372">
        <f t="shared" si="1"/>
        <v>1855</v>
      </c>
      <c r="AE7" s="389">
        <f t="shared" si="1"/>
        <v>2024</v>
      </c>
      <c r="AF7" s="425" t="s">
        <v>656</v>
      </c>
      <c r="AG7" s="409">
        <f t="shared" si="1"/>
        <v>3570</v>
      </c>
      <c r="AH7" s="372">
        <f t="shared" si="1"/>
        <v>1816</v>
      </c>
      <c r="AI7" s="389">
        <f t="shared" si="1"/>
        <v>1754</v>
      </c>
      <c r="AJ7" s="371">
        <f t="shared" si="1"/>
        <v>5278</v>
      </c>
      <c r="AK7" s="206">
        <f t="shared" si="1"/>
        <v>2683</v>
      </c>
      <c r="AL7" s="373">
        <f t="shared" si="1"/>
        <v>2595</v>
      </c>
      <c r="AM7" s="409">
        <f t="shared" si="1"/>
        <v>5292</v>
      </c>
      <c r="AN7" s="372">
        <f t="shared" si="1"/>
        <v>2687</v>
      </c>
      <c r="AO7" s="389">
        <f t="shared" si="1"/>
        <v>2605</v>
      </c>
      <c r="AP7" s="425" t="s">
        <v>656</v>
      </c>
      <c r="AQ7" s="409">
        <f t="shared" si="1"/>
        <v>22885</v>
      </c>
      <c r="AR7" s="372">
        <f t="shared" si="1"/>
        <v>11246</v>
      </c>
      <c r="AS7" s="389">
        <f t="shared" si="1"/>
        <v>11639</v>
      </c>
      <c r="AT7" s="371">
        <f t="shared" si="1"/>
        <v>10570</v>
      </c>
      <c r="AU7" s="206">
        <f t="shared" si="1"/>
        <v>5261</v>
      </c>
      <c r="AV7" s="373">
        <f t="shared" si="1"/>
        <v>5309</v>
      </c>
      <c r="AW7" s="409">
        <f t="shared" si="1"/>
        <v>13958</v>
      </c>
      <c r="AX7" s="372">
        <f t="shared" si="1"/>
        <v>7022</v>
      </c>
      <c r="AY7" s="389">
        <f t="shared" si="1"/>
        <v>6936</v>
      </c>
      <c r="AZ7" s="425" t="s">
        <v>656</v>
      </c>
      <c r="BA7" s="409">
        <f t="shared" si="1"/>
        <v>13675</v>
      </c>
      <c r="BB7" s="372">
        <f t="shared" si="1"/>
        <v>6984</v>
      </c>
      <c r="BC7" s="389">
        <f t="shared" si="1"/>
        <v>6691</v>
      </c>
      <c r="BD7" s="371">
        <f t="shared" si="1"/>
        <v>11159</v>
      </c>
      <c r="BE7" s="206">
        <f t="shared" si="1"/>
        <v>5758</v>
      </c>
      <c r="BF7" s="373">
        <f t="shared" si="1"/>
        <v>5401</v>
      </c>
      <c r="BG7" s="409">
        <f t="shared" si="1"/>
        <v>4136</v>
      </c>
      <c r="BH7" s="372">
        <f t="shared" si="1"/>
        <v>2114</v>
      </c>
      <c r="BI7" s="389">
        <f t="shared" si="1"/>
        <v>2022</v>
      </c>
    </row>
    <row r="8" spans="1:61" s="70" customFormat="1" ht="18.75" customHeight="1">
      <c r="A8" s="70">
        <v>1</v>
      </c>
      <c r="B8" s="79" t="s">
        <v>479</v>
      </c>
      <c r="C8" s="208">
        <f>SUM(C9:C13)</f>
        <v>6792</v>
      </c>
      <c r="D8" s="208">
        <f t="shared" ref="D8:E8" si="2">SUM(D9:D13)</f>
        <v>3471</v>
      </c>
      <c r="E8" s="404">
        <f t="shared" si="2"/>
        <v>3321</v>
      </c>
      <c r="F8" s="209">
        <v>666</v>
      </c>
      <c r="G8" s="210">
        <v>354</v>
      </c>
      <c r="H8" s="390">
        <v>312</v>
      </c>
      <c r="I8" s="411">
        <v>560</v>
      </c>
      <c r="J8" s="210">
        <v>288</v>
      </c>
      <c r="K8" s="211">
        <v>272</v>
      </c>
      <c r="L8" s="412" t="s">
        <v>66</v>
      </c>
      <c r="M8" s="209">
        <v>422</v>
      </c>
      <c r="N8" s="210">
        <v>209</v>
      </c>
      <c r="O8" s="211">
        <v>213</v>
      </c>
      <c r="P8" s="411">
        <v>389</v>
      </c>
      <c r="Q8" s="210">
        <v>178</v>
      </c>
      <c r="R8" s="390">
        <v>211</v>
      </c>
      <c r="S8" s="209">
        <v>374</v>
      </c>
      <c r="T8" s="210">
        <v>197</v>
      </c>
      <c r="U8" s="211">
        <v>177</v>
      </c>
      <c r="V8" s="212" t="s">
        <v>66</v>
      </c>
      <c r="W8" s="411">
        <v>110</v>
      </c>
      <c r="X8" s="210">
        <v>63</v>
      </c>
      <c r="Y8" s="390">
        <v>47</v>
      </c>
      <c r="Z8" s="209">
        <v>58</v>
      </c>
      <c r="AA8" s="210">
        <v>28</v>
      </c>
      <c r="AB8" s="211">
        <v>30</v>
      </c>
      <c r="AC8" s="411">
        <v>101</v>
      </c>
      <c r="AD8" s="210">
        <v>54</v>
      </c>
      <c r="AE8" s="390">
        <v>47</v>
      </c>
      <c r="AF8" s="426" t="s">
        <v>66</v>
      </c>
      <c r="AG8" s="411">
        <v>107</v>
      </c>
      <c r="AH8" s="210">
        <v>51</v>
      </c>
      <c r="AI8" s="390">
        <v>56</v>
      </c>
      <c r="AJ8" s="209">
        <v>168</v>
      </c>
      <c r="AK8" s="210">
        <v>83</v>
      </c>
      <c r="AL8" s="211">
        <v>85</v>
      </c>
      <c r="AM8" s="411">
        <v>136</v>
      </c>
      <c r="AN8" s="210">
        <v>60</v>
      </c>
      <c r="AO8" s="390">
        <v>76</v>
      </c>
      <c r="AP8" s="426" t="s">
        <v>66</v>
      </c>
      <c r="AQ8" s="411">
        <v>947</v>
      </c>
      <c r="AR8" s="210">
        <v>468</v>
      </c>
      <c r="AS8" s="390">
        <v>479</v>
      </c>
      <c r="AT8" s="209">
        <v>506</v>
      </c>
      <c r="AU8" s="210">
        <v>250</v>
      </c>
      <c r="AV8" s="211">
        <v>256</v>
      </c>
      <c r="AW8" s="411">
        <v>788</v>
      </c>
      <c r="AX8" s="210">
        <v>425</v>
      </c>
      <c r="AY8" s="390">
        <v>363</v>
      </c>
      <c r="AZ8" s="426" t="s">
        <v>66</v>
      </c>
      <c r="BA8" s="411">
        <v>908</v>
      </c>
      <c r="BB8" s="210">
        <v>466</v>
      </c>
      <c r="BC8" s="390">
        <v>442</v>
      </c>
      <c r="BD8" s="209">
        <v>409</v>
      </c>
      <c r="BE8" s="210">
        <v>219</v>
      </c>
      <c r="BF8" s="211">
        <v>190</v>
      </c>
      <c r="BG8" s="411">
        <v>143</v>
      </c>
      <c r="BH8" s="210">
        <v>78</v>
      </c>
      <c r="BI8" s="390">
        <v>65</v>
      </c>
    </row>
    <row r="9" spans="1:61" s="71" customFormat="1" ht="18.75" customHeight="1">
      <c r="B9" s="53">
        <v>0</v>
      </c>
      <c r="C9" s="405">
        <f>F9+I9+M9+P9+S9+W9+Z9+AC9+AG9+AJ9+AM9+AQ9+AT9+AW9+BA9+BD9+BG9</f>
        <v>1012</v>
      </c>
      <c r="D9" s="405">
        <f t="shared" ref="D9:E9" si="3">G9+J9+N9+Q9+T9+X9+AA9+AD9+AH9+AK9+AN9+AR9+AU9+AX9+BB9+BE9+BH9</f>
        <v>528</v>
      </c>
      <c r="E9" s="406">
        <f t="shared" si="3"/>
        <v>484</v>
      </c>
      <c r="F9" s="375">
        <v>91</v>
      </c>
      <c r="G9" s="213">
        <v>45</v>
      </c>
      <c r="H9" s="391">
        <v>46</v>
      </c>
      <c r="I9" s="413">
        <v>74</v>
      </c>
      <c r="J9" s="376">
        <v>35</v>
      </c>
      <c r="K9" s="377">
        <v>39</v>
      </c>
      <c r="L9" s="414">
        <v>0</v>
      </c>
      <c r="M9" s="375">
        <v>69</v>
      </c>
      <c r="N9" s="213">
        <v>32</v>
      </c>
      <c r="O9" s="377">
        <v>37</v>
      </c>
      <c r="P9" s="413">
        <v>61</v>
      </c>
      <c r="Q9" s="376">
        <v>24</v>
      </c>
      <c r="R9" s="391">
        <v>37</v>
      </c>
      <c r="S9" s="375">
        <v>54</v>
      </c>
      <c r="T9" s="213">
        <v>32</v>
      </c>
      <c r="U9" s="214">
        <v>22</v>
      </c>
      <c r="V9" s="378">
        <v>0</v>
      </c>
      <c r="W9" s="413">
        <v>17</v>
      </c>
      <c r="X9" s="376">
        <v>10</v>
      </c>
      <c r="Y9" s="391">
        <v>7</v>
      </c>
      <c r="Z9" s="375">
        <v>4</v>
      </c>
      <c r="AA9" s="213">
        <v>3</v>
      </c>
      <c r="AB9" s="377">
        <v>1</v>
      </c>
      <c r="AC9" s="413">
        <v>17</v>
      </c>
      <c r="AD9" s="376">
        <v>9</v>
      </c>
      <c r="AE9" s="391">
        <v>8</v>
      </c>
      <c r="AF9" s="427">
        <v>0</v>
      </c>
      <c r="AG9" s="413">
        <v>19</v>
      </c>
      <c r="AH9" s="376">
        <v>12</v>
      </c>
      <c r="AI9" s="391">
        <v>7</v>
      </c>
      <c r="AJ9" s="375">
        <v>34</v>
      </c>
      <c r="AK9" s="213">
        <v>17</v>
      </c>
      <c r="AL9" s="377">
        <v>17</v>
      </c>
      <c r="AM9" s="413">
        <v>27</v>
      </c>
      <c r="AN9" s="376">
        <v>17</v>
      </c>
      <c r="AO9" s="391">
        <v>10</v>
      </c>
      <c r="AP9" s="427">
        <v>0</v>
      </c>
      <c r="AQ9" s="413">
        <v>120</v>
      </c>
      <c r="AR9" s="376">
        <v>67</v>
      </c>
      <c r="AS9" s="391">
        <v>53</v>
      </c>
      <c r="AT9" s="375">
        <v>66</v>
      </c>
      <c r="AU9" s="213">
        <v>33</v>
      </c>
      <c r="AV9" s="377">
        <v>33</v>
      </c>
      <c r="AW9" s="413">
        <v>120</v>
      </c>
      <c r="AX9" s="376">
        <v>65</v>
      </c>
      <c r="AY9" s="391">
        <v>55</v>
      </c>
      <c r="AZ9" s="427">
        <v>0</v>
      </c>
      <c r="BA9" s="413">
        <f>BB9+BC9</f>
        <v>127</v>
      </c>
      <c r="BB9" s="376">
        <v>68</v>
      </c>
      <c r="BC9" s="391">
        <v>59</v>
      </c>
      <c r="BD9" s="375">
        <v>79</v>
      </c>
      <c r="BE9" s="213">
        <v>40</v>
      </c>
      <c r="BF9" s="377">
        <v>39</v>
      </c>
      <c r="BG9" s="413">
        <v>33</v>
      </c>
      <c r="BH9" s="376">
        <v>19</v>
      </c>
      <c r="BI9" s="391">
        <v>14</v>
      </c>
    </row>
    <row r="10" spans="1:61" s="71" customFormat="1" ht="18.75" customHeight="1">
      <c r="B10" s="53">
        <v>1</v>
      </c>
      <c r="C10" s="405">
        <f t="shared" ref="C10:C13" si="4">F10+I10+M10+P10+S10+W10+Z10+AC10+AG10+AJ10+AM10+AQ10+AT10+AW10+BA10+BD10+BG10</f>
        <v>1288</v>
      </c>
      <c r="D10" s="405">
        <f t="shared" ref="D10:D13" si="5">G10+J10+N10+Q10+T10+X10+AA10+AD10+AH10+AK10+AN10+AR10+AU10+AX10+BB10+BE10+BH10</f>
        <v>647</v>
      </c>
      <c r="E10" s="406">
        <f t="shared" ref="E10:E13" si="6">H10+K10+O10+R10+U10+Y10+AB10+AE10+AI10+AL10+AO10+AS10+AV10+AY10+BC10+BF10+BI10</f>
        <v>641</v>
      </c>
      <c r="F10" s="375">
        <v>108</v>
      </c>
      <c r="G10" s="213">
        <v>59</v>
      </c>
      <c r="H10" s="391">
        <v>49</v>
      </c>
      <c r="I10" s="413">
        <v>102</v>
      </c>
      <c r="J10" s="376">
        <v>52</v>
      </c>
      <c r="K10" s="377">
        <v>50</v>
      </c>
      <c r="L10" s="414">
        <v>1</v>
      </c>
      <c r="M10" s="375">
        <v>87</v>
      </c>
      <c r="N10" s="213">
        <v>41</v>
      </c>
      <c r="O10" s="377">
        <v>46</v>
      </c>
      <c r="P10" s="413">
        <v>71</v>
      </c>
      <c r="Q10" s="376">
        <v>41</v>
      </c>
      <c r="R10" s="391">
        <v>30</v>
      </c>
      <c r="S10" s="375">
        <v>68</v>
      </c>
      <c r="T10" s="213">
        <v>35</v>
      </c>
      <c r="U10" s="214">
        <v>33</v>
      </c>
      <c r="V10" s="378">
        <v>1</v>
      </c>
      <c r="W10" s="413">
        <v>20</v>
      </c>
      <c r="X10" s="376">
        <v>15</v>
      </c>
      <c r="Y10" s="391">
        <v>5</v>
      </c>
      <c r="Z10" s="375">
        <v>14</v>
      </c>
      <c r="AA10" s="213">
        <v>5</v>
      </c>
      <c r="AB10" s="377">
        <v>9</v>
      </c>
      <c r="AC10" s="413">
        <v>18</v>
      </c>
      <c r="AD10" s="376">
        <v>9</v>
      </c>
      <c r="AE10" s="391">
        <v>9</v>
      </c>
      <c r="AF10" s="427">
        <v>1</v>
      </c>
      <c r="AG10" s="413">
        <v>17</v>
      </c>
      <c r="AH10" s="376">
        <v>7</v>
      </c>
      <c r="AI10" s="391">
        <v>10</v>
      </c>
      <c r="AJ10" s="375">
        <v>33</v>
      </c>
      <c r="AK10" s="213">
        <v>14</v>
      </c>
      <c r="AL10" s="377">
        <v>19</v>
      </c>
      <c r="AM10" s="413">
        <v>23</v>
      </c>
      <c r="AN10" s="376">
        <v>10</v>
      </c>
      <c r="AO10" s="391">
        <v>13</v>
      </c>
      <c r="AP10" s="427">
        <v>1</v>
      </c>
      <c r="AQ10" s="413">
        <v>203</v>
      </c>
      <c r="AR10" s="376">
        <v>103</v>
      </c>
      <c r="AS10" s="391">
        <v>100</v>
      </c>
      <c r="AT10" s="375">
        <v>94</v>
      </c>
      <c r="AU10" s="213">
        <v>50</v>
      </c>
      <c r="AV10" s="377">
        <v>44</v>
      </c>
      <c r="AW10" s="413">
        <v>155</v>
      </c>
      <c r="AX10" s="376">
        <v>80</v>
      </c>
      <c r="AY10" s="391">
        <v>75</v>
      </c>
      <c r="AZ10" s="427">
        <v>1</v>
      </c>
      <c r="BA10" s="413">
        <f t="shared" ref="BA10:BA13" si="7">BB10+BC10</f>
        <v>195</v>
      </c>
      <c r="BB10" s="376">
        <v>84</v>
      </c>
      <c r="BC10" s="391">
        <v>111</v>
      </c>
      <c r="BD10" s="375">
        <v>59</v>
      </c>
      <c r="BE10" s="213">
        <v>32</v>
      </c>
      <c r="BF10" s="377">
        <v>27</v>
      </c>
      <c r="BG10" s="413">
        <v>21</v>
      </c>
      <c r="BH10" s="376">
        <v>10</v>
      </c>
      <c r="BI10" s="391">
        <v>11</v>
      </c>
    </row>
    <row r="11" spans="1:61" s="71" customFormat="1" ht="18.75" customHeight="1">
      <c r="B11" s="53">
        <v>2</v>
      </c>
      <c r="C11" s="405">
        <f t="shared" si="4"/>
        <v>1437</v>
      </c>
      <c r="D11" s="405">
        <f t="shared" si="5"/>
        <v>742</v>
      </c>
      <c r="E11" s="406">
        <f t="shared" si="6"/>
        <v>695</v>
      </c>
      <c r="F11" s="375">
        <v>138</v>
      </c>
      <c r="G11" s="213">
        <v>75</v>
      </c>
      <c r="H11" s="391">
        <v>63</v>
      </c>
      <c r="I11" s="413">
        <v>100</v>
      </c>
      <c r="J11" s="376">
        <v>51</v>
      </c>
      <c r="K11" s="377">
        <v>49</v>
      </c>
      <c r="L11" s="414">
        <v>2</v>
      </c>
      <c r="M11" s="375">
        <v>87</v>
      </c>
      <c r="N11" s="213">
        <v>46</v>
      </c>
      <c r="O11" s="377">
        <v>41</v>
      </c>
      <c r="P11" s="413">
        <v>85</v>
      </c>
      <c r="Q11" s="376">
        <v>36</v>
      </c>
      <c r="R11" s="391">
        <v>49</v>
      </c>
      <c r="S11" s="375">
        <v>76</v>
      </c>
      <c r="T11" s="213">
        <v>31</v>
      </c>
      <c r="U11" s="214">
        <v>45</v>
      </c>
      <c r="V11" s="378">
        <v>2</v>
      </c>
      <c r="W11" s="413">
        <v>24</v>
      </c>
      <c r="X11" s="376">
        <v>13</v>
      </c>
      <c r="Y11" s="391">
        <v>11</v>
      </c>
      <c r="Z11" s="375">
        <v>9</v>
      </c>
      <c r="AA11" s="213">
        <v>3</v>
      </c>
      <c r="AB11" s="377">
        <v>6</v>
      </c>
      <c r="AC11" s="413">
        <v>26</v>
      </c>
      <c r="AD11" s="376">
        <v>15</v>
      </c>
      <c r="AE11" s="391">
        <v>11</v>
      </c>
      <c r="AF11" s="427">
        <v>2</v>
      </c>
      <c r="AG11" s="413">
        <v>31</v>
      </c>
      <c r="AH11" s="376">
        <v>16</v>
      </c>
      <c r="AI11" s="391">
        <v>15</v>
      </c>
      <c r="AJ11" s="375">
        <v>34</v>
      </c>
      <c r="AK11" s="213">
        <v>14</v>
      </c>
      <c r="AL11" s="377">
        <v>20</v>
      </c>
      <c r="AM11" s="413">
        <v>23</v>
      </c>
      <c r="AN11" s="376">
        <v>11</v>
      </c>
      <c r="AO11" s="391">
        <v>12</v>
      </c>
      <c r="AP11" s="427">
        <v>2</v>
      </c>
      <c r="AQ11" s="413">
        <v>190</v>
      </c>
      <c r="AR11" s="376">
        <v>93</v>
      </c>
      <c r="AS11" s="391">
        <v>97</v>
      </c>
      <c r="AT11" s="375">
        <v>111</v>
      </c>
      <c r="AU11" s="213">
        <v>53</v>
      </c>
      <c r="AV11" s="377">
        <v>58</v>
      </c>
      <c r="AW11" s="413">
        <v>171</v>
      </c>
      <c r="AX11" s="376">
        <v>96</v>
      </c>
      <c r="AY11" s="391">
        <v>75</v>
      </c>
      <c r="AZ11" s="427">
        <v>2</v>
      </c>
      <c r="BA11" s="413">
        <f t="shared" si="7"/>
        <v>215</v>
      </c>
      <c r="BB11" s="376">
        <v>119</v>
      </c>
      <c r="BC11" s="391">
        <v>96</v>
      </c>
      <c r="BD11" s="375">
        <v>88</v>
      </c>
      <c r="BE11" s="213">
        <v>50</v>
      </c>
      <c r="BF11" s="377">
        <v>38</v>
      </c>
      <c r="BG11" s="413">
        <v>29</v>
      </c>
      <c r="BH11" s="376">
        <v>20</v>
      </c>
      <c r="BI11" s="391">
        <v>9</v>
      </c>
    </row>
    <row r="12" spans="1:61" s="71" customFormat="1" ht="18.75" customHeight="1">
      <c r="B12" s="53">
        <v>3</v>
      </c>
      <c r="C12" s="405">
        <f t="shared" si="4"/>
        <v>1557</v>
      </c>
      <c r="D12" s="405">
        <f t="shared" si="5"/>
        <v>811</v>
      </c>
      <c r="E12" s="406">
        <f t="shared" si="6"/>
        <v>746</v>
      </c>
      <c r="F12" s="375">
        <v>169</v>
      </c>
      <c r="G12" s="213">
        <v>91</v>
      </c>
      <c r="H12" s="391">
        <v>78</v>
      </c>
      <c r="I12" s="413">
        <v>151</v>
      </c>
      <c r="J12" s="376">
        <v>82</v>
      </c>
      <c r="K12" s="377">
        <v>69</v>
      </c>
      <c r="L12" s="414">
        <v>3</v>
      </c>
      <c r="M12" s="375">
        <v>90</v>
      </c>
      <c r="N12" s="213">
        <v>48</v>
      </c>
      <c r="O12" s="377">
        <v>42</v>
      </c>
      <c r="P12" s="413">
        <v>84</v>
      </c>
      <c r="Q12" s="376">
        <v>36</v>
      </c>
      <c r="R12" s="391">
        <v>48</v>
      </c>
      <c r="S12" s="375">
        <v>97</v>
      </c>
      <c r="T12" s="213">
        <v>56</v>
      </c>
      <c r="U12" s="214">
        <v>41</v>
      </c>
      <c r="V12" s="378">
        <v>3</v>
      </c>
      <c r="W12" s="413">
        <v>27</v>
      </c>
      <c r="X12" s="376">
        <v>17</v>
      </c>
      <c r="Y12" s="391">
        <v>10</v>
      </c>
      <c r="Z12" s="375">
        <v>18</v>
      </c>
      <c r="AA12" s="213">
        <v>9</v>
      </c>
      <c r="AB12" s="377">
        <v>9</v>
      </c>
      <c r="AC12" s="413">
        <v>13</v>
      </c>
      <c r="AD12" s="376">
        <v>8</v>
      </c>
      <c r="AE12" s="391">
        <v>5</v>
      </c>
      <c r="AF12" s="427">
        <v>3</v>
      </c>
      <c r="AG12" s="413">
        <v>17</v>
      </c>
      <c r="AH12" s="376">
        <v>8</v>
      </c>
      <c r="AI12" s="391">
        <v>9</v>
      </c>
      <c r="AJ12" s="375">
        <v>32</v>
      </c>
      <c r="AK12" s="213">
        <v>18</v>
      </c>
      <c r="AL12" s="377">
        <v>14</v>
      </c>
      <c r="AM12" s="413">
        <v>26</v>
      </c>
      <c r="AN12" s="376">
        <v>11</v>
      </c>
      <c r="AO12" s="391">
        <v>15</v>
      </c>
      <c r="AP12" s="427">
        <v>3</v>
      </c>
      <c r="AQ12" s="413">
        <v>225</v>
      </c>
      <c r="AR12" s="376">
        <v>103</v>
      </c>
      <c r="AS12" s="391">
        <v>122</v>
      </c>
      <c r="AT12" s="375">
        <v>131</v>
      </c>
      <c r="AU12" s="213">
        <v>67</v>
      </c>
      <c r="AV12" s="377">
        <v>64</v>
      </c>
      <c r="AW12" s="413">
        <v>170</v>
      </c>
      <c r="AX12" s="376">
        <v>90</v>
      </c>
      <c r="AY12" s="391">
        <v>80</v>
      </c>
      <c r="AZ12" s="427">
        <v>3</v>
      </c>
      <c r="BA12" s="413">
        <f t="shared" si="7"/>
        <v>188</v>
      </c>
      <c r="BB12" s="376">
        <v>102</v>
      </c>
      <c r="BC12" s="391">
        <v>86</v>
      </c>
      <c r="BD12" s="375">
        <v>87</v>
      </c>
      <c r="BE12" s="213">
        <v>49</v>
      </c>
      <c r="BF12" s="377">
        <v>38</v>
      </c>
      <c r="BG12" s="413">
        <v>32</v>
      </c>
      <c r="BH12" s="376">
        <v>16</v>
      </c>
      <c r="BI12" s="391">
        <v>16</v>
      </c>
    </row>
    <row r="13" spans="1:61" s="71" customFormat="1" ht="18.75" customHeight="1">
      <c r="B13" s="54">
        <v>4</v>
      </c>
      <c r="C13" s="434">
        <f t="shared" si="4"/>
        <v>1498</v>
      </c>
      <c r="D13" s="434">
        <f t="shared" si="5"/>
        <v>743</v>
      </c>
      <c r="E13" s="435">
        <f t="shared" si="6"/>
        <v>755</v>
      </c>
      <c r="F13" s="381">
        <v>160</v>
      </c>
      <c r="G13" s="215">
        <v>84</v>
      </c>
      <c r="H13" s="392">
        <v>76</v>
      </c>
      <c r="I13" s="415">
        <v>133</v>
      </c>
      <c r="J13" s="379">
        <v>68</v>
      </c>
      <c r="K13" s="380">
        <v>65</v>
      </c>
      <c r="L13" s="416">
        <v>4</v>
      </c>
      <c r="M13" s="381">
        <v>89</v>
      </c>
      <c r="N13" s="215">
        <v>42</v>
      </c>
      <c r="O13" s="380">
        <v>47</v>
      </c>
      <c r="P13" s="415">
        <v>88</v>
      </c>
      <c r="Q13" s="376">
        <v>41</v>
      </c>
      <c r="R13" s="391">
        <v>47</v>
      </c>
      <c r="S13" s="381">
        <v>79</v>
      </c>
      <c r="T13" s="215">
        <v>43</v>
      </c>
      <c r="U13" s="216">
        <v>36</v>
      </c>
      <c r="V13" s="382">
        <v>4</v>
      </c>
      <c r="W13" s="415">
        <v>22</v>
      </c>
      <c r="X13" s="379">
        <v>8</v>
      </c>
      <c r="Y13" s="392">
        <v>14</v>
      </c>
      <c r="Z13" s="381">
        <v>13</v>
      </c>
      <c r="AA13" s="215">
        <v>8</v>
      </c>
      <c r="AB13" s="380">
        <v>5</v>
      </c>
      <c r="AC13" s="415">
        <v>27</v>
      </c>
      <c r="AD13" s="379">
        <v>13</v>
      </c>
      <c r="AE13" s="392">
        <v>14</v>
      </c>
      <c r="AF13" s="428">
        <v>4</v>
      </c>
      <c r="AG13" s="415">
        <v>23</v>
      </c>
      <c r="AH13" s="379">
        <v>8</v>
      </c>
      <c r="AI13" s="392">
        <v>15</v>
      </c>
      <c r="AJ13" s="381">
        <v>35</v>
      </c>
      <c r="AK13" s="215">
        <v>20</v>
      </c>
      <c r="AL13" s="380">
        <v>15</v>
      </c>
      <c r="AM13" s="415">
        <v>37</v>
      </c>
      <c r="AN13" s="379">
        <v>11</v>
      </c>
      <c r="AO13" s="392">
        <v>26</v>
      </c>
      <c r="AP13" s="428">
        <v>4</v>
      </c>
      <c r="AQ13" s="415">
        <v>209</v>
      </c>
      <c r="AR13" s="379">
        <v>102</v>
      </c>
      <c r="AS13" s="392">
        <v>107</v>
      </c>
      <c r="AT13" s="381">
        <v>104</v>
      </c>
      <c r="AU13" s="215">
        <v>47</v>
      </c>
      <c r="AV13" s="380">
        <v>57</v>
      </c>
      <c r="AW13" s="415">
        <v>172</v>
      </c>
      <c r="AX13" s="379">
        <v>94</v>
      </c>
      <c r="AY13" s="392">
        <v>78</v>
      </c>
      <c r="AZ13" s="428">
        <v>4</v>
      </c>
      <c r="BA13" s="413">
        <f t="shared" si="7"/>
        <v>183</v>
      </c>
      <c r="BB13" s="379">
        <v>93</v>
      </c>
      <c r="BC13" s="392">
        <v>90</v>
      </c>
      <c r="BD13" s="381">
        <v>96</v>
      </c>
      <c r="BE13" s="215">
        <v>48</v>
      </c>
      <c r="BF13" s="380">
        <v>48</v>
      </c>
      <c r="BG13" s="415">
        <v>28</v>
      </c>
      <c r="BH13" s="379">
        <v>13</v>
      </c>
      <c r="BI13" s="392">
        <v>15</v>
      </c>
    </row>
    <row r="14" spans="1:61" s="70" customFormat="1" ht="18.75" customHeight="1">
      <c r="A14" s="70">
        <v>1</v>
      </c>
      <c r="B14" s="80" t="s">
        <v>435</v>
      </c>
      <c r="C14" s="208">
        <f>SUM(C15:C19)</f>
        <v>8650</v>
      </c>
      <c r="D14" s="208">
        <f t="shared" ref="D14" si="8">SUM(D15:D19)</f>
        <v>4459</v>
      </c>
      <c r="E14" s="404">
        <f t="shared" ref="E14" si="9">SUM(E15:E19)</f>
        <v>4191</v>
      </c>
      <c r="F14" s="217">
        <v>1176</v>
      </c>
      <c r="G14" s="218">
        <v>620</v>
      </c>
      <c r="H14" s="393">
        <v>556</v>
      </c>
      <c r="I14" s="417">
        <v>675</v>
      </c>
      <c r="J14" s="218">
        <v>361</v>
      </c>
      <c r="K14" s="219">
        <v>314</v>
      </c>
      <c r="L14" s="418" t="s">
        <v>67</v>
      </c>
      <c r="M14" s="217">
        <v>541</v>
      </c>
      <c r="N14" s="218">
        <v>278</v>
      </c>
      <c r="O14" s="219">
        <v>263</v>
      </c>
      <c r="P14" s="417">
        <v>499</v>
      </c>
      <c r="Q14" s="218">
        <v>255</v>
      </c>
      <c r="R14" s="393">
        <v>244</v>
      </c>
      <c r="S14" s="217">
        <v>500</v>
      </c>
      <c r="T14" s="218">
        <v>261</v>
      </c>
      <c r="U14" s="219">
        <v>239</v>
      </c>
      <c r="V14" s="80" t="s">
        <v>67</v>
      </c>
      <c r="W14" s="417">
        <v>168</v>
      </c>
      <c r="X14" s="218">
        <v>83</v>
      </c>
      <c r="Y14" s="393">
        <v>85</v>
      </c>
      <c r="Z14" s="217">
        <v>69</v>
      </c>
      <c r="AA14" s="218">
        <v>46</v>
      </c>
      <c r="AB14" s="219">
        <v>23</v>
      </c>
      <c r="AC14" s="417">
        <v>111</v>
      </c>
      <c r="AD14" s="218">
        <v>57</v>
      </c>
      <c r="AE14" s="393">
        <v>54</v>
      </c>
      <c r="AF14" s="429" t="s">
        <v>67</v>
      </c>
      <c r="AG14" s="417">
        <v>80</v>
      </c>
      <c r="AH14" s="218">
        <v>38</v>
      </c>
      <c r="AI14" s="393">
        <v>42</v>
      </c>
      <c r="AJ14" s="217">
        <v>210</v>
      </c>
      <c r="AK14" s="218">
        <v>114</v>
      </c>
      <c r="AL14" s="219">
        <v>96</v>
      </c>
      <c r="AM14" s="417">
        <v>184</v>
      </c>
      <c r="AN14" s="218">
        <v>97</v>
      </c>
      <c r="AO14" s="393">
        <v>87</v>
      </c>
      <c r="AP14" s="429" t="s">
        <v>67</v>
      </c>
      <c r="AQ14" s="417">
        <v>1391</v>
      </c>
      <c r="AR14" s="218">
        <v>692</v>
      </c>
      <c r="AS14" s="393">
        <v>699</v>
      </c>
      <c r="AT14" s="217">
        <v>792</v>
      </c>
      <c r="AU14" s="218">
        <v>398</v>
      </c>
      <c r="AV14" s="219">
        <v>394</v>
      </c>
      <c r="AW14" s="417">
        <v>728</v>
      </c>
      <c r="AX14" s="218">
        <v>393</v>
      </c>
      <c r="AY14" s="393">
        <v>335</v>
      </c>
      <c r="AZ14" s="429" t="s">
        <v>67</v>
      </c>
      <c r="BA14" s="417">
        <v>783</v>
      </c>
      <c r="BB14" s="218">
        <v>396</v>
      </c>
      <c r="BC14" s="393">
        <v>387</v>
      </c>
      <c r="BD14" s="217">
        <v>598</v>
      </c>
      <c r="BE14" s="218">
        <v>301</v>
      </c>
      <c r="BF14" s="219">
        <v>297</v>
      </c>
      <c r="BG14" s="417">
        <v>145</v>
      </c>
      <c r="BH14" s="218">
        <v>69</v>
      </c>
      <c r="BI14" s="393">
        <v>76</v>
      </c>
    </row>
    <row r="15" spans="1:61" s="71" customFormat="1" ht="18.75" customHeight="1">
      <c r="B15" s="53">
        <v>5</v>
      </c>
      <c r="C15" s="405">
        <f>F15+I15+M15+P15+S15+W15+Z15+AC15+AG15+AJ15+AM15+AQ15+AT15+AW15+BA15+BD15+BG15</f>
        <v>1535</v>
      </c>
      <c r="D15" s="405">
        <f t="shared" ref="D15:D19" si="10">G15+J15+N15+Q15+T15+X15+AA15+AD15+AH15+AK15+AN15+AR15+AU15+AX15+BB15+BE15+BH15</f>
        <v>763</v>
      </c>
      <c r="E15" s="406">
        <f t="shared" ref="E15:E19" si="11">H15+K15+O15+R15+U15+Y15+AB15+AE15+AI15+AL15+AO15+AS15+AV15+AY15+BC15+BF15+BI15</f>
        <v>772</v>
      </c>
      <c r="F15" s="375">
        <v>188</v>
      </c>
      <c r="G15" s="213">
        <v>98</v>
      </c>
      <c r="H15" s="391">
        <v>90</v>
      </c>
      <c r="I15" s="413">
        <v>121</v>
      </c>
      <c r="J15" s="376">
        <v>63</v>
      </c>
      <c r="K15" s="377">
        <v>58</v>
      </c>
      <c r="L15" s="414">
        <v>5</v>
      </c>
      <c r="M15" s="375">
        <v>93</v>
      </c>
      <c r="N15" s="213">
        <v>44</v>
      </c>
      <c r="O15" s="377">
        <v>49</v>
      </c>
      <c r="P15" s="413">
        <v>96</v>
      </c>
      <c r="Q15" s="376">
        <v>57</v>
      </c>
      <c r="R15" s="391">
        <v>39</v>
      </c>
      <c r="S15" s="375">
        <v>83</v>
      </c>
      <c r="T15" s="213">
        <v>48</v>
      </c>
      <c r="U15" s="214">
        <v>35</v>
      </c>
      <c r="V15" s="378">
        <v>5</v>
      </c>
      <c r="W15" s="413">
        <v>27</v>
      </c>
      <c r="X15" s="376">
        <v>12</v>
      </c>
      <c r="Y15" s="391">
        <v>15</v>
      </c>
      <c r="Z15" s="375">
        <v>12</v>
      </c>
      <c r="AA15" s="213">
        <v>8</v>
      </c>
      <c r="AB15" s="377">
        <v>4</v>
      </c>
      <c r="AC15" s="413">
        <v>18</v>
      </c>
      <c r="AD15" s="376">
        <v>9</v>
      </c>
      <c r="AE15" s="391">
        <v>9</v>
      </c>
      <c r="AF15" s="427">
        <v>5</v>
      </c>
      <c r="AG15" s="413">
        <v>13</v>
      </c>
      <c r="AH15" s="376">
        <v>5</v>
      </c>
      <c r="AI15" s="391">
        <v>8</v>
      </c>
      <c r="AJ15" s="375">
        <v>32</v>
      </c>
      <c r="AK15" s="213">
        <v>19</v>
      </c>
      <c r="AL15" s="377">
        <v>13</v>
      </c>
      <c r="AM15" s="413">
        <v>38</v>
      </c>
      <c r="AN15" s="376">
        <v>15</v>
      </c>
      <c r="AO15" s="391">
        <v>23</v>
      </c>
      <c r="AP15" s="427">
        <v>5</v>
      </c>
      <c r="AQ15" s="413">
        <v>223</v>
      </c>
      <c r="AR15" s="376">
        <v>101</v>
      </c>
      <c r="AS15" s="391">
        <v>122</v>
      </c>
      <c r="AT15" s="375">
        <v>144</v>
      </c>
      <c r="AU15" s="213">
        <v>71</v>
      </c>
      <c r="AV15" s="377">
        <v>73</v>
      </c>
      <c r="AW15" s="413">
        <v>151</v>
      </c>
      <c r="AX15" s="376">
        <v>81</v>
      </c>
      <c r="AY15" s="391">
        <v>70</v>
      </c>
      <c r="AZ15" s="427">
        <v>5</v>
      </c>
      <c r="BA15" s="413">
        <f>BB15+BC15</f>
        <v>174</v>
      </c>
      <c r="BB15" s="376">
        <v>75</v>
      </c>
      <c r="BC15" s="391">
        <v>99</v>
      </c>
      <c r="BD15" s="375">
        <v>102</v>
      </c>
      <c r="BE15" s="213">
        <v>47</v>
      </c>
      <c r="BF15" s="377">
        <v>55</v>
      </c>
      <c r="BG15" s="413">
        <v>20</v>
      </c>
      <c r="BH15" s="376">
        <v>10</v>
      </c>
      <c r="BI15" s="391">
        <v>10</v>
      </c>
    </row>
    <row r="16" spans="1:61" s="71" customFormat="1" ht="18.75" customHeight="1">
      <c r="B16" s="53">
        <v>6</v>
      </c>
      <c r="C16" s="405">
        <f t="shared" ref="C16:C19" si="12">F16+I16+M16+P16+S16+W16+Z16+AC16+AG16+AJ16+AM16+AQ16+AT16+AW16+BA16+BD16+BG16</f>
        <v>1778</v>
      </c>
      <c r="D16" s="405">
        <f t="shared" si="10"/>
        <v>919</v>
      </c>
      <c r="E16" s="406">
        <f t="shared" si="11"/>
        <v>859</v>
      </c>
      <c r="F16" s="375">
        <v>245</v>
      </c>
      <c r="G16" s="213">
        <v>139</v>
      </c>
      <c r="H16" s="391">
        <v>106</v>
      </c>
      <c r="I16" s="413">
        <v>125</v>
      </c>
      <c r="J16" s="376">
        <v>62</v>
      </c>
      <c r="K16" s="377">
        <v>63</v>
      </c>
      <c r="L16" s="414">
        <v>6</v>
      </c>
      <c r="M16" s="375">
        <v>113</v>
      </c>
      <c r="N16" s="213">
        <v>63</v>
      </c>
      <c r="O16" s="377">
        <v>50</v>
      </c>
      <c r="P16" s="413">
        <v>92</v>
      </c>
      <c r="Q16" s="376">
        <v>46</v>
      </c>
      <c r="R16" s="391">
        <v>46</v>
      </c>
      <c r="S16" s="375">
        <v>103</v>
      </c>
      <c r="T16" s="213">
        <v>49</v>
      </c>
      <c r="U16" s="214">
        <v>54</v>
      </c>
      <c r="V16" s="378">
        <v>6</v>
      </c>
      <c r="W16" s="413">
        <v>35</v>
      </c>
      <c r="X16" s="376">
        <v>13</v>
      </c>
      <c r="Y16" s="391">
        <v>22</v>
      </c>
      <c r="Z16" s="375">
        <v>14</v>
      </c>
      <c r="AA16" s="213">
        <v>6</v>
      </c>
      <c r="AB16" s="377">
        <v>8</v>
      </c>
      <c r="AC16" s="413">
        <v>32</v>
      </c>
      <c r="AD16" s="376">
        <v>15</v>
      </c>
      <c r="AE16" s="391">
        <v>17</v>
      </c>
      <c r="AF16" s="427">
        <v>6</v>
      </c>
      <c r="AG16" s="413">
        <v>18</v>
      </c>
      <c r="AH16" s="376">
        <v>11</v>
      </c>
      <c r="AI16" s="391">
        <v>7</v>
      </c>
      <c r="AJ16" s="375">
        <v>44</v>
      </c>
      <c r="AK16" s="213">
        <v>26</v>
      </c>
      <c r="AL16" s="377">
        <v>18</v>
      </c>
      <c r="AM16" s="413">
        <v>38</v>
      </c>
      <c r="AN16" s="376">
        <v>21</v>
      </c>
      <c r="AO16" s="391">
        <v>17</v>
      </c>
      <c r="AP16" s="427">
        <v>6</v>
      </c>
      <c r="AQ16" s="413">
        <v>278</v>
      </c>
      <c r="AR16" s="376">
        <v>136</v>
      </c>
      <c r="AS16" s="391">
        <v>142</v>
      </c>
      <c r="AT16" s="375">
        <v>156</v>
      </c>
      <c r="AU16" s="213">
        <v>74</v>
      </c>
      <c r="AV16" s="377">
        <v>82</v>
      </c>
      <c r="AW16" s="413">
        <v>141</v>
      </c>
      <c r="AX16" s="376">
        <v>71</v>
      </c>
      <c r="AY16" s="391">
        <v>70</v>
      </c>
      <c r="AZ16" s="427">
        <v>6</v>
      </c>
      <c r="BA16" s="413">
        <f t="shared" ref="BA16:BA19" si="13">BB16+BC16</f>
        <v>173</v>
      </c>
      <c r="BB16" s="376">
        <v>101</v>
      </c>
      <c r="BC16" s="391">
        <v>72</v>
      </c>
      <c r="BD16" s="375">
        <v>133</v>
      </c>
      <c r="BE16" s="213">
        <v>65</v>
      </c>
      <c r="BF16" s="377">
        <v>68</v>
      </c>
      <c r="BG16" s="413">
        <v>38</v>
      </c>
      <c r="BH16" s="376">
        <v>21</v>
      </c>
      <c r="BI16" s="391">
        <v>17</v>
      </c>
    </row>
    <row r="17" spans="1:61" s="71" customFormat="1" ht="18.75" customHeight="1">
      <c r="B17" s="53">
        <v>7</v>
      </c>
      <c r="C17" s="405">
        <f t="shared" si="12"/>
        <v>1811</v>
      </c>
      <c r="D17" s="405">
        <f t="shared" si="10"/>
        <v>983</v>
      </c>
      <c r="E17" s="406">
        <f t="shared" si="11"/>
        <v>828</v>
      </c>
      <c r="F17" s="375">
        <v>265</v>
      </c>
      <c r="G17" s="213">
        <v>143</v>
      </c>
      <c r="H17" s="391">
        <v>122</v>
      </c>
      <c r="I17" s="413">
        <v>145</v>
      </c>
      <c r="J17" s="376">
        <v>91</v>
      </c>
      <c r="K17" s="377">
        <v>54</v>
      </c>
      <c r="L17" s="414">
        <v>7</v>
      </c>
      <c r="M17" s="375">
        <v>106</v>
      </c>
      <c r="N17" s="213">
        <v>55</v>
      </c>
      <c r="O17" s="377">
        <v>51</v>
      </c>
      <c r="P17" s="413">
        <v>103</v>
      </c>
      <c r="Q17" s="376">
        <v>56</v>
      </c>
      <c r="R17" s="391">
        <v>47</v>
      </c>
      <c r="S17" s="375">
        <v>115</v>
      </c>
      <c r="T17" s="213">
        <v>59</v>
      </c>
      <c r="U17" s="214">
        <v>56</v>
      </c>
      <c r="V17" s="378">
        <v>7</v>
      </c>
      <c r="W17" s="413">
        <v>40</v>
      </c>
      <c r="X17" s="376">
        <v>24</v>
      </c>
      <c r="Y17" s="391">
        <v>16</v>
      </c>
      <c r="Z17" s="375">
        <v>12</v>
      </c>
      <c r="AA17" s="213">
        <v>7</v>
      </c>
      <c r="AB17" s="377">
        <v>5</v>
      </c>
      <c r="AC17" s="413">
        <v>18</v>
      </c>
      <c r="AD17" s="376">
        <v>8</v>
      </c>
      <c r="AE17" s="391">
        <v>10</v>
      </c>
      <c r="AF17" s="427">
        <v>7</v>
      </c>
      <c r="AG17" s="413">
        <v>17</v>
      </c>
      <c r="AH17" s="376">
        <v>5</v>
      </c>
      <c r="AI17" s="391">
        <v>12</v>
      </c>
      <c r="AJ17" s="375">
        <v>38</v>
      </c>
      <c r="AK17" s="213">
        <v>19</v>
      </c>
      <c r="AL17" s="377">
        <v>19</v>
      </c>
      <c r="AM17" s="413">
        <v>37</v>
      </c>
      <c r="AN17" s="376">
        <v>21</v>
      </c>
      <c r="AO17" s="391">
        <v>16</v>
      </c>
      <c r="AP17" s="427">
        <v>7</v>
      </c>
      <c r="AQ17" s="413">
        <v>293</v>
      </c>
      <c r="AR17" s="376">
        <v>157</v>
      </c>
      <c r="AS17" s="391">
        <v>136</v>
      </c>
      <c r="AT17" s="375">
        <v>155</v>
      </c>
      <c r="AU17" s="213">
        <v>90</v>
      </c>
      <c r="AV17" s="377">
        <v>65</v>
      </c>
      <c r="AW17" s="413">
        <v>152</v>
      </c>
      <c r="AX17" s="376">
        <v>86</v>
      </c>
      <c r="AY17" s="391">
        <v>66</v>
      </c>
      <c r="AZ17" s="427">
        <v>7</v>
      </c>
      <c r="BA17" s="413">
        <f t="shared" si="13"/>
        <v>163</v>
      </c>
      <c r="BB17" s="376">
        <v>80</v>
      </c>
      <c r="BC17" s="391">
        <v>83</v>
      </c>
      <c r="BD17" s="375">
        <v>122</v>
      </c>
      <c r="BE17" s="213">
        <v>69</v>
      </c>
      <c r="BF17" s="377">
        <v>53</v>
      </c>
      <c r="BG17" s="413">
        <v>30</v>
      </c>
      <c r="BH17" s="376">
        <v>13</v>
      </c>
      <c r="BI17" s="391">
        <v>17</v>
      </c>
    </row>
    <row r="18" spans="1:61" s="71" customFormat="1" ht="18.75" customHeight="1">
      <c r="B18" s="53">
        <v>8</v>
      </c>
      <c r="C18" s="405">
        <f t="shared" si="12"/>
        <v>1824</v>
      </c>
      <c r="D18" s="405">
        <f t="shared" si="10"/>
        <v>933</v>
      </c>
      <c r="E18" s="406">
        <f t="shared" si="11"/>
        <v>891</v>
      </c>
      <c r="F18" s="375">
        <v>240</v>
      </c>
      <c r="G18" s="213">
        <v>113</v>
      </c>
      <c r="H18" s="391">
        <v>127</v>
      </c>
      <c r="I18" s="413">
        <v>151</v>
      </c>
      <c r="J18" s="376">
        <v>76</v>
      </c>
      <c r="K18" s="377">
        <v>75</v>
      </c>
      <c r="L18" s="414">
        <v>8</v>
      </c>
      <c r="M18" s="375">
        <v>119</v>
      </c>
      <c r="N18" s="213">
        <v>59</v>
      </c>
      <c r="O18" s="377">
        <v>60</v>
      </c>
      <c r="P18" s="413">
        <v>110</v>
      </c>
      <c r="Q18" s="376">
        <v>52</v>
      </c>
      <c r="R18" s="391">
        <v>58</v>
      </c>
      <c r="S18" s="375">
        <v>101</v>
      </c>
      <c r="T18" s="213">
        <v>55</v>
      </c>
      <c r="U18" s="214">
        <v>46</v>
      </c>
      <c r="V18" s="378">
        <v>8</v>
      </c>
      <c r="W18" s="413">
        <v>31</v>
      </c>
      <c r="X18" s="376">
        <v>14</v>
      </c>
      <c r="Y18" s="391">
        <v>17</v>
      </c>
      <c r="Z18" s="375">
        <v>15</v>
      </c>
      <c r="AA18" s="213">
        <v>13</v>
      </c>
      <c r="AB18" s="377">
        <v>2</v>
      </c>
      <c r="AC18" s="413">
        <v>26</v>
      </c>
      <c r="AD18" s="376">
        <v>16</v>
      </c>
      <c r="AE18" s="391">
        <v>10</v>
      </c>
      <c r="AF18" s="427">
        <v>8</v>
      </c>
      <c r="AG18" s="413">
        <v>14</v>
      </c>
      <c r="AH18" s="376">
        <v>8</v>
      </c>
      <c r="AI18" s="391">
        <v>6</v>
      </c>
      <c r="AJ18" s="375">
        <v>44</v>
      </c>
      <c r="AK18" s="213">
        <v>25</v>
      </c>
      <c r="AL18" s="377">
        <v>19</v>
      </c>
      <c r="AM18" s="413">
        <v>43</v>
      </c>
      <c r="AN18" s="376">
        <v>21</v>
      </c>
      <c r="AO18" s="391">
        <v>22</v>
      </c>
      <c r="AP18" s="427">
        <v>8</v>
      </c>
      <c r="AQ18" s="413">
        <v>296</v>
      </c>
      <c r="AR18" s="376">
        <v>152</v>
      </c>
      <c r="AS18" s="391">
        <v>144</v>
      </c>
      <c r="AT18" s="375">
        <v>174</v>
      </c>
      <c r="AU18" s="213">
        <v>82</v>
      </c>
      <c r="AV18" s="377">
        <v>92</v>
      </c>
      <c r="AW18" s="413">
        <v>161</v>
      </c>
      <c r="AX18" s="376">
        <v>90</v>
      </c>
      <c r="AY18" s="391">
        <v>71</v>
      </c>
      <c r="AZ18" s="427">
        <v>8</v>
      </c>
      <c r="BA18" s="413">
        <f t="shared" si="13"/>
        <v>136</v>
      </c>
      <c r="BB18" s="376">
        <v>72</v>
      </c>
      <c r="BC18" s="391">
        <v>64</v>
      </c>
      <c r="BD18" s="375">
        <v>132</v>
      </c>
      <c r="BE18" s="213">
        <v>70</v>
      </c>
      <c r="BF18" s="377">
        <v>62</v>
      </c>
      <c r="BG18" s="413">
        <v>31</v>
      </c>
      <c r="BH18" s="376">
        <v>15</v>
      </c>
      <c r="BI18" s="391">
        <v>16</v>
      </c>
    </row>
    <row r="19" spans="1:61" s="71" customFormat="1" ht="18.75" customHeight="1">
      <c r="B19" s="55">
        <v>9</v>
      </c>
      <c r="C19" s="434">
        <f t="shared" si="12"/>
        <v>1702</v>
      </c>
      <c r="D19" s="434">
        <f t="shared" si="10"/>
        <v>861</v>
      </c>
      <c r="E19" s="435">
        <f t="shared" si="11"/>
        <v>841</v>
      </c>
      <c r="F19" s="381">
        <v>238</v>
      </c>
      <c r="G19" s="220">
        <v>127</v>
      </c>
      <c r="H19" s="394">
        <v>111</v>
      </c>
      <c r="I19" s="415">
        <v>133</v>
      </c>
      <c r="J19" s="383">
        <v>69</v>
      </c>
      <c r="K19" s="384">
        <v>64</v>
      </c>
      <c r="L19" s="419">
        <v>9</v>
      </c>
      <c r="M19" s="381">
        <v>110</v>
      </c>
      <c r="N19" s="220">
        <v>57</v>
      </c>
      <c r="O19" s="384">
        <v>53</v>
      </c>
      <c r="P19" s="415">
        <v>98</v>
      </c>
      <c r="Q19" s="376">
        <v>44</v>
      </c>
      <c r="R19" s="391">
        <v>54</v>
      </c>
      <c r="S19" s="381">
        <v>98</v>
      </c>
      <c r="T19" s="220">
        <v>50</v>
      </c>
      <c r="U19" s="221">
        <v>48</v>
      </c>
      <c r="V19" s="385">
        <v>9</v>
      </c>
      <c r="W19" s="415">
        <v>35</v>
      </c>
      <c r="X19" s="383">
        <v>20</v>
      </c>
      <c r="Y19" s="394">
        <v>15</v>
      </c>
      <c r="Z19" s="381">
        <v>16</v>
      </c>
      <c r="AA19" s="220">
        <v>12</v>
      </c>
      <c r="AB19" s="384">
        <v>4</v>
      </c>
      <c r="AC19" s="415">
        <v>17</v>
      </c>
      <c r="AD19" s="383">
        <v>9</v>
      </c>
      <c r="AE19" s="394">
        <v>8</v>
      </c>
      <c r="AF19" s="430">
        <v>9</v>
      </c>
      <c r="AG19" s="415">
        <v>18</v>
      </c>
      <c r="AH19" s="383">
        <v>9</v>
      </c>
      <c r="AI19" s="394">
        <v>9</v>
      </c>
      <c r="AJ19" s="381">
        <v>52</v>
      </c>
      <c r="AK19" s="220">
        <v>25</v>
      </c>
      <c r="AL19" s="384">
        <v>27</v>
      </c>
      <c r="AM19" s="415">
        <v>28</v>
      </c>
      <c r="AN19" s="383">
        <v>19</v>
      </c>
      <c r="AO19" s="394">
        <v>9</v>
      </c>
      <c r="AP19" s="430">
        <v>9</v>
      </c>
      <c r="AQ19" s="415">
        <v>301</v>
      </c>
      <c r="AR19" s="383">
        <v>146</v>
      </c>
      <c r="AS19" s="394">
        <v>155</v>
      </c>
      <c r="AT19" s="381">
        <v>163</v>
      </c>
      <c r="AU19" s="220">
        <v>81</v>
      </c>
      <c r="AV19" s="384">
        <v>82</v>
      </c>
      <c r="AW19" s="415">
        <v>123</v>
      </c>
      <c r="AX19" s="383">
        <v>65</v>
      </c>
      <c r="AY19" s="394">
        <v>58</v>
      </c>
      <c r="AZ19" s="430">
        <v>9</v>
      </c>
      <c r="BA19" s="413">
        <f t="shared" si="13"/>
        <v>137</v>
      </c>
      <c r="BB19" s="383">
        <v>68</v>
      </c>
      <c r="BC19" s="394">
        <v>69</v>
      </c>
      <c r="BD19" s="381">
        <v>109</v>
      </c>
      <c r="BE19" s="220">
        <v>50</v>
      </c>
      <c r="BF19" s="384">
        <v>59</v>
      </c>
      <c r="BG19" s="415">
        <v>26</v>
      </c>
      <c r="BH19" s="383">
        <v>10</v>
      </c>
      <c r="BI19" s="394">
        <v>16</v>
      </c>
    </row>
    <row r="20" spans="1:61" s="70" customFormat="1" ht="18.75" customHeight="1">
      <c r="A20" s="70">
        <v>1</v>
      </c>
      <c r="B20" s="79" t="s">
        <v>436</v>
      </c>
      <c r="C20" s="208">
        <f>SUM(C21:C25)</f>
        <v>8571</v>
      </c>
      <c r="D20" s="208">
        <f t="shared" ref="D20" si="14">SUM(D21:D25)</f>
        <v>4481</v>
      </c>
      <c r="E20" s="404">
        <f t="shared" ref="E20" si="15">SUM(E21:E25)</f>
        <v>4090</v>
      </c>
      <c r="F20" s="217">
        <v>1287</v>
      </c>
      <c r="G20" s="210">
        <v>679</v>
      </c>
      <c r="H20" s="390">
        <v>608</v>
      </c>
      <c r="I20" s="417">
        <v>739</v>
      </c>
      <c r="J20" s="210">
        <v>373</v>
      </c>
      <c r="K20" s="211">
        <v>366</v>
      </c>
      <c r="L20" s="412" t="s">
        <v>68</v>
      </c>
      <c r="M20" s="217">
        <v>531</v>
      </c>
      <c r="N20" s="210">
        <v>272</v>
      </c>
      <c r="O20" s="211">
        <v>259</v>
      </c>
      <c r="P20" s="417">
        <v>435</v>
      </c>
      <c r="Q20" s="210">
        <v>245</v>
      </c>
      <c r="R20" s="390">
        <v>190</v>
      </c>
      <c r="S20" s="217">
        <v>475</v>
      </c>
      <c r="T20" s="210">
        <v>272</v>
      </c>
      <c r="U20" s="211">
        <v>203</v>
      </c>
      <c r="V20" s="212" t="s">
        <v>68</v>
      </c>
      <c r="W20" s="417">
        <v>175</v>
      </c>
      <c r="X20" s="210">
        <v>94</v>
      </c>
      <c r="Y20" s="390">
        <v>81</v>
      </c>
      <c r="Z20" s="217">
        <v>55</v>
      </c>
      <c r="AA20" s="210">
        <v>26</v>
      </c>
      <c r="AB20" s="211">
        <v>29</v>
      </c>
      <c r="AC20" s="417">
        <v>129</v>
      </c>
      <c r="AD20" s="210">
        <v>66</v>
      </c>
      <c r="AE20" s="390">
        <v>63</v>
      </c>
      <c r="AF20" s="426" t="s">
        <v>68</v>
      </c>
      <c r="AG20" s="417">
        <v>122</v>
      </c>
      <c r="AH20" s="210">
        <v>63</v>
      </c>
      <c r="AI20" s="390">
        <v>59</v>
      </c>
      <c r="AJ20" s="217">
        <v>186</v>
      </c>
      <c r="AK20" s="210">
        <v>102</v>
      </c>
      <c r="AL20" s="211">
        <v>84</v>
      </c>
      <c r="AM20" s="417">
        <v>217</v>
      </c>
      <c r="AN20" s="210">
        <v>113</v>
      </c>
      <c r="AO20" s="390">
        <v>104</v>
      </c>
      <c r="AP20" s="426" t="s">
        <v>68</v>
      </c>
      <c r="AQ20" s="417">
        <v>1550</v>
      </c>
      <c r="AR20" s="210">
        <v>788</v>
      </c>
      <c r="AS20" s="390">
        <v>762</v>
      </c>
      <c r="AT20" s="217">
        <v>719</v>
      </c>
      <c r="AU20" s="210">
        <v>355</v>
      </c>
      <c r="AV20" s="211">
        <v>364</v>
      </c>
      <c r="AW20" s="417">
        <v>626</v>
      </c>
      <c r="AX20" s="210">
        <v>349</v>
      </c>
      <c r="AY20" s="390">
        <v>277</v>
      </c>
      <c r="AZ20" s="426" t="s">
        <v>68</v>
      </c>
      <c r="BA20" s="417">
        <v>622</v>
      </c>
      <c r="BB20" s="210">
        <v>327</v>
      </c>
      <c r="BC20" s="390">
        <v>295</v>
      </c>
      <c r="BD20" s="217">
        <v>569</v>
      </c>
      <c r="BE20" s="210">
        <v>289</v>
      </c>
      <c r="BF20" s="211">
        <v>280</v>
      </c>
      <c r="BG20" s="417">
        <v>134</v>
      </c>
      <c r="BH20" s="210">
        <v>68</v>
      </c>
      <c r="BI20" s="390">
        <v>66</v>
      </c>
    </row>
    <row r="21" spans="1:61" s="71" customFormat="1" ht="18.75" customHeight="1">
      <c r="B21" s="53">
        <v>10</v>
      </c>
      <c r="C21" s="405">
        <f>F21+I21+M21+P21+S21+W21+Z21+AC21+AG21+AJ21+AM21+AQ21+AT21+AW21+BA21+BD21+BG21</f>
        <v>1789</v>
      </c>
      <c r="D21" s="405">
        <f t="shared" ref="D21:D25" si="16">G21+J21+N21+Q21+T21+X21+AA21+AD21+AH21+AK21+AN21+AR21+AU21+AX21+BB21+BE21+BH21</f>
        <v>922</v>
      </c>
      <c r="E21" s="406">
        <f t="shared" ref="E21:E25" si="17">H21+K21+O21+R21+U21+Y21+AB21+AE21+AI21+AL21+AO21+AS21+AV21+AY21+BC21+BF21+BI21</f>
        <v>867</v>
      </c>
      <c r="F21" s="375">
        <v>263</v>
      </c>
      <c r="G21" s="213">
        <v>138</v>
      </c>
      <c r="H21" s="391">
        <v>125</v>
      </c>
      <c r="I21" s="413">
        <v>155</v>
      </c>
      <c r="J21" s="376">
        <v>70</v>
      </c>
      <c r="K21" s="377">
        <v>85</v>
      </c>
      <c r="L21" s="414">
        <v>10</v>
      </c>
      <c r="M21" s="375">
        <v>113</v>
      </c>
      <c r="N21" s="213">
        <v>54</v>
      </c>
      <c r="O21" s="377">
        <v>59</v>
      </c>
      <c r="P21" s="413">
        <v>95</v>
      </c>
      <c r="Q21" s="376">
        <v>53</v>
      </c>
      <c r="R21" s="391">
        <v>42</v>
      </c>
      <c r="S21" s="375">
        <v>108</v>
      </c>
      <c r="T21" s="213">
        <v>63</v>
      </c>
      <c r="U21" s="214">
        <v>45</v>
      </c>
      <c r="V21" s="378">
        <v>10</v>
      </c>
      <c r="W21" s="413">
        <v>33</v>
      </c>
      <c r="X21" s="376">
        <v>21</v>
      </c>
      <c r="Y21" s="391">
        <v>12</v>
      </c>
      <c r="Z21" s="375">
        <v>13</v>
      </c>
      <c r="AA21" s="213">
        <v>4</v>
      </c>
      <c r="AB21" s="377">
        <v>9</v>
      </c>
      <c r="AC21" s="413">
        <v>32</v>
      </c>
      <c r="AD21" s="376">
        <v>19</v>
      </c>
      <c r="AE21" s="391">
        <v>13</v>
      </c>
      <c r="AF21" s="427">
        <v>10</v>
      </c>
      <c r="AG21" s="413">
        <v>17</v>
      </c>
      <c r="AH21" s="376">
        <v>14</v>
      </c>
      <c r="AI21" s="391">
        <v>3</v>
      </c>
      <c r="AJ21" s="375">
        <v>32</v>
      </c>
      <c r="AK21" s="213">
        <v>15</v>
      </c>
      <c r="AL21" s="377">
        <v>17</v>
      </c>
      <c r="AM21" s="413">
        <v>40</v>
      </c>
      <c r="AN21" s="376">
        <v>19</v>
      </c>
      <c r="AO21" s="391">
        <v>21</v>
      </c>
      <c r="AP21" s="427">
        <v>10</v>
      </c>
      <c r="AQ21" s="413">
        <v>298</v>
      </c>
      <c r="AR21" s="376">
        <v>150</v>
      </c>
      <c r="AS21" s="391">
        <v>148</v>
      </c>
      <c r="AT21" s="375">
        <v>162</v>
      </c>
      <c r="AU21" s="213">
        <v>83</v>
      </c>
      <c r="AV21" s="377">
        <v>79</v>
      </c>
      <c r="AW21" s="413">
        <v>144</v>
      </c>
      <c r="AX21" s="376">
        <v>75</v>
      </c>
      <c r="AY21" s="391">
        <v>69</v>
      </c>
      <c r="AZ21" s="427">
        <v>10</v>
      </c>
      <c r="BA21" s="413">
        <f>BB21+BC21</f>
        <v>143</v>
      </c>
      <c r="BB21" s="376">
        <v>76</v>
      </c>
      <c r="BC21" s="391">
        <v>67</v>
      </c>
      <c r="BD21" s="375">
        <v>114</v>
      </c>
      <c r="BE21" s="213">
        <v>58</v>
      </c>
      <c r="BF21" s="377">
        <v>56</v>
      </c>
      <c r="BG21" s="413">
        <v>27</v>
      </c>
      <c r="BH21" s="376">
        <v>10</v>
      </c>
      <c r="BI21" s="391">
        <v>17</v>
      </c>
    </row>
    <row r="22" spans="1:61" s="71" customFormat="1" ht="18.75" customHeight="1">
      <c r="B22" s="53">
        <v>11</v>
      </c>
      <c r="C22" s="405">
        <f t="shared" ref="C22:C25" si="18">F22+I22+M22+P22+S22+W22+Z22+AC22+AG22+AJ22+AM22+AQ22+AT22+AW22+BA22+BD22+BG22</f>
        <v>1878</v>
      </c>
      <c r="D22" s="405">
        <f t="shared" si="16"/>
        <v>931</v>
      </c>
      <c r="E22" s="406">
        <f t="shared" si="17"/>
        <v>947</v>
      </c>
      <c r="F22" s="375">
        <v>267</v>
      </c>
      <c r="G22" s="213">
        <v>136</v>
      </c>
      <c r="H22" s="391">
        <v>131</v>
      </c>
      <c r="I22" s="413">
        <v>167</v>
      </c>
      <c r="J22" s="376">
        <v>85</v>
      </c>
      <c r="K22" s="377">
        <v>82</v>
      </c>
      <c r="L22" s="414">
        <v>11</v>
      </c>
      <c r="M22" s="375">
        <v>124</v>
      </c>
      <c r="N22" s="213">
        <v>63</v>
      </c>
      <c r="O22" s="377">
        <v>61</v>
      </c>
      <c r="P22" s="413">
        <v>99</v>
      </c>
      <c r="Q22" s="376">
        <v>56</v>
      </c>
      <c r="R22" s="391">
        <v>43</v>
      </c>
      <c r="S22" s="375">
        <v>112</v>
      </c>
      <c r="T22" s="213">
        <v>68</v>
      </c>
      <c r="U22" s="214">
        <v>44</v>
      </c>
      <c r="V22" s="378">
        <v>11</v>
      </c>
      <c r="W22" s="413">
        <v>37</v>
      </c>
      <c r="X22" s="376">
        <v>14</v>
      </c>
      <c r="Y22" s="391">
        <v>23</v>
      </c>
      <c r="Z22" s="375">
        <v>7</v>
      </c>
      <c r="AA22" s="213">
        <v>3</v>
      </c>
      <c r="AB22" s="377">
        <v>4</v>
      </c>
      <c r="AC22" s="413">
        <v>23</v>
      </c>
      <c r="AD22" s="376">
        <v>8</v>
      </c>
      <c r="AE22" s="391">
        <v>15</v>
      </c>
      <c r="AF22" s="427">
        <v>11</v>
      </c>
      <c r="AG22" s="413">
        <v>27</v>
      </c>
      <c r="AH22" s="376">
        <v>12</v>
      </c>
      <c r="AI22" s="391">
        <v>15</v>
      </c>
      <c r="AJ22" s="375">
        <v>37</v>
      </c>
      <c r="AK22" s="213">
        <v>20</v>
      </c>
      <c r="AL22" s="377">
        <v>17</v>
      </c>
      <c r="AM22" s="413">
        <v>39</v>
      </c>
      <c r="AN22" s="376">
        <v>21</v>
      </c>
      <c r="AO22" s="391">
        <v>18</v>
      </c>
      <c r="AP22" s="427">
        <v>11</v>
      </c>
      <c r="AQ22" s="413">
        <v>344</v>
      </c>
      <c r="AR22" s="376">
        <v>156</v>
      </c>
      <c r="AS22" s="391">
        <v>188</v>
      </c>
      <c r="AT22" s="375">
        <v>164</v>
      </c>
      <c r="AU22" s="213">
        <v>83</v>
      </c>
      <c r="AV22" s="377">
        <v>81</v>
      </c>
      <c r="AW22" s="413">
        <v>138</v>
      </c>
      <c r="AX22" s="376">
        <v>71</v>
      </c>
      <c r="AY22" s="391">
        <v>67</v>
      </c>
      <c r="AZ22" s="427">
        <v>11</v>
      </c>
      <c r="BA22" s="413">
        <f t="shared" ref="BA22:BA25" si="19">BB22+BC22</f>
        <v>139</v>
      </c>
      <c r="BB22" s="376">
        <v>64</v>
      </c>
      <c r="BC22" s="391">
        <v>75</v>
      </c>
      <c r="BD22" s="375">
        <v>130</v>
      </c>
      <c r="BE22" s="213">
        <v>61</v>
      </c>
      <c r="BF22" s="377">
        <v>69</v>
      </c>
      <c r="BG22" s="413">
        <v>24</v>
      </c>
      <c r="BH22" s="376">
        <v>10</v>
      </c>
      <c r="BI22" s="391">
        <v>14</v>
      </c>
    </row>
    <row r="23" spans="1:61" s="71" customFormat="1" ht="18.75" customHeight="1">
      <c r="B23" s="53">
        <v>12</v>
      </c>
      <c r="C23" s="405">
        <f t="shared" si="18"/>
        <v>1669</v>
      </c>
      <c r="D23" s="405">
        <f t="shared" si="16"/>
        <v>897</v>
      </c>
      <c r="E23" s="406">
        <f t="shared" si="17"/>
        <v>772</v>
      </c>
      <c r="F23" s="375">
        <v>237</v>
      </c>
      <c r="G23" s="213">
        <v>135</v>
      </c>
      <c r="H23" s="391">
        <v>102</v>
      </c>
      <c r="I23" s="413">
        <v>140</v>
      </c>
      <c r="J23" s="376">
        <v>77</v>
      </c>
      <c r="K23" s="377">
        <v>63</v>
      </c>
      <c r="L23" s="414">
        <v>12</v>
      </c>
      <c r="M23" s="375">
        <v>104</v>
      </c>
      <c r="N23" s="213">
        <v>49</v>
      </c>
      <c r="O23" s="377">
        <v>55</v>
      </c>
      <c r="P23" s="413">
        <v>72</v>
      </c>
      <c r="Q23" s="376">
        <v>39</v>
      </c>
      <c r="R23" s="391">
        <v>33</v>
      </c>
      <c r="S23" s="375">
        <v>95</v>
      </c>
      <c r="T23" s="213">
        <v>56</v>
      </c>
      <c r="U23" s="214">
        <v>39</v>
      </c>
      <c r="V23" s="378">
        <v>12</v>
      </c>
      <c r="W23" s="413">
        <v>32</v>
      </c>
      <c r="X23" s="376">
        <v>17</v>
      </c>
      <c r="Y23" s="391">
        <v>15</v>
      </c>
      <c r="Z23" s="375">
        <v>15</v>
      </c>
      <c r="AA23" s="213">
        <v>6</v>
      </c>
      <c r="AB23" s="377">
        <v>9</v>
      </c>
      <c r="AC23" s="413">
        <v>19</v>
      </c>
      <c r="AD23" s="376">
        <v>10</v>
      </c>
      <c r="AE23" s="391">
        <v>9</v>
      </c>
      <c r="AF23" s="427">
        <v>12</v>
      </c>
      <c r="AG23" s="413">
        <v>22</v>
      </c>
      <c r="AH23" s="376">
        <v>9</v>
      </c>
      <c r="AI23" s="391">
        <v>13</v>
      </c>
      <c r="AJ23" s="375">
        <v>44</v>
      </c>
      <c r="AK23" s="213">
        <v>25</v>
      </c>
      <c r="AL23" s="377">
        <v>19</v>
      </c>
      <c r="AM23" s="413">
        <v>51</v>
      </c>
      <c r="AN23" s="376">
        <v>31</v>
      </c>
      <c r="AO23" s="391">
        <v>20</v>
      </c>
      <c r="AP23" s="427">
        <v>12</v>
      </c>
      <c r="AQ23" s="413">
        <v>304</v>
      </c>
      <c r="AR23" s="376">
        <v>152</v>
      </c>
      <c r="AS23" s="391">
        <v>152</v>
      </c>
      <c r="AT23" s="375">
        <v>147</v>
      </c>
      <c r="AU23" s="213">
        <v>73</v>
      </c>
      <c r="AV23" s="377">
        <v>74</v>
      </c>
      <c r="AW23" s="413">
        <v>128</v>
      </c>
      <c r="AX23" s="376">
        <v>77</v>
      </c>
      <c r="AY23" s="391">
        <v>51</v>
      </c>
      <c r="AZ23" s="427">
        <v>12</v>
      </c>
      <c r="BA23" s="413">
        <f t="shared" si="19"/>
        <v>131</v>
      </c>
      <c r="BB23" s="376">
        <v>76</v>
      </c>
      <c r="BC23" s="391">
        <v>55</v>
      </c>
      <c r="BD23" s="375">
        <v>105</v>
      </c>
      <c r="BE23" s="213">
        <v>55</v>
      </c>
      <c r="BF23" s="377">
        <v>50</v>
      </c>
      <c r="BG23" s="413">
        <v>23</v>
      </c>
      <c r="BH23" s="376">
        <v>10</v>
      </c>
      <c r="BI23" s="391">
        <v>13</v>
      </c>
    </row>
    <row r="24" spans="1:61" s="71" customFormat="1" ht="18.75" customHeight="1">
      <c r="B24" s="53">
        <v>13</v>
      </c>
      <c r="C24" s="405">
        <f t="shared" si="18"/>
        <v>1577</v>
      </c>
      <c r="D24" s="405">
        <f t="shared" si="16"/>
        <v>836</v>
      </c>
      <c r="E24" s="406">
        <f t="shared" si="17"/>
        <v>741</v>
      </c>
      <c r="F24" s="375">
        <v>258</v>
      </c>
      <c r="G24" s="213">
        <v>123</v>
      </c>
      <c r="H24" s="391">
        <v>135</v>
      </c>
      <c r="I24" s="413">
        <v>132</v>
      </c>
      <c r="J24" s="376">
        <v>67</v>
      </c>
      <c r="K24" s="377">
        <v>65</v>
      </c>
      <c r="L24" s="414">
        <v>13</v>
      </c>
      <c r="M24" s="375">
        <v>91</v>
      </c>
      <c r="N24" s="213">
        <v>49</v>
      </c>
      <c r="O24" s="377">
        <v>42</v>
      </c>
      <c r="P24" s="413">
        <v>85</v>
      </c>
      <c r="Q24" s="376">
        <v>46</v>
      </c>
      <c r="R24" s="391">
        <v>39</v>
      </c>
      <c r="S24" s="375">
        <v>75</v>
      </c>
      <c r="T24" s="213">
        <v>37</v>
      </c>
      <c r="U24" s="214">
        <v>38</v>
      </c>
      <c r="V24" s="378">
        <v>13</v>
      </c>
      <c r="W24" s="413">
        <v>35</v>
      </c>
      <c r="X24" s="376">
        <v>20</v>
      </c>
      <c r="Y24" s="391">
        <v>15</v>
      </c>
      <c r="Z24" s="375">
        <v>11</v>
      </c>
      <c r="AA24" s="213">
        <v>7</v>
      </c>
      <c r="AB24" s="377">
        <v>4</v>
      </c>
      <c r="AC24" s="413">
        <v>26</v>
      </c>
      <c r="AD24" s="376">
        <v>18</v>
      </c>
      <c r="AE24" s="391">
        <v>8</v>
      </c>
      <c r="AF24" s="427">
        <v>13</v>
      </c>
      <c r="AG24" s="413">
        <v>29</v>
      </c>
      <c r="AH24" s="376">
        <v>16</v>
      </c>
      <c r="AI24" s="391">
        <v>13</v>
      </c>
      <c r="AJ24" s="375">
        <v>29</v>
      </c>
      <c r="AK24" s="213">
        <v>13</v>
      </c>
      <c r="AL24" s="377">
        <v>16</v>
      </c>
      <c r="AM24" s="413">
        <v>45</v>
      </c>
      <c r="AN24" s="376">
        <v>22</v>
      </c>
      <c r="AO24" s="391">
        <v>23</v>
      </c>
      <c r="AP24" s="427">
        <v>13</v>
      </c>
      <c r="AQ24" s="413">
        <v>284</v>
      </c>
      <c r="AR24" s="376">
        <v>154</v>
      </c>
      <c r="AS24" s="391">
        <v>130</v>
      </c>
      <c r="AT24" s="375">
        <v>124</v>
      </c>
      <c r="AU24" s="213">
        <v>64</v>
      </c>
      <c r="AV24" s="377">
        <v>60</v>
      </c>
      <c r="AW24" s="413">
        <v>104</v>
      </c>
      <c r="AX24" s="376">
        <v>57</v>
      </c>
      <c r="AY24" s="391">
        <v>47</v>
      </c>
      <c r="AZ24" s="427">
        <v>13</v>
      </c>
      <c r="BA24" s="413">
        <f t="shared" si="19"/>
        <v>104</v>
      </c>
      <c r="BB24" s="376">
        <v>58</v>
      </c>
      <c r="BC24" s="391">
        <v>46</v>
      </c>
      <c r="BD24" s="375">
        <v>116</v>
      </c>
      <c r="BE24" s="213">
        <v>68</v>
      </c>
      <c r="BF24" s="377">
        <v>48</v>
      </c>
      <c r="BG24" s="413">
        <v>29</v>
      </c>
      <c r="BH24" s="376">
        <v>17</v>
      </c>
      <c r="BI24" s="391">
        <v>12</v>
      </c>
    </row>
    <row r="25" spans="1:61" s="71" customFormat="1" ht="18.75" customHeight="1">
      <c r="B25" s="54">
        <v>14</v>
      </c>
      <c r="C25" s="434">
        <f t="shared" si="18"/>
        <v>1658</v>
      </c>
      <c r="D25" s="434">
        <f t="shared" si="16"/>
        <v>895</v>
      </c>
      <c r="E25" s="435">
        <f t="shared" si="17"/>
        <v>763</v>
      </c>
      <c r="F25" s="381">
        <v>262</v>
      </c>
      <c r="G25" s="215">
        <v>147</v>
      </c>
      <c r="H25" s="392">
        <v>115</v>
      </c>
      <c r="I25" s="415">
        <v>145</v>
      </c>
      <c r="J25" s="379">
        <v>74</v>
      </c>
      <c r="K25" s="380">
        <v>71</v>
      </c>
      <c r="L25" s="416">
        <v>14</v>
      </c>
      <c r="M25" s="381">
        <v>99</v>
      </c>
      <c r="N25" s="215">
        <v>57</v>
      </c>
      <c r="O25" s="380">
        <v>42</v>
      </c>
      <c r="P25" s="415">
        <v>84</v>
      </c>
      <c r="Q25" s="376">
        <v>51</v>
      </c>
      <c r="R25" s="391">
        <v>33</v>
      </c>
      <c r="S25" s="381">
        <v>85</v>
      </c>
      <c r="T25" s="215">
        <v>48</v>
      </c>
      <c r="U25" s="216">
        <v>37</v>
      </c>
      <c r="V25" s="382">
        <v>14</v>
      </c>
      <c r="W25" s="415">
        <v>38</v>
      </c>
      <c r="X25" s="379">
        <v>22</v>
      </c>
      <c r="Y25" s="392">
        <v>16</v>
      </c>
      <c r="Z25" s="381">
        <v>9</v>
      </c>
      <c r="AA25" s="215">
        <v>6</v>
      </c>
      <c r="AB25" s="380">
        <v>3</v>
      </c>
      <c r="AC25" s="415">
        <v>29</v>
      </c>
      <c r="AD25" s="379">
        <v>11</v>
      </c>
      <c r="AE25" s="392">
        <v>18</v>
      </c>
      <c r="AF25" s="428">
        <v>14</v>
      </c>
      <c r="AG25" s="415">
        <v>27</v>
      </c>
      <c r="AH25" s="379">
        <v>12</v>
      </c>
      <c r="AI25" s="392">
        <v>15</v>
      </c>
      <c r="AJ25" s="381">
        <v>44</v>
      </c>
      <c r="AK25" s="215">
        <v>29</v>
      </c>
      <c r="AL25" s="380">
        <v>15</v>
      </c>
      <c r="AM25" s="415">
        <v>42</v>
      </c>
      <c r="AN25" s="379">
        <v>20</v>
      </c>
      <c r="AO25" s="392">
        <v>22</v>
      </c>
      <c r="AP25" s="428">
        <v>14</v>
      </c>
      <c r="AQ25" s="415">
        <v>320</v>
      </c>
      <c r="AR25" s="379">
        <v>176</v>
      </c>
      <c r="AS25" s="392">
        <v>144</v>
      </c>
      <c r="AT25" s="381">
        <v>122</v>
      </c>
      <c r="AU25" s="215">
        <v>52</v>
      </c>
      <c r="AV25" s="380">
        <v>70</v>
      </c>
      <c r="AW25" s="415">
        <v>112</v>
      </c>
      <c r="AX25" s="379">
        <v>69</v>
      </c>
      <c r="AY25" s="392">
        <v>43</v>
      </c>
      <c r="AZ25" s="428">
        <v>14</v>
      </c>
      <c r="BA25" s="413">
        <f t="shared" si="19"/>
        <v>105</v>
      </c>
      <c r="BB25" s="379">
        <v>53</v>
      </c>
      <c r="BC25" s="392">
        <v>52</v>
      </c>
      <c r="BD25" s="381">
        <v>104</v>
      </c>
      <c r="BE25" s="215">
        <v>47</v>
      </c>
      <c r="BF25" s="380">
        <v>57</v>
      </c>
      <c r="BG25" s="415">
        <v>31</v>
      </c>
      <c r="BH25" s="379">
        <v>21</v>
      </c>
      <c r="BI25" s="392">
        <v>10</v>
      </c>
    </row>
    <row r="26" spans="1:61" s="70" customFormat="1" ht="18.75" customHeight="1">
      <c r="A26" s="70">
        <v>1</v>
      </c>
      <c r="B26" s="80" t="s">
        <v>104</v>
      </c>
      <c r="C26" s="208">
        <f>SUM(C27:C31)</f>
        <v>9364</v>
      </c>
      <c r="D26" s="208">
        <f t="shared" ref="D26" si="20">SUM(D27:D31)</f>
        <v>4833</v>
      </c>
      <c r="E26" s="404">
        <f t="shared" ref="E26" si="21">SUM(E27:E31)</f>
        <v>4531</v>
      </c>
      <c r="F26" s="217">
        <v>1177</v>
      </c>
      <c r="G26" s="218">
        <v>592</v>
      </c>
      <c r="H26" s="393">
        <v>585</v>
      </c>
      <c r="I26" s="417">
        <v>978</v>
      </c>
      <c r="J26" s="218">
        <v>535</v>
      </c>
      <c r="K26" s="219">
        <v>443</v>
      </c>
      <c r="L26" s="418" t="s">
        <v>69</v>
      </c>
      <c r="M26" s="217">
        <v>584</v>
      </c>
      <c r="N26" s="218">
        <v>297</v>
      </c>
      <c r="O26" s="219">
        <v>287</v>
      </c>
      <c r="P26" s="417">
        <v>526</v>
      </c>
      <c r="Q26" s="218">
        <v>281</v>
      </c>
      <c r="R26" s="393">
        <v>245</v>
      </c>
      <c r="S26" s="217">
        <v>514</v>
      </c>
      <c r="T26" s="218">
        <v>259</v>
      </c>
      <c r="U26" s="219">
        <v>255</v>
      </c>
      <c r="V26" s="80" t="s">
        <v>69</v>
      </c>
      <c r="W26" s="417">
        <v>224</v>
      </c>
      <c r="X26" s="218">
        <v>128</v>
      </c>
      <c r="Y26" s="393">
        <v>96</v>
      </c>
      <c r="Z26" s="217">
        <v>101</v>
      </c>
      <c r="AA26" s="218">
        <v>53</v>
      </c>
      <c r="AB26" s="219">
        <v>48</v>
      </c>
      <c r="AC26" s="417">
        <v>180</v>
      </c>
      <c r="AD26" s="218">
        <v>87</v>
      </c>
      <c r="AE26" s="393">
        <v>93</v>
      </c>
      <c r="AF26" s="429" t="s">
        <v>69</v>
      </c>
      <c r="AG26" s="417">
        <v>154</v>
      </c>
      <c r="AH26" s="218">
        <v>73</v>
      </c>
      <c r="AI26" s="393">
        <v>81</v>
      </c>
      <c r="AJ26" s="217">
        <v>245</v>
      </c>
      <c r="AK26" s="218">
        <v>110</v>
      </c>
      <c r="AL26" s="219">
        <v>135</v>
      </c>
      <c r="AM26" s="417">
        <v>271</v>
      </c>
      <c r="AN26" s="218">
        <v>140</v>
      </c>
      <c r="AO26" s="393">
        <v>131</v>
      </c>
      <c r="AP26" s="429" t="s">
        <v>69</v>
      </c>
      <c r="AQ26" s="417">
        <v>1696</v>
      </c>
      <c r="AR26" s="218">
        <v>891</v>
      </c>
      <c r="AS26" s="393">
        <v>805</v>
      </c>
      <c r="AT26" s="217">
        <v>669</v>
      </c>
      <c r="AU26" s="218">
        <v>359</v>
      </c>
      <c r="AV26" s="219">
        <v>310</v>
      </c>
      <c r="AW26" s="417">
        <v>670</v>
      </c>
      <c r="AX26" s="218">
        <v>338</v>
      </c>
      <c r="AY26" s="393">
        <v>332</v>
      </c>
      <c r="AZ26" s="429" t="s">
        <v>69</v>
      </c>
      <c r="BA26" s="417">
        <v>624</v>
      </c>
      <c r="BB26" s="218">
        <v>320</v>
      </c>
      <c r="BC26" s="393">
        <v>304</v>
      </c>
      <c r="BD26" s="217">
        <v>597</v>
      </c>
      <c r="BE26" s="218">
        <v>291</v>
      </c>
      <c r="BF26" s="219">
        <v>306</v>
      </c>
      <c r="BG26" s="417">
        <v>154</v>
      </c>
      <c r="BH26" s="218">
        <v>79</v>
      </c>
      <c r="BI26" s="393">
        <v>75</v>
      </c>
    </row>
    <row r="27" spans="1:61" s="71" customFormat="1" ht="18.75" customHeight="1">
      <c r="B27" s="53">
        <v>15</v>
      </c>
      <c r="C27" s="405">
        <f>F27+I27+M27+P27+S27+W27+Z27+AC27+AG27+AJ27+AM27+AQ27+AT27+AW27+BA27+BD27+BG27</f>
        <v>1624</v>
      </c>
      <c r="D27" s="405">
        <f t="shared" ref="D27:D31" si="22">G27+J27+N27+Q27+T27+X27+AA27+AD27+AH27+AK27+AN27+AR27+AU27+AX27+BB27+BE27+BH27</f>
        <v>850</v>
      </c>
      <c r="E27" s="406">
        <f t="shared" ref="E27:E31" si="23">H27+K27+O27+R27+U27+Y27+AB27+AE27+AI27+AL27+AO27+AS27+AV27+AY27+BC27+BF27+BI27</f>
        <v>774</v>
      </c>
      <c r="F27" s="375">
        <v>229</v>
      </c>
      <c r="G27" s="213">
        <v>110</v>
      </c>
      <c r="H27" s="391">
        <v>119</v>
      </c>
      <c r="I27" s="413">
        <v>161</v>
      </c>
      <c r="J27" s="376">
        <v>91</v>
      </c>
      <c r="K27" s="377">
        <v>70</v>
      </c>
      <c r="L27" s="414">
        <v>15</v>
      </c>
      <c r="M27" s="375">
        <v>101</v>
      </c>
      <c r="N27" s="213">
        <v>59</v>
      </c>
      <c r="O27" s="377">
        <v>42</v>
      </c>
      <c r="P27" s="413">
        <v>89</v>
      </c>
      <c r="Q27" s="376">
        <v>48</v>
      </c>
      <c r="R27" s="391">
        <v>41</v>
      </c>
      <c r="S27" s="375">
        <v>76</v>
      </c>
      <c r="T27" s="213">
        <v>37</v>
      </c>
      <c r="U27" s="214">
        <v>39</v>
      </c>
      <c r="V27" s="378">
        <v>15</v>
      </c>
      <c r="W27" s="413">
        <v>36</v>
      </c>
      <c r="X27" s="376">
        <v>21</v>
      </c>
      <c r="Y27" s="391">
        <v>15</v>
      </c>
      <c r="Z27" s="375">
        <v>21</v>
      </c>
      <c r="AA27" s="213">
        <v>12</v>
      </c>
      <c r="AB27" s="377">
        <v>9</v>
      </c>
      <c r="AC27" s="413">
        <v>19</v>
      </c>
      <c r="AD27" s="376">
        <v>8</v>
      </c>
      <c r="AE27" s="391">
        <v>11</v>
      </c>
      <c r="AF27" s="427">
        <v>15</v>
      </c>
      <c r="AG27" s="413">
        <v>28</v>
      </c>
      <c r="AH27" s="376">
        <v>13</v>
      </c>
      <c r="AI27" s="391">
        <v>15</v>
      </c>
      <c r="AJ27" s="375">
        <v>29</v>
      </c>
      <c r="AK27" s="213">
        <v>13</v>
      </c>
      <c r="AL27" s="377">
        <v>16</v>
      </c>
      <c r="AM27" s="413">
        <v>42</v>
      </c>
      <c r="AN27" s="376">
        <v>15</v>
      </c>
      <c r="AO27" s="391">
        <v>27</v>
      </c>
      <c r="AP27" s="427">
        <v>15</v>
      </c>
      <c r="AQ27" s="413">
        <v>316</v>
      </c>
      <c r="AR27" s="376">
        <v>157</v>
      </c>
      <c r="AS27" s="391">
        <v>159</v>
      </c>
      <c r="AT27" s="375">
        <v>123</v>
      </c>
      <c r="AU27" s="213">
        <v>67</v>
      </c>
      <c r="AV27" s="377">
        <v>56</v>
      </c>
      <c r="AW27" s="413">
        <v>119</v>
      </c>
      <c r="AX27" s="376">
        <v>67</v>
      </c>
      <c r="AY27" s="391">
        <v>52</v>
      </c>
      <c r="AZ27" s="427">
        <v>15</v>
      </c>
      <c r="BA27" s="413">
        <f>BB27+BC27</f>
        <v>105</v>
      </c>
      <c r="BB27" s="376">
        <v>61</v>
      </c>
      <c r="BC27" s="391">
        <v>44</v>
      </c>
      <c r="BD27" s="375">
        <v>106</v>
      </c>
      <c r="BE27" s="213">
        <v>54</v>
      </c>
      <c r="BF27" s="377">
        <v>52</v>
      </c>
      <c r="BG27" s="413">
        <v>24</v>
      </c>
      <c r="BH27" s="376">
        <v>17</v>
      </c>
      <c r="BI27" s="391">
        <v>7</v>
      </c>
    </row>
    <row r="28" spans="1:61" s="71" customFormat="1" ht="18.75" customHeight="1">
      <c r="B28" s="53">
        <v>16</v>
      </c>
      <c r="C28" s="405">
        <f t="shared" ref="C28:C31" si="24">F28+I28+M28+P28+S28+W28+Z28+AC28+AG28+AJ28+AM28+AQ28+AT28+AW28+BA28+BD28+BG28</f>
        <v>1699</v>
      </c>
      <c r="D28" s="405">
        <f t="shared" si="22"/>
        <v>916</v>
      </c>
      <c r="E28" s="406">
        <f t="shared" si="23"/>
        <v>783</v>
      </c>
      <c r="F28" s="375">
        <v>226</v>
      </c>
      <c r="G28" s="213">
        <v>116</v>
      </c>
      <c r="H28" s="391">
        <v>110</v>
      </c>
      <c r="I28" s="413">
        <v>163</v>
      </c>
      <c r="J28" s="376">
        <v>98</v>
      </c>
      <c r="K28" s="377">
        <v>65</v>
      </c>
      <c r="L28" s="414">
        <v>16</v>
      </c>
      <c r="M28" s="375">
        <v>107</v>
      </c>
      <c r="N28" s="213">
        <v>56</v>
      </c>
      <c r="O28" s="377">
        <v>51</v>
      </c>
      <c r="P28" s="413">
        <v>89</v>
      </c>
      <c r="Q28" s="376">
        <v>55</v>
      </c>
      <c r="R28" s="391">
        <v>34</v>
      </c>
      <c r="S28" s="375">
        <v>77</v>
      </c>
      <c r="T28" s="213">
        <v>39</v>
      </c>
      <c r="U28" s="214">
        <v>38</v>
      </c>
      <c r="V28" s="378">
        <v>16</v>
      </c>
      <c r="W28" s="413">
        <v>38</v>
      </c>
      <c r="X28" s="376">
        <v>26</v>
      </c>
      <c r="Y28" s="391">
        <v>12</v>
      </c>
      <c r="Z28" s="375">
        <v>11</v>
      </c>
      <c r="AA28" s="213">
        <v>8</v>
      </c>
      <c r="AB28" s="377">
        <v>3</v>
      </c>
      <c r="AC28" s="413">
        <v>38</v>
      </c>
      <c r="AD28" s="376">
        <v>17</v>
      </c>
      <c r="AE28" s="391">
        <v>21</v>
      </c>
      <c r="AF28" s="427">
        <v>16</v>
      </c>
      <c r="AG28" s="413">
        <v>28</v>
      </c>
      <c r="AH28" s="376">
        <v>15</v>
      </c>
      <c r="AI28" s="391">
        <v>13</v>
      </c>
      <c r="AJ28" s="375">
        <v>37</v>
      </c>
      <c r="AK28" s="213">
        <v>18</v>
      </c>
      <c r="AL28" s="377">
        <v>19</v>
      </c>
      <c r="AM28" s="413">
        <v>50</v>
      </c>
      <c r="AN28" s="376">
        <v>25</v>
      </c>
      <c r="AO28" s="391">
        <v>25</v>
      </c>
      <c r="AP28" s="427">
        <v>16</v>
      </c>
      <c r="AQ28" s="413">
        <v>342</v>
      </c>
      <c r="AR28" s="376">
        <v>187</v>
      </c>
      <c r="AS28" s="391">
        <v>155</v>
      </c>
      <c r="AT28" s="375">
        <v>131</v>
      </c>
      <c r="AU28" s="213">
        <v>75</v>
      </c>
      <c r="AV28" s="377">
        <v>56</v>
      </c>
      <c r="AW28" s="413">
        <v>117</v>
      </c>
      <c r="AX28" s="376">
        <v>58</v>
      </c>
      <c r="AY28" s="391">
        <v>59</v>
      </c>
      <c r="AZ28" s="427">
        <v>16</v>
      </c>
      <c r="BA28" s="413">
        <f t="shared" ref="BA28:BA31" si="25">BB28+BC28</f>
        <v>114</v>
      </c>
      <c r="BB28" s="376">
        <v>62</v>
      </c>
      <c r="BC28" s="391">
        <v>52</v>
      </c>
      <c r="BD28" s="375">
        <v>110</v>
      </c>
      <c r="BE28" s="213">
        <v>53</v>
      </c>
      <c r="BF28" s="377">
        <v>57</v>
      </c>
      <c r="BG28" s="413">
        <v>21</v>
      </c>
      <c r="BH28" s="376">
        <v>8</v>
      </c>
      <c r="BI28" s="391">
        <v>13</v>
      </c>
    </row>
    <row r="29" spans="1:61" s="71" customFormat="1" ht="18.75" customHeight="1">
      <c r="B29" s="53">
        <v>17</v>
      </c>
      <c r="C29" s="405">
        <f t="shared" si="24"/>
        <v>1852</v>
      </c>
      <c r="D29" s="405">
        <f t="shared" si="22"/>
        <v>985</v>
      </c>
      <c r="E29" s="406">
        <f t="shared" si="23"/>
        <v>867</v>
      </c>
      <c r="F29" s="375">
        <v>241</v>
      </c>
      <c r="G29" s="213">
        <v>125</v>
      </c>
      <c r="H29" s="391">
        <v>116</v>
      </c>
      <c r="I29" s="413">
        <v>193</v>
      </c>
      <c r="J29" s="376">
        <v>105</v>
      </c>
      <c r="K29" s="377">
        <v>88</v>
      </c>
      <c r="L29" s="414">
        <v>17</v>
      </c>
      <c r="M29" s="375">
        <v>105</v>
      </c>
      <c r="N29" s="213">
        <v>55</v>
      </c>
      <c r="O29" s="377">
        <v>50</v>
      </c>
      <c r="P29" s="413">
        <v>105</v>
      </c>
      <c r="Q29" s="376">
        <v>53</v>
      </c>
      <c r="R29" s="391">
        <v>52</v>
      </c>
      <c r="S29" s="375">
        <v>111</v>
      </c>
      <c r="T29" s="213">
        <v>60</v>
      </c>
      <c r="U29" s="214">
        <v>51</v>
      </c>
      <c r="V29" s="378">
        <v>17</v>
      </c>
      <c r="W29" s="413">
        <v>44</v>
      </c>
      <c r="X29" s="376">
        <v>29</v>
      </c>
      <c r="Y29" s="391">
        <v>15</v>
      </c>
      <c r="Z29" s="375">
        <v>22</v>
      </c>
      <c r="AA29" s="213">
        <v>10</v>
      </c>
      <c r="AB29" s="377">
        <v>12</v>
      </c>
      <c r="AC29" s="413">
        <v>45</v>
      </c>
      <c r="AD29" s="376">
        <v>20</v>
      </c>
      <c r="AE29" s="391">
        <v>25</v>
      </c>
      <c r="AF29" s="427">
        <v>17</v>
      </c>
      <c r="AG29" s="413">
        <v>37</v>
      </c>
      <c r="AH29" s="376">
        <v>18</v>
      </c>
      <c r="AI29" s="391">
        <v>19</v>
      </c>
      <c r="AJ29" s="375">
        <v>45</v>
      </c>
      <c r="AK29" s="213">
        <v>22</v>
      </c>
      <c r="AL29" s="377">
        <v>23</v>
      </c>
      <c r="AM29" s="413">
        <v>56</v>
      </c>
      <c r="AN29" s="376">
        <v>28</v>
      </c>
      <c r="AO29" s="391">
        <v>28</v>
      </c>
      <c r="AP29" s="427">
        <v>17</v>
      </c>
      <c r="AQ29" s="413">
        <v>316</v>
      </c>
      <c r="AR29" s="376">
        <v>184</v>
      </c>
      <c r="AS29" s="391">
        <v>132</v>
      </c>
      <c r="AT29" s="375">
        <v>131</v>
      </c>
      <c r="AU29" s="213">
        <v>72</v>
      </c>
      <c r="AV29" s="377">
        <v>59</v>
      </c>
      <c r="AW29" s="413">
        <v>125</v>
      </c>
      <c r="AX29" s="376">
        <v>61</v>
      </c>
      <c r="AY29" s="391">
        <v>64</v>
      </c>
      <c r="AZ29" s="427">
        <v>17</v>
      </c>
      <c r="BA29" s="413">
        <f t="shared" si="25"/>
        <v>127</v>
      </c>
      <c r="BB29" s="376">
        <v>66</v>
      </c>
      <c r="BC29" s="391">
        <v>61</v>
      </c>
      <c r="BD29" s="375">
        <v>125</v>
      </c>
      <c r="BE29" s="213">
        <v>63</v>
      </c>
      <c r="BF29" s="377">
        <v>62</v>
      </c>
      <c r="BG29" s="413">
        <v>24</v>
      </c>
      <c r="BH29" s="376">
        <v>14</v>
      </c>
      <c r="BI29" s="391">
        <v>10</v>
      </c>
    </row>
    <row r="30" spans="1:61" s="71" customFormat="1" ht="18.75" customHeight="1">
      <c r="B30" s="53">
        <v>18</v>
      </c>
      <c r="C30" s="405">
        <f t="shared" si="24"/>
        <v>2177</v>
      </c>
      <c r="D30" s="405">
        <f t="shared" si="22"/>
        <v>1053</v>
      </c>
      <c r="E30" s="406">
        <f t="shared" si="23"/>
        <v>1124</v>
      </c>
      <c r="F30" s="375">
        <v>277</v>
      </c>
      <c r="G30" s="213">
        <v>134</v>
      </c>
      <c r="H30" s="391">
        <v>143</v>
      </c>
      <c r="I30" s="413">
        <v>253</v>
      </c>
      <c r="J30" s="376">
        <v>125</v>
      </c>
      <c r="K30" s="377">
        <v>128</v>
      </c>
      <c r="L30" s="414">
        <v>18</v>
      </c>
      <c r="M30" s="375">
        <v>131</v>
      </c>
      <c r="N30" s="213">
        <v>59</v>
      </c>
      <c r="O30" s="377">
        <v>72</v>
      </c>
      <c r="P30" s="413">
        <v>124</v>
      </c>
      <c r="Q30" s="376">
        <v>69</v>
      </c>
      <c r="R30" s="391">
        <v>55</v>
      </c>
      <c r="S30" s="375">
        <v>130</v>
      </c>
      <c r="T30" s="213">
        <v>61</v>
      </c>
      <c r="U30" s="214">
        <v>69</v>
      </c>
      <c r="V30" s="378">
        <v>18</v>
      </c>
      <c r="W30" s="413">
        <v>54</v>
      </c>
      <c r="X30" s="376">
        <v>28</v>
      </c>
      <c r="Y30" s="391">
        <v>26</v>
      </c>
      <c r="Z30" s="375">
        <v>20</v>
      </c>
      <c r="AA30" s="213">
        <v>9</v>
      </c>
      <c r="AB30" s="377">
        <v>11</v>
      </c>
      <c r="AC30" s="413">
        <v>38</v>
      </c>
      <c r="AD30" s="376">
        <v>19</v>
      </c>
      <c r="AE30" s="391">
        <v>19</v>
      </c>
      <c r="AF30" s="427">
        <v>18</v>
      </c>
      <c r="AG30" s="413">
        <v>31</v>
      </c>
      <c r="AH30" s="376">
        <v>13</v>
      </c>
      <c r="AI30" s="391">
        <v>18</v>
      </c>
      <c r="AJ30" s="375">
        <v>69</v>
      </c>
      <c r="AK30" s="213">
        <v>33</v>
      </c>
      <c r="AL30" s="377">
        <v>36</v>
      </c>
      <c r="AM30" s="413">
        <v>63</v>
      </c>
      <c r="AN30" s="376">
        <v>41</v>
      </c>
      <c r="AO30" s="391">
        <v>22</v>
      </c>
      <c r="AP30" s="427">
        <v>18</v>
      </c>
      <c r="AQ30" s="413">
        <v>376</v>
      </c>
      <c r="AR30" s="376">
        <v>183</v>
      </c>
      <c r="AS30" s="391">
        <v>193</v>
      </c>
      <c r="AT30" s="375">
        <v>143</v>
      </c>
      <c r="AU30" s="213">
        <v>68</v>
      </c>
      <c r="AV30" s="377">
        <v>75</v>
      </c>
      <c r="AW30" s="413">
        <v>145</v>
      </c>
      <c r="AX30" s="376">
        <v>68</v>
      </c>
      <c r="AY30" s="391">
        <v>77</v>
      </c>
      <c r="AZ30" s="427">
        <v>18</v>
      </c>
      <c r="BA30" s="413">
        <f t="shared" si="25"/>
        <v>148</v>
      </c>
      <c r="BB30" s="376">
        <v>64</v>
      </c>
      <c r="BC30" s="391">
        <v>84</v>
      </c>
      <c r="BD30" s="375">
        <v>134</v>
      </c>
      <c r="BE30" s="213">
        <v>63</v>
      </c>
      <c r="BF30" s="377">
        <v>71</v>
      </c>
      <c r="BG30" s="413">
        <v>41</v>
      </c>
      <c r="BH30" s="376">
        <v>16</v>
      </c>
      <c r="BI30" s="391">
        <v>25</v>
      </c>
    </row>
    <row r="31" spans="1:61" s="71" customFormat="1" ht="18.75" customHeight="1">
      <c r="B31" s="55">
        <v>19</v>
      </c>
      <c r="C31" s="434">
        <f t="shared" si="24"/>
        <v>2012</v>
      </c>
      <c r="D31" s="434">
        <f t="shared" si="22"/>
        <v>1029</v>
      </c>
      <c r="E31" s="435">
        <f t="shared" si="23"/>
        <v>983</v>
      </c>
      <c r="F31" s="381">
        <v>204</v>
      </c>
      <c r="G31" s="220">
        <v>107</v>
      </c>
      <c r="H31" s="394">
        <v>97</v>
      </c>
      <c r="I31" s="415">
        <v>208</v>
      </c>
      <c r="J31" s="383">
        <v>116</v>
      </c>
      <c r="K31" s="384">
        <v>92</v>
      </c>
      <c r="L31" s="419">
        <v>19</v>
      </c>
      <c r="M31" s="381">
        <v>140</v>
      </c>
      <c r="N31" s="220">
        <v>68</v>
      </c>
      <c r="O31" s="384">
        <v>72</v>
      </c>
      <c r="P31" s="415">
        <v>119</v>
      </c>
      <c r="Q31" s="376">
        <v>56</v>
      </c>
      <c r="R31" s="391">
        <v>63</v>
      </c>
      <c r="S31" s="381">
        <v>120</v>
      </c>
      <c r="T31" s="220">
        <v>62</v>
      </c>
      <c r="U31" s="221">
        <v>58</v>
      </c>
      <c r="V31" s="385">
        <v>19</v>
      </c>
      <c r="W31" s="415">
        <v>52</v>
      </c>
      <c r="X31" s="383">
        <v>24</v>
      </c>
      <c r="Y31" s="394">
        <v>28</v>
      </c>
      <c r="Z31" s="381">
        <v>27</v>
      </c>
      <c r="AA31" s="220">
        <v>14</v>
      </c>
      <c r="AB31" s="384">
        <v>13</v>
      </c>
      <c r="AC31" s="415">
        <v>40</v>
      </c>
      <c r="AD31" s="383">
        <v>23</v>
      </c>
      <c r="AE31" s="394">
        <v>17</v>
      </c>
      <c r="AF31" s="430">
        <v>19</v>
      </c>
      <c r="AG31" s="415">
        <v>30</v>
      </c>
      <c r="AH31" s="383">
        <v>14</v>
      </c>
      <c r="AI31" s="394">
        <v>16</v>
      </c>
      <c r="AJ31" s="381">
        <v>65</v>
      </c>
      <c r="AK31" s="220">
        <v>24</v>
      </c>
      <c r="AL31" s="384">
        <v>41</v>
      </c>
      <c r="AM31" s="415">
        <v>60</v>
      </c>
      <c r="AN31" s="383">
        <v>31</v>
      </c>
      <c r="AO31" s="394">
        <v>29</v>
      </c>
      <c r="AP31" s="430">
        <v>19</v>
      </c>
      <c r="AQ31" s="415">
        <v>346</v>
      </c>
      <c r="AR31" s="383">
        <v>180</v>
      </c>
      <c r="AS31" s="394">
        <v>166</v>
      </c>
      <c r="AT31" s="381">
        <v>141</v>
      </c>
      <c r="AU31" s="220">
        <v>77</v>
      </c>
      <c r="AV31" s="384">
        <v>64</v>
      </c>
      <c r="AW31" s="415">
        <v>164</v>
      </c>
      <c r="AX31" s="383">
        <v>84</v>
      </c>
      <c r="AY31" s="394">
        <v>80</v>
      </c>
      <c r="AZ31" s="430">
        <v>19</v>
      </c>
      <c r="BA31" s="413">
        <f t="shared" si="25"/>
        <v>130</v>
      </c>
      <c r="BB31" s="383">
        <v>67</v>
      </c>
      <c r="BC31" s="394">
        <v>63</v>
      </c>
      <c r="BD31" s="381">
        <v>122</v>
      </c>
      <c r="BE31" s="220">
        <v>58</v>
      </c>
      <c r="BF31" s="384">
        <v>64</v>
      </c>
      <c r="BG31" s="415">
        <v>44</v>
      </c>
      <c r="BH31" s="383">
        <v>24</v>
      </c>
      <c r="BI31" s="394">
        <v>20</v>
      </c>
    </row>
    <row r="32" spans="1:61" s="70" customFormat="1" ht="18.75" customHeight="1">
      <c r="A32" s="70">
        <v>1</v>
      </c>
      <c r="B32" s="79" t="s">
        <v>437</v>
      </c>
      <c r="C32" s="208">
        <f>SUM(C33:C37)</f>
        <v>10605</v>
      </c>
      <c r="D32" s="208">
        <f t="shared" ref="D32" si="26">SUM(D33:D37)</f>
        <v>5622</v>
      </c>
      <c r="E32" s="404">
        <f t="shared" ref="E32" si="27">SUM(E33:E37)</f>
        <v>4983</v>
      </c>
      <c r="F32" s="217">
        <v>1010</v>
      </c>
      <c r="G32" s="210">
        <v>553</v>
      </c>
      <c r="H32" s="390">
        <v>457</v>
      </c>
      <c r="I32" s="417">
        <v>1144</v>
      </c>
      <c r="J32" s="210">
        <v>632</v>
      </c>
      <c r="K32" s="211">
        <v>512</v>
      </c>
      <c r="L32" s="412" t="s">
        <v>70</v>
      </c>
      <c r="M32" s="217">
        <v>823</v>
      </c>
      <c r="N32" s="210">
        <v>435</v>
      </c>
      <c r="O32" s="211">
        <v>388</v>
      </c>
      <c r="P32" s="417">
        <v>824</v>
      </c>
      <c r="Q32" s="210">
        <v>401</v>
      </c>
      <c r="R32" s="390">
        <v>423</v>
      </c>
      <c r="S32" s="217">
        <v>750</v>
      </c>
      <c r="T32" s="210">
        <v>413</v>
      </c>
      <c r="U32" s="211">
        <v>337</v>
      </c>
      <c r="V32" s="212" t="s">
        <v>70</v>
      </c>
      <c r="W32" s="417">
        <v>226</v>
      </c>
      <c r="X32" s="210">
        <v>120</v>
      </c>
      <c r="Y32" s="390">
        <v>106</v>
      </c>
      <c r="Z32" s="217">
        <v>108</v>
      </c>
      <c r="AA32" s="210">
        <v>58</v>
      </c>
      <c r="AB32" s="211">
        <v>50</v>
      </c>
      <c r="AC32" s="417">
        <v>197</v>
      </c>
      <c r="AD32" s="210">
        <v>103</v>
      </c>
      <c r="AE32" s="390">
        <v>94</v>
      </c>
      <c r="AF32" s="426" t="s">
        <v>70</v>
      </c>
      <c r="AG32" s="417">
        <v>183</v>
      </c>
      <c r="AH32" s="210">
        <v>100</v>
      </c>
      <c r="AI32" s="390">
        <v>83</v>
      </c>
      <c r="AJ32" s="217">
        <v>356</v>
      </c>
      <c r="AK32" s="210">
        <v>184</v>
      </c>
      <c r="AL32" s="211">
        <v>172</v>
      </c>
      <c r="AM32" s="417">
        <v>351</v>
      </c>
      <c r="AN32" s="210">
        <v>183</v>
      </c>
      <c r="AO32" s="390">
        <v>168</v>
      </c>
      <c r="AP32" s="426" t="s">
        <v>70</v>
      </c>
      <c r="AQ32" s="417">
        <v>1544</v>
      </c>
      <c r="AR32" s="210">
        <v>814</v>
      </c>
      <c r="AS32" s="390">
        <v>730</v>
      </c>
      <c r="AT32" s="217">
        <v>709</v>
      </c>
      <c r="AU32" s="210">
        <v>376</v>
      </c>
      <c r="AV32" s="211">
        <v>333</v>
      </c>
      <c r="AW32" s="417">
        <v>732</v>
      </c>
      <c r="AX32" s="210">
        <v>397</v>
      </c>
      <c r="AY32" s="390">
        <v>335</v>
      </c>
      <c r="AZ32" s="426" t="s">
        <v>70</v>
      </c>
      <c r="BA32" s="417">
        <v>739</v>
      </c>
      <c r="BB32" s="210">
        <v>389</v>
      </c>
      <c r="BC32" s="390">
        <v>350</v>
      </c>
      <c r="BD32" s="217">
        <v>615</v>
      </c>
      <c r="BE32" s="210">
        <v>327</v>
      </c>
      <c r="BF32" s="211">
        <v>288</v>
      </c>
      <c r="BG32" s="417">
        <v>294</v>
      </c>
      <c r="BH32" s="210">
        <v>137</v>
      </c>
      <c r="BI32" s="390">
        <v>157</v>
      </c>
    </row>
    <row r="33" spans="1:61" s="71" customFormat="1" ht="18.75" customHeight="1">
      <c r="B33" s="53">
        <v>20</v>
      </c>
      <c r="C33" s="405">
        <f>F33+I33+M33+P33+S33+W33+Z33+AC33+AG33+AJ33+AM33+AQ33+AT33+AW33+BA33+BD33+BG33</f>
        <v>1928</v>
      </c>
      <c r="D33" s="405">
        <f t="shared" ref="D33:D37" si="28">G33+J33+N33+Q33+T33+X33+AA33+AD33+AH33+AK33+AN33+AR33+AU33+AX33+BB33+BE33+BH33</f>
        <v>1021</v>
      </c>
      <c r="E33" s="406">
        <f t="shared" ref="E33:E37" si="29">H33+K33+O33+R33+U33+Y33+AB33+AE33+AI33+AL33+AO33+AS33+AV33+AY33+BC33+BF33+BI33</f>
        <v>907</v>
      </c>
      <c r="F33" s="375">
        <v>193</v>
      </c>
      <c r="G33" s="213">
        <v>103</v>
      </c>
      <c r="H33" s="391">
        <v>90</v>
      </c>
      <c r="I33" s="413">
        <v>203</v>
      </c>
      <c r="J33" s="376">
        <v>112</v>
      </c>
      <c r="K33" s="377">
        <v>91</v>
      </c>
      <c r="L33" s="414">
        <v>20</v>
      </c>
      <c r="M33" s="375">
        <v>164</v>
      </c>
      <c r="N33" s="213">
        <v>91</v>
      </c>
      <c r="O33" s="377">
        <v>73</v>
      </c>
      <c r="P33" s="413">
        <v>122</v>
      </c>
      <c r="Q33" s="376">
        <v>63</v>
      </c>
      <c r="R33" s="391">
        <v>59</v>
      </c>
      <c r="S33" s="375">
        <v>127</v>
      </c>
      <c r="T33" s="213">
        <v>76</v>
      </c>
      <c r="U33" s="214">
        <v>51</v>
      </c>
      <c r="V33" s="378">
        <v>20</v>
      </c>
      <c r="W33" s="413">
        <v>48</v>
      </c>
      <c r="X33" s="376">
        <v>29</v>
      </c>
      <c r="Y33" s="391">
        <v>19</v>
      </c>
      <c r="Z33" s="375">
        <v>15</v>
      </c>
      <c r="AA33" s="213">
        <v>3</v>
      </c>
      <c r="AB33" s="377">
        <v>12</v>
      </c>
      <c r="AC33" s="413">
        <v>29</v>
      </c>
      <c r="AD33" s="376">
        <v>15</v>
      </c>
      <c r="AE33" s="391">
        <v>14</v>
      </c>
      <c r="AF33" s="427">
        <v>20</v>
      </c>
      <c r="AG33" s="413">
        <v>40</v>
      </c>
      <c r="AH33" s="376">
        <v>20</v>
      </c>
      <c r="AI33" s="391">
        <v>20</v>
      </c>
      <c r="AJ33" s="375">
        <v>64</v>
      </c>
      <c r="AK33" s="213">
        <v>29</v>
      </c>
      <c r="AL33" s="377">
        <v>35</v>
      </c>
      <c r="AM33" s="413">
        <v>78</v>
      </c>
      <c r="AN33" s="376">
        <v>46</v>
      </c>
      <c r="AO33" s="391">
        <v>32</v>
      </c>
      <c r="AP33" s="427">
        <v>20</v>
      </c>
      <c r="AQ33" s="413">
        <v>281</v>
      </c>
      <c r="AR33" s="376">
        <v>147</v>
      </c>
      <c r="AS33" s="391">
        <v>134</v>
      </c>
      <c r="AT33" s="375">
        <v>126</v>
      </c>
      <c r="AU33" s="213">
        <v>68</v>
      </c>
      <c r="AV33" s="377">
        <v>58</v>
      </c>
      <c r="AW33" s="413">
        <v>135</v>
      </c>
      <c r="AX33" s="376">
        <v>79</v>
      </c>
      <c r="AY33" s="391">
        <v>56</v>
      </c>
      <c r="AZ33" s="427">
        <v>20</v>
      </c>
      <c r="BA33" s="413">
        <f>BB33+BC33</f>
        <v>140</v>
      </c>
      <c r="BB33" s="376">
        <v>70</v>
      </c>
      <c r="BC33" s="391">
        <v>70</v>
      </c>
      <c r="BD33" s="375">
        <v>107</v>
      </c>
      <c r="BE33" s="213">
        <v>50</v>
      </c>
      <c r="BF33" s="377">
        <v>57</v>
      </c>
      <c r="BG33" s="413">
        <v>56</v>
      </c>
      <c r="BH33" s="376">
        <v>20</v>
      </c>
      <c r="BI33" s="391">
        <v>36</v>
      </c>
    </row>
    <row r="34" spans="1:61" s="71" customFormat="1" ht="18.75" customHeight="1">
      <c r="B34" s="53">
        <v>21</v>
      </c>
      <c r="C34" s="405">
        <f t="shared" ref="C34:C37" si="30">F34+I34+M34+P34+S34+W34+Z34+AC34+AG34+AJ34+AM34+AQ34+AT34+AW34+BA34+BD34+BG34</f>
        <v>2204</v>
      </c>
      <c r="D34" s="405">
        <f t="shared" si="28"/>
        <v>1142</v>
      </c>
      <c r="E34" s="406">
        <f t="shared" si="29"/>
        <v>1062</v>
      </c>
      <c r="F34" s="375">
        <v>228</v>
      </c>
      <c r="G34" s="213">
        <v>130</v>
      </c>
      <c r="H34" s="391">
        <v>98</v>
      </c>
      <c r="I34" s="413">
        <v>249</v>
      </c>
      <c r="J34" s="376">
        <v>145</v>
      </c>
      <c r="K34" s="377">
        <v>104</v>
      </c>
      <c r="L34" s="414">
        <v>21</v>
      </c>
      <c r="M34" s="375">
        <v>162</v>
      </c>
      <c r="N34" s="213">
        <v>78</v>
      </c>
      <c r="O34" s="377">
        <v>84</v>
      </c>
      <c r="P34" s="413">
        <v>162</v>
      </c>
      <c r="Q34" s="376">
        <v>76</v>
      </c>
      <c r="R34" s="391">
        <v>86</v>
      </c>
      <c r="S34" s="375">
        <v>143</v>
      </c>
      <c r="T34" s="213">
        <v>75</v>
      </c>
      <c r="U34" s="214">
        <v>68</v>
      </c>
      <c r="V34" s="378">
        <v>21</v>
      </c>
      <c r="W34" s="413">
        <v>45</v>
      </c>
      <c r="X34" s="376">
        <v>20</v>
      </c>
      <c r="Y34" s="391">
        <v>25</v>
      </c>
      <c r="Z34" s="375">
        <v>24</v>
      </c>
      <c r="AA34" s="213">
        <v>10</v>
      </c>
      <c r="AB34" s="377">
        <v>14</v>
      </c>
      <c r="AC34" s="413">
        <v>38</v>
      </c>
      <c r="AD34" s="376">
        <v>18</v>
      </c>
      <c r="AE34" s="391">
        <v>20</v>
      </c>
      <c r="AF34" s="427">
        <v>21</v>
      </c>
      <c r="AG34" s="413">
        <v>28</v>
      </c>
      <c r="AH34" s="376">
        <v>19</v>
      </c>
      <c r="AI34" s="391">
        <v>9</v>
      </c>
      <c r="AJ34" s="375">
        <v>72</v>
      </c>
      <c r="AK34" s="213">
        <v>36</v>
      </c>
      <c r="AL34" s="377">
        <v>36</v>
      </c>
      <c r="AM34" s="413">
        <v>71</v>
      </c>
      <c r="AN34" s="376">
        <v>33</v>
      </c>
      <c r="AO34" s="391">
        <v>38</v>
      </c>
      <c r="AP34" s="427">
        <v>21</v>
      </c>
      <c r="AQ34" s="413">
        <v>369</v>
      </c>
      <c r="AR34" s="376">
        <v>190</v>
      </c>
      <c r="AS34" s="391">
        <v>179</v>
      </c>
      <c r="AT34" s="375">
        <v>140</v>
      </c>
      <c r="AU34" s="213">
        <v>64</v>
      </c>
      <c r="AV34" s="377">
        <v>76</v>
      </c>
      <c r="AW34" s="413">
        <v>157</v>
      </c>
      <c r="AX34" s="376">
        <v>86</v>
      </c>
      <c r="AY34" s="391">
        <v>71</v>
      </c>
      <c r="AZ34" s="427">
        <v>21</v>
      </c>
      <c r="BA34" s="413">
        <f t="shared" ref="BA34:BA37" si="31">BB34+BC34</f>
        <v>138</v>
      </c>
      <c r="BB34" s="376">
        <v>75</v>
      </c>
      <c r="BC34" s="391">
        <v>63</v>
      </c>
      <c r="BD34" s="375">
        <v>134</v>
      </c>
      <c r="BE34" s="213">
        <v>72</v>
      </c>
      <c r="BF34" s="377">
        <v>62</v>
      </c>
      <c r="BG34" s="413">
        <v>44</v>
      </c>
      <c r="BH34" s="376">
        <v>15</v>
      </c>
      <c r="BI34" s="391">
        <v>29</v>
      </c>
    </row>
    <row r="35" spans="1:61" s="71" customFormat="1" ht="18.75" customHeight="1">
      <c r="B35" s="53">
        <v>22</v>
      </c>
      <c r="C35" s="405">
        <f t="shared" si="30"/>
        <v>2139</v>
      </c>
      <c r="D35" s="405">
        <f t="shared" si="28"/>
        <v>1140</v>
      </c>
      <c r="E35" s="406">
        <f t="shared" si="29"/>
        <v>999</v>
      </c>
      <c r="F35" s="375">
        <v>198</v>
      </c>
      <c r="G35" s="213">
        <v>108</v>
      </c>
      <c r="H35" s="391">
        <v>90</v>
      </c>
      <c r="I35" s="413">
        <v>235</v>
      </c>
      <c r="J35" s="376">
        <v>132</v>
      </c>
      <c r="K35" s="377">
        <v>103</v>
      </c>
      <c r="L35" s="414">
        <v>22</v>
      </c>
      <c r="M35" s="375">
        <v>183</v>
      </c>
      <c r="N35" s="213">
        <v>98</v>
      </c>
      <c r="O35" s="377">
        <v>85</v>
      </c>
      <c r="P35" s="413">
        <v>160</v>
      </c>
      <c r="Q35" s="376">
        <v>67</v>
      </c>
      <c r="R35" s="391">
        <v>93</v>
      </c>
      <c r="S35" s="375">
        <v>167</v>
      </c>
      <c r="T35" s="213">
        <v>89</v>
      </c>
      <c r="U35" s="214">
        <v>78</v>
      </c>
      <c r="V35" s="378">
        <v>22</v>
      </c>
      <c r="W35" s="413">
        <v>39</v>
      </c>
      <c r="X35" s="376">
        <v>24</v>
      </c>
      <c r="Y35" s="391">
        <v>15</v>
      </c>
      <c r="Z35" s="375">
        <v>20</v>
      </c>
      <c r="AA35" s="213">
        <v>12</v>
      </c>
      <c r="AB35" s="377">
        <v>8</v>
      </c>
      <c r="AC35" s="413">
        <v>44</v>
      </c>
      <c r="AD35" s="376">
        <v>23</v>
      </c>
      <c r="AE35" s="391">
        <v>21</v>
      </c>
      <c r="AF35" s="427">
        <v>22</v>
      </c>
      <c r="AG35" s="413">
        <v>39</v>
      </c>
      <c r="AH35" s="376">
        <v>15</v>
      </c>
      <c r="AI35" s="391">
        <v>24</v>
      </c>
      <c r="AJ35" s="375">
        <v>77</v>
      </c>
      <c r="AK35" s="213">
        <v>37</v>
      </c>
      <c r="AL35" s="377">
        <v>40</v>
      </c>
      <c r="AM35" s="413">
        <v>66</v>
      </c>
      <c r="AN35" s="376">
        <v>38</v>
      </c>
      <c r="AO35" s="391">
        <v>28</v>
      </c>
      <c r="AP35" s="427">
        <v>22</v>
      </c>
      <c r="AQ35" s="413">
        <v>298</v>
      </c>
      <c r="AR35" s="376">
        <v>169</v>
      </c>
      <c r="AS35" s="391">
        <v>129</v>
      </c>
      <c r="AT35" s="375">
        <v>149</v>
      </c>
      <c r="AU35" s="213">
        <v>82</v>
      </c>
      <c r="AV35" s="377">
        <v>67</v>
      </c>
      <c r="AW35" s="413">
        <v>140</v>
      </c>
      <c r="AX35" s="376">
        <v>74</v>
      </c>
      <c r="AY35" s="391">
        <v>66</v>
      </c>
      <c r="AZ35" s="427">
        <v>22</v>
      </c>
      <c r="BA35" s="413">
        <f t="shared" si="31"/>
        <v>154</v>
      </c>
      <c r="BB35" s="376">
        <v>84</v>
      </c>
      <c r="BC35" s="391">
        <v>70</v>
      </c>
      <c r="BD35" s="375">
        <v>117</v>
      </c>
      <c r="BE35" s="213">
        <v>61</v>
      </c>
      <c r="BF35" s="377">
        <v>56</v>
      </c>
      <c r="BG35" s="413">
        <v>53</v>
      </c>
      <c r="BH35" s="376">
        <v>27</v>
      </c>
      <c r="BI35" s="391">
        <v>26</v>
      </c>
    </row>
    <row r="36" spans="1:61" s="71" customFormat="1" ht="18.75" customHeight="1">
      <c r="B36" s="53">
        <v>23</v>
      </c>
      <c r="C36" s="405">
        <f t="shared" si="30"/>
        <v>2177</v>
      </c>
      <c r="D36" s="405">
        <f t="shared" si="28"/>
        <v>1148</v>
      </c>
      <c r="E36" s="406">
        <f t="shared" si="29"/>
        <v>1029</v>
      </c>
      <c r="F36" s="375">
        <v>203</v>
      </c>
      <c r="G36" s="213">
        <v>108</v>
      </c>
      <c r="H36" s="391">
        <v>95</v>
      </c>
      <c r="I36" s="413">
        <v>229</v>
      </c>
      <c r="J36" s="376">
        <v>116</v>
      </c>
      <c r="K36" s="377">
        <v>113</v>
      </c>
      <c r="L36" s="414">
        <v>23</v>
      </c>
      <c r="M36" s="375">
        <v>163</v>
      </c>
      <c r="N36" s="213">
        <v>92</v>
      </c>
      <c r="O36" s="377">
        <v>71</v>
      </c>
      <c r="P36" s="413">
        <v>169</v>
      </c>
      <c r="Q36" s="376">
        <v>86</v>
      </c>
      <c r="R36" s="391">
        <v>83</v>
      </c>
      <c r="S36" s="375">
        <v>144</v>
      </c>
      <c r="T36" s="213">
        <v>79</v>
      </c>
      <c r="U36" s="214">
        <v>65</v>
      </c>
      <c r="V36" s="378">
        <v>23</v>
      </c>
      <c r="W36" s="413">
        <v>47</v>
      </c>
      <c r="X36" s="376">
        <v>22</v>
      </c>
      <c r="Y36" s="391">
        <v>25</v>
      </c>
      <c r="Z36" s="375">
        <v>22</v>
      </c>
      <c r="AA36" s="213">
        <v>14</v>
      </c>
      <c r="AB36" s="377">
        <v>8</v>
      </c>
      <c r="AC36" s="413">
        <v>47</v>
      </c>
      <c r="AD36" s="376">
        <v>26</v>
      </c>
      <c r="AE36" s="391">
        <v>21</v>
      </c>
      <c r="AF36" s="427">
        <v>23</v>
      </c>
      <c r="AG36" s="413">
        <v>46</v>
      </c>
      <c r="AH36" s="376">
        <v>27</v>
      </c>
      <c r="AI36" s="391">
        <v>19</v>
      </c>
      <c r="AJ36" s="375">
        <v>69</v>
      </c>
      <c r="AK36" s="213">
        <v>34</v>
      </c>
      <c r="AL36" s="377">
        <v>35</v>
      </c>
      <c r="AM36" s="413">
        <v>75</v>
      </c>
      <c r="AN36" s="376">
        <v>34</v>
      </c>
      <c r="AO36" s="391">
        <v>41</v>
      </c>
      <c r="AP36" s="427">
        <v>23</v>
      </c>
      <c r="AQ36" s="413">
        <v>324</v>
      </c>
      <c r="AR36" s="376">
        <v>164</v>
      </c>
      <c r="AS36" s="391">
        <v>160</v>
      </c>
      <c r="AT36" s="375">
        <v>147</v>
      </c>
      <c r="AU36" s="213">
        <v>86</v>
      </c>
      <c r="AV36" s="377">
        <v>61</v>
      </c>
      <c r="AW36" s="413">
        <v>156</v>
      </c>
      <c r="AX36" s="376">
        <v>78</v>
      </c>
      <c r="AY36" s="391">
        <v>78</v>
      </c>
      <c r="AZ36" s="427">
        <v>23</v>
      </c>
      <c r="BA36" s="413">
        <f t="shared" si="31"/>
        <v>156</v>
      </c>
      <c r="BB36" s="376">
        <v>82</v>
      </c>
      <c r="BC36" s="391">
        <v>74</v>
      </c>
      <c r="BD36" s="375">
        <v>118</v>
      </c>
      <c r="BE36" s="213">
        <v>67</v>
      </c>
      <c r="BF36" s="377">
        <v>51</v>
      </c>
      <c r="BG36" s="413">
        <v>62</v>
      </c>
      <c r="BH36" s="376">
        <v>33</v>
      </c>
      <c r="BI36" s="391">
        <v>29</v>
      </c>
    </row>
    <row r="37" spans="1:61" s="71" customFormat="1" ht="18.75" customHeight="1" thickBot="1">
      <c r="B37" s="56">
        <v>24</v>
      </c>
      <c r="C37" s="434">
        <f t="shared" si="30"/>
        <v>2157</v>
      </c>
      <c r="D37" s="434">
        <f t="shared" si="28"/>
        <v>1171</v>
      </c>
      <c r="E37" s="435">
        <f t="shared" si="29"/>
        <v>986</v>
      </c>
      <c r="F37" s="381">
        <v>188</v>
      </c>
      <c r="G37" s="222">
        <v>104</v>
      </c>
      <c r="H37" s="395">
        <v>84</v>
      </c>
      <c r="I37" s="415">
        <v>228</v>
      </c>
      <c r="J37" s="386">
        <v>127</v>
      </c>
      <c r="K37" s="387">
        <v>101</v>
      </c>
      <c r="L37" s="420">
        <v>24</v>
      </c>
      <c r="M37" s="381">
        <v>151</v>
      </c>
      <c r="N37" s="222">
        <v>76</v>
      </c>
      <c r="O37" s="387">
        <v>75</v>
      </c>
      <c r="P37" s="415">
        <v>211</v>
      </c>
      <c r="Q37" s="376">
        <v>109</v>
      </c>
      <c r="R37" s="391">
        <v>102</v>
      </c>
      <c r="S37" s="381">
        <v>169</v>
      </c>
      <c r="T37" s="222">
        <v>94</v>
      </c>
      <c r="U37" s="223">
        <v>75</v>
      </c>
      <c r="V37" s="388">
        <v>24</v>
      </c>
      <c r="W37" s="415">
        <v>47</v>
      </c>
      <c r="X37" s="386">
        <v>25</v>
      </c>
      <c r="Y37" s="395">
        <v>22</v>
      </c>
      <c r="Z37" s="381">
        <v>27</v>
      </c>
      <c r="AA37" s="222">
        <v>19</v>
      </c>
      <c r="AB37" s="387">
        <v>8</v>
      </c>
      <c r="AC37" s="415">
        <v>39</v>
      </c>
      <c r="AD37" s="386">
        <v>21</v>
      </c>
      <c r="AE37" s="395">
        <v>18</v>
      </c>
      <c r="AF37" s="431">
        <v>24</v>
      </c>
      <c r="AG37" s="415">
        <v>30</v>
      </c>
      <c r="AH37" s="386">
        <v>19</v>
      </c>
      <c r="AI37" s="395">
        <v>11</v>
      </c>
      <c r="AJ37" s="381">
        <v>74</v>
      </c>
      <c r="AK37" s="222">
        <v>48</v>
      </c>
      <c r="AL37" s="387">
        <v>26</v>
      </c>
      <c r="AM37" s="415">
        <v>61</v>
      </c>
      <c r="AN37" s="386">
        <v>32</v>
      </c>
      <c r="AO37" s="395">
        <v>29</v>
      </c>
      <c r="AP37" s="431">
        <v>24</v>
      </c>
      <c r="AQ37" s="415">
        <v>272</v>
      </c>
      <c r="AR37" s="386">
        <v>144</v>
      </c>
      <c r="AS37" s="395">
        <v>128</v>
      </c>
      <c r="AT37" s="381">
        <v>147</v>
      </c>
      <c r="AU37" s="222">
        <v>76</v>
      </c>
      <c r="AV37" s="387">
        <v>71</v>
      </c>
      <c r="AW37" s="415">
        <v>144</v>
      </c>
      <c r="AX37" s="386">
        <v>80</v>
      </c>
      <c r="AY37" s="395">
        <v>64</v>
      </c>
      <c r="AZ37" s="431">
        <v>24</v>
      </c>
      <c r="BA37" s="413">
        <f t="shared" si="31"/>
        <v>151</v>
      </c>
      <c r="BB37" s="386">
        <v>78</v>
      </c>
      <c r="BC37" s="395">
        <v>73</v>
      </c>
      <c r="BD37" s="381">
        <v>139</v>
      </c>
      <c r="BE37" s="222">
        <v>77</v>
      </c>
      <c r="BF37" s="387">
        <v>62</v>
      </c>
      <c r="BG37" s="415">
        <v>79</v>
      </c>
      <c r="BH37" s="386">
        <v>42</v>
      </c>
      <c r="BI37" s="395">
        <v>37</v>
      </c>
    </row>
    <row r="38" spans="1:61" s="70" customFormat="1" ht="21" customHeight="1">
      <c r="A38" s="70">
        <v>1</v>
      </c>
      <c r="B38" s="86" t="s">
        <v>438</v>
      </c>
      <c r="C38" s="208">
        <f>SUM(C39:C43)</f>
        <v>9559</v>
      </c>
      <c r="D38" s="208">
        <f t="shared" ref="D38" si="32">SUM(D39:D43)</f>
        <v>5058</v>
      </c>
      <c r="E38" s="404">
        <f t="shared" ref="E38" si="33">SUM(E39:E43)</f>
        <v>4501</v>
      </c>
      <c r="F38" s="217">
        <v>882</v>
      </c>
      <c r="G38" s="224">
        <v>448</v>
      </c>
      <c r="H38" s="396">
        <v>434</v>
      </c>
      <c r="I38" s="417">
        <v>926</v>
      </c>
      <c r="J38" s="224">
        <v>490</v>
      </c>
      <c r="K38" s="225">
        <v>436</v>
      </c>
      <c r="L38" s="421" t="s">
        <v>71</v>
      </c>
      <c r="M38" s="217">
        <v>776</v>
      </c>
      <c r="N38" s="224">
        <v>442</v>
      </c>
      <c r="O38" s="225">
        <v>334</v>
      </c>
      <c r="P38" s="417">
        <v>831</v>
      </c>
      <c r="Q38" s="224">
        <v>481</v>
      </c>
      <c r="R38" s="396">
        <v>350</v>
      </c>
      <c r="S38" s="217">
        <v>624</v>
      </c>
      <c r="T38" s="224">
        <v>332</v>
      </c>
      <c r="U38" s="225">
        <v>292</v>
      </c>
      <c r="V38" s="226" t="s">
        <v>71</v>
      </c>
      <c r="W38" s="417">
        <v>220</v>
      </c>
      <c r="X38" s="224">
        <v>123</v>
      </c>
      <c r="Y38" s="396">
        <v>97</v>
      </c>
      <c r="Z38" s="217">
        <v>113</v>
      </c>
      <c r="AA38" s="224">
        <v>69</v>
      </c>
      <c r="AB38" s="225">
        <v>44</v>
      </c>
      <c r="AC38" s="417">
        <v>196</v>
      </c>
      <c r="AD38" s="224">
        <v>113</v>
      </c>
      <c r="AE38" s="396">
        <v>83</v>
      </c>
      <c r="AF38" s="432" t="s">
        <v>71</v>
      </c>
      <c r="AG38" s="417">
        <v>157</v>
      </c>
      <c r="AH38" s="224">
        <v>83</v>
      </c>
      <c r="AI38" s="396">
        <v>74</v>
      </c>
      <c r="AJ38" s="217">
        <v>242</v>
      </c>
      <c r="AK38" s="224">
        <v>124</v>
      </c>
      <c r="AL38" s="225">
        <v>118</v>
      </c>
      <c r="AM38" s="417">
        <v>248</v>
      </c>
      <c r="AN38" s="224">
        <v>130</v>
      </c>
      <c r="AO38" s="396">
        <v>118</v>
      </c>
      <c r="AP38" s="432" t="s">
        <v>71</v>
      </c>
      <c r="AQ38" s="417">
        <v>1220</v>
      </c>
      <c r="AR38" s="224">
        <v>644</v>
      </c>
      <c r="AS38" s="396">
        <v>576</v>
      </c>
      <c r="AT38" s="217">
        <v>519</v>
      </c>
      <c r="AU38" s="224">
        <v>253</v>
      </c>
      <c r="AV38" s="225">
        <v>266</v>
      </c>
      <c r="AW38" s="417">
        <v>764</v>
      </c>
      <c r="AX38" s="224">
        <v>383</v>
      </c>
      <c r="AY38" s="396">
        <v>381</v>
      </c>
      <c r="AZ38" s="432" t="s">
        <v>71</v>
      </c>
      <c r="BA38" s="417">
        <v>819</v>
      </c>
      <c r="BB38" s="224">
        <v>400</v>
      </c>
      <c r="BC38" s="396">
        <v>419</v>
      </c>
      <c r="BD38" s="217">
        <v>676</v>
      </c>
      <c r="BE38" s="224">
        <v>358</v>
      </c>
      <c r="BF38" s="225">
        <v>318</v>
      </c>
      <c r="BG38" s="417">
        <v>346</v>
      </c>
      <c r="BH38" s="224">
        <v>185</v>
      </c>
      <c r="BI38" s="396">
        <v>161</v>
      </c>
    </row>
    <row r="39" spans="1:61" s="71" customFormat="1" ht="21" customHeight="1">
      <c r="B39" s="53">
        <v>25</v>
      </c>
      <c r="C39" s="405">
        <f>F39+I39+M39+P39+S39+W39+Z39+AC39+AG39+AJ39+AM39+AQ39+AT39+AW39+BA39+BD39+BG39</f>
        <v>2096</v>
      </c>
      <c r="D39" s="405">
        <f t="shared" ref="D39:D43" si="34">G39+J39+N39+Q39+T39+X39+AA39+AD39+AH39+AK39+AN39+AR39+AU39+AX39+BB39+BE39+BH39</f>
        <v>1124</v>
      </c>
      <c r="E39" s="406">
        <f t="shared" ref="E39:E43" si="35">H39+K39+O39+R39+U39+Y39+AB39+AE39+AI39+AL39+AO39+AS39+AV39+AY39+BC39+BF39+BI39</f>
        <v>972</v>
      </c>
      <c r="F39" s="375">
        <v>198</v>
      </c>
      <c r="G39" s="213">
        <v>95</v>
      </c>
      <c r="H39" s="391">
        <v>103</v>
      </c>
      <c r="I39" s="413">
        <v>194</v>
      </c>
      <c r="J39" s="376">
        <v>110</v>
      </c>
      <c r="K39" s="377">
        <v>84</v>
      </c>
      <c r="L39" s="414">
        <v>25</v>
      </c>
      <c r="M39" s="375">
        <v>172</v>
      </c>
      <c r="N39" s="213">
        <v>85</v>
      </c>
      <c r="O39" s="377">
        <v>87</v>
      </c>
      <c r="P39" s="413">
        <v>174</v>
      </c>
      <c r="Q39" s="376">
        <v>103</v>
      </c>
      <c r="R39" s="391">
        <v>71</v>
      </c>
      <c r="S39" s="375">
        <v>148</v>
      </c>
      <c r="T39" s="213">
        <v>83</v>
      </c>
      <c r="U39" s="214">
        <v>65</v>
      </c>
      <c r="V39" s="378">
        <v>25</v>
      </c>
      <c r="W39" s="413">
        <v>51</v>
      </c>
      <c r="X39" s="376">
        <v>32</v>
      </c>
      <c r="Y39" s="391">
        <v>19</v>
      </c>
      <c r="Z39" s="375">
        <v>24</v>
      </c>
      <c r="AA39" s="213">
        <v>16</v>
      </c>
      <c r="AB39" s="377">
        <v>8</v>
      </c>
      <c r="AC39" s="413">
        <v>48</v>
      </c>
      <c r="AD39" s="376">
        <v>28</v>
      </c>
      <c r="AE39" s="391">
        <v>20</v>
      </c>
      <c r="AF39" s="427">
        <v>25</v>
      </c>
      <c r="AG39" s="413">
        <v>30</v>
      </c>
      <c r="AH39" s="376">
        <v>17</v>
      </c>
      <c r="AI39" s="391">
        <v>13</v>
      </c>
      <c r="AJ39" s="375">
        <v>41</v>
      </c>
      <c r="AK39" s="213">
        <v>19</v>
      </c>
      <c r="AL39" s="377">
        <v>22</v>
      </c>
      <c r="AM39" s="413">
        <v>70</v>
      </c>
      <c r="AN39" s="376">
        <v>33</v>
      </c>
      <c r="AO39" s="391">
        <v>37</v>
      </c>
      <c r="AP39" s="427">
        <v>25</v>
      </c>
      <c r="AQ39" s="413">
        <v>305</v>
      </c>
      <c r="AR39" s="376">
        <v>160</v>
      </c>
      <c r="AS39" s="391">
        <v>145</v>
      </c>
      <c r="AT39" s="375">
        <v>115</v>
      </c>
      <c r="AU39" s="213">
        <v>65</v>
      </c>
      <c r="AV39" s="377">
        <v>50</v>
      </c>
      <c r="AW39" s="413">
        <v>151</v>
      </c>
      <c r="AX39" s="376">
        <v>86</v>
      </c>
      <c r="AY39" s="391">
        <v>65</v>
      </c>
      <c r="AZ39" s="427">
        <v>25</v>
      </c>
      <c r="BA39" s="413">
        <f>BB39+BC39</f>
        <v>169</v>
      </c>
      <c r="BB39" s="376">
        <v>82</v>
      </c>
      <c r="BC39" s="391">
        <v>87</v>
      </c>
      <c r="BD39" s="375">
        <v>132</v>
      </c>
      <c r="BE39" s="213">
        <v>72</v>
      </c>
      <c r="BF39" s="377">
        <v>60</v>
      </c>
      <c r="BG39" s="413">
        <v>74</v>
      </c>
      <c r="BH39" s="376">
        <v>38</v>
      </c>
      <c r="BI39" s="391">
        <v>36</v>
      </c>
    </row>
    <row r="40" spans="1:61" s="71" customFormat="1" ht="21" customHeight="1">
      <c r="B40" s="53">
        <v>26</v>
      </c>
      <c r="C40" s="405">
        <f t="shared" ref="C40:C43" si="36">F40+I40+M40+P40+S40+W40+Z40+AC40+AG40+AJ40+AM40+AQ40+AT40+AW40+BA40+BD40+BG40</f>
        <v>2064</v>
      </c>
      <c r="D40" s="405">
        <f t="shared" si="34"/>
        <v>1123</v>
      </c>
      <c r="E40" s="406">
        <f t="shared" si="35"/>
        <v>941</v>
      </c>
      <c r="F40" s="375">
        <v>172</v>
      </c>
      <c r="G40" s="213">
        <v>93</v>
      </c>
      <c r="H40" s="391">
        <v>79</v>
      </c>
      <c r="I40" s="413">
        <v>199</v>
      </c>
      <c r="J40" s="376">
        <v>104</v>
      </c>
      <c r="K40" s="377">
        <v>95</v>
      </c>
      <c r="L40" s="414">
        <v>26</v>
      </c>
      <c r="M40" s="375">
        <v>163</v>
      </c>
      <c r="N40" s="213">
        <v>99</v>
      </c>
      <c r="O40" s="377">
        <v>64</v>
      </c>
      <c r="P40" s="413">
        <v>216</v>
      </c>
      <c r="Q40" s="376">
        <v>130</v>
      </c>
      <c r="R40" s="391">
        <v>86</v>
      </c>
      <c r="S40" s="375">
        <v>146</v>
      </c>
      <c r="T40" s="213">
        <v>88</v>
      </c>
      <c r="U40" s="214">
        <v>58</v>
      </c>
      <c r="V40" s="378">
        <v>26</v>
      </c>
      <c r="W40" s="413">
        <v>52</v>
      </c>
      <c r="X40" s="376">
        <v>30</v>
      </c>
      <c r="Y40" s="391">
        <v>22</v>
      </c>
      <c r="Z40" s="375">
        <v>24</v>
      </c>
      <c r="AA40" s="213">
        <v>11</v>
      </c>
      <c r="AB40" s="377">
        <v>13</v>
      </c>
      <c r="AC40" s="413">
        <v>43</v>
      </c>
      <c r="AD40" s="376">
        <v>25</v>
      </c>
      <c r="AE40" s="391">
        <v>18</v>
      </c>
      <c r="AF40" s="427">
        <v>26</v>
      </c>
      <c r="AG40" s="413">
        <v>42</v>
      </c>
      <c r="AH40" s="376">
        <v>23</v>
      </c>
      <c r="AI40" s="391">
        <v>19</v>
      </c>
      <c r="AJ40" s="375">
        <v>55</v>
      </c>
      <c r="AK40" s="213">
        <v>26</v>
      </c>
      <c r="AL40" s="377">
        <v>29</v>
      </c>
      <c r="AM40" s="413">
        <v>57</v>
      </c>
      <c r="AN40" s="376">
        <v>30</v>
      </c>
      <c r="AO40" s="391">
        <v>27</v>
      </c>
      <c r="AP40" s="427">
        <v>26</v>
      </c>
      <c r="AQ40" s="413">
        <v>252</v>
      </c>
      <c r="AR40" s="376">
        <v>142</v>
      </c>
      <c r="AS40" s="391">
        <v>110</v>
      </c>
      <c r="AT40" s="375">
        <v>124</v>
      </c>
      <c r="AU40" s="213">
        <v>52</v>
      </c>
      <c r="AV40" s="377">
        <v>72</v>
      </c>
      <c r="AW40" s="413">
        <v>148</v>
      </c>
      <c r="AX40" s="376">
        <v>71</v>
      </c>
      <c r="AY40" s="391">
        <v>77</v>
      </c>
      <c r="AZ40" s="427">
        <v>26</v>
      </c>
      <c r="BA40" s="413">
        <f t="shared" ref="BA40:BA43" si="37">BB40+BC40</f>
        <v>153</v>
      </c>
      <c r="BB40" s="376">
        <v>85</v>
      </c>
      <c r="BC40" s="391">
        <v>68</v>
      </c>
      <c r="BD40" s="375">
        <v>142</v>
      </c>
      <c r="BE40" s="213">
        <v>72</v>
      </c>
      <c r="BF40" s="377">
        <v>70</v>
      </c>
      <c r="BG40" s="413">
        <v>76</v>
      </c>
      <c r="BH40" s="376">
        <v>42</v>
      </c>
      <c r="BI40" s="391">
        <v>34</v>
      </c>
    </row>
    <row r="41" spans="1:61" s="71" customFormat="1" ht="21" customHeight="1">
      <c r="B41" s="53">
        <v>27</v>
      </c>
      <c r="C41" s="405">
        <f t="shared" si="36"/>
        <v>1972</v>
      </c>
      <c r="D41" s="405">
        <f t="shared" si="34"/>
        <v>1010</v>
      </c>
      <c r="E41" s="406">
        <f t="shared" si="35"/>
        <v>962</v>
      </c>
      <c r="F41" s="375">
        <v>175</v>
      </c>
      <c r="G41" s="213">
        <v>84</v>
      </c>
      <c r="H41" s="391">
        <v>91</v>
      </c>
      <c r="I41" s="413">
        <v>195</v>
      </c>
      <c r="J41" s="376">
        <v>102</v>
      </c>
      <c r="K41" s="377">
        <v>93</v>
      </c>
      <c r="L41" s="414">
        <v>27</v>
      </c>
      <c r="M41" s="375">
        <v>158</v>
      </c>
      <c r="N41" s="213">
        <v>94</v>
      </c>
      <c r="O41" s="377">
        <v>64</v>
      </c>
      <c r="P41" s="413">
        <v>173</v>
      </c>
      <c r="Q41" s="376">
        <v>99</v>
      </c>
      <c r="R41" s="391">
        <v>74</v>
      </c>
      <c r="S41" s="375">
        <v>127</v>
      </c>
      <c r="T41" s="213">
        <v>67</v>
      </c>
      <c r="U41" s="214">
        <v>60</v>
      </c>
      <c r="V41" s="378">
        <v>27</v>
      </c>
      <c r="W41" s="413">
        <v>41</v>
      </c>
      <c r="X41" s="376">
        <v>17</v>
      </c>
      <c r="Y41" s="391">
        <v>24</v>
      </c>
      <c r="Z41" s="375">
        <v>20</v>
      </c>
      <c r="AA41" s="213">
        <v>12</v>
      </c>
      <c r="AB41" s="377">
        <v>8</v>
      </c>
      <c r="AC41" s="413">
        <v>51</v>
      </c>
      <c r="AD41" s="376">
        <v>27</v>
      </c>
      <c r="AE41" s="391">
        <v>24</v>
      </c>
      <c r="AF41" s="427">
        <v>27</v>
      </c>
      <c r="AG41" s="413">
        <v>34</v>
      </c>
      <c r="AH41" s="376">
        <v>18</v>
      </c>
      <c r="AI41" s="391">
        <v>16</v>
      </c>
      <c r="AJ41" s="375">
        <v>44</v>
      </c>
      <c r="AK41" s="213">
        <v>21</v>
      </c>
      <c r="AL41" s="377">
        <v>23</v>
      </c>
      <c r="AM41" s="413">
        <v>43</v>
      </c>
      <c r="AN41" s="376">
        <v>23</v>
      </c>
      <c r="AO41" s="391">
        <v>20</v>
      </c>
      <c r="AP41" s="427">
        <v>27</v>
      </c>
      <c r="AQ41" s="413">
        <v>272</v>
      </c>
      <c r="AR41" s="376">
        <v>141</v>
      </c>
      <c r="AS41" s="391">
        <v>131</v>
      </c>
      <c r="AT41" s="375">
        <v>100</v>
      </c>
      <c r="AU41" s="213">
        <v>46</v>
      </c>
      <c r="AV41" s="377">
        <v>54</v>
      </c>
      <c r="AW41" s="413">
        <v>151</v>
      </c>
      <c r="AX41" s="376">
        <v>72</v>
      </c>
      <c r="AY41" s="391">
        <v>79</v>
      </c>
      <c r="AZ41" s="427">
        <v>27</v>
      </c>
      <c r="BA41" s="413">
        <f t="shared" si="37"/>
        <v>178</v>
      </c>
      <c r="BB41" s="376">
        <v>79</v>
      </c>
      <c r="BC41" s="391">
        <v>99</v>
      </c>
      <c r="BD41" s="375">
        <v>140</v>
      </c>
      <c r="BE41" s="213">
        <v>73</v>
      </c>
      <c r="BF41" s="377">
        <v>67</v>
      </c>
      <c r="BG41" s="413">
        <v>70</v>
      </c>
      <c r="BH41" s="376">
        <v>35</v>
      </c>
      <c r="BI41" s="391">
        <v>35</v>
      </c>
    </row>
    <row r="42" spans="1:61" s="71" customFormat="1" ht="21" customHeight="1">
      <c r="B42" s="53">
        <v>28</v>
      </c>
      <c r="C42" s="405">
        <f t="shared" si="36"/>
        <v>1712</v>
      </c>
      <c r="D42" s="405">
        <f t="shared" si="34"/>
        <v>907</v>
      </c>
      <c r="E42" s="406">
        <f t="shared" si="35"/>
        <v>805</v>
      </c>
      <c r="F42" s="375">
        <v>169</v>
      </c>
      <c r="G42" s="213">
        <v>87</v>
      </c>
      <c r="H42" s="391">
        <v>82</v>
      </c>
      <c r="I42" s="413">
        <v>169</v>
      </c>
      <c r="J42" s="376">
        <v>79</v>
      </c>
      <c r="K42" s="377">
        <v>90</v>
      </c>
      <c r="L42" s="414">
        <v>28</v>
      </c>
      <c r="M42" s="375">
        <v>138</v>
      </c>
      <c r="N42" s="213">
        <v>84</v>
      </c>
      <c r="O42" s="377">
        <v>54</v>
      </c>
      <c r="P42" s="413">
        <v>139</v>
      </c>
      <c r="Q42" s="376">
        <v>79</v>
      </c>
      <c r="R42" s="391">
        <v>60</v>
      </c>
      <c r="S42" s="375">
        <v>105</v>
      </c>
      <c r="T42" s="213">
        <v>55</v>
      </c>
      <c r="U42" s="214">
        <v>50</v>
      </c>
      <c r="V42" s="378">
        <v>28</v>
      </c>
      <c r="W42" s="413">
        <v>38</v>
      </c>
      <c r="X42" s="376">
        <v>24</v>
      </c>
      <c r="Y42" s="391">
        <v>14</v>
      </c>
      <c r="Z42" s="375">
        <v>22</v>
      </c>
      <c r="AA42" s="213">
        <v>15</v>
      </c>
      <c r="AB42" s="377">
        <v>7</v>
      </c>
      <c r="AC42" s="413">
        <v>28</v>
      </c>
      <c r="AD42" s="376">
        <v>17</v>
      </c>
      <c r="AE42" s="391">
        <v>11</v>
      </c>
      <c r="AF42" s="427">
        <v>28</v>
      </c>
      <c r="AG42" s="413">
        <v>29</v>
      </c>
      <c r="AH42" s="376">
        <v>15</v>
      </c>
      <c r="AI42" s="391">
        <v>14</v>
      </c>
      <c r="AJ42" s="375">
        <v>58</v>
      </c>
      <c r="AK42" s="213">
        <v>33</v>
      </c>
      <c r="AL42" s="377">
        <v>25</v>
      </c>
      <c r="AM42" s="413">
        <v>44</v>
      </c>
      <c r="AN42" s="376">
        <v>24</v>
      </c>
      <c r="AO42" s="391">
        <v>20</v>
      </c>
      <c r="AP42" s="427">
        <v>28</v>
      </c>
      <c r="AQ42" s="413">
        <v>204</v>
      </c>
      <c r="AR42" s="376">
        <v>101</v>
      </c>
      <c r="AS42" s="391">
        <v>103</v>
      </c>
      <c r="AT42" s="375">
        <v>86</v>
      </c>
      <c r="AU42" s="213">
        <v>49</v>
      </c>
      <c r="AV42" s="377">
        <v>37</v>
      </c>
      <c r="AW42" s="413">
        <v>135</v>
      </c>
      <c r="AX42" s="376">
        <v>65</v>
      </c>
      <c r="AY42" s="391">
        <v>70</v>
      </c>
      <c r="AZ42" s="427">
        <v>28</v>
      </c>
      <c r="BA42" s="413">
        <f t="shared" si="37"/>
        <v>159</v>
      </c>
      <c r="BB42" s="376">
        <v>76</v>
      </c>
      <c r="BC42" s="391">
        <v>83</v>
      </c>
      <c r="BD42" s="375">
        <v>122</v>
      </c>
      <c r="BE42" s="213">
        <v>66</v>
      </c>
      <c r="BF42" s="377">
        <v>56</v>
      </c>
      <c r="BG42" s="413">
        <v>67</v>
      </c>
      <c r="BH42" s="376">
        <v>38</v>
      </c>
      <c r="BI42" s="391">
        <v>29</v>
      </c>
    </row>
    <row r="43" spans="1:61" s="71" customFormat="1" ht="21" customHeight="1">
      <c r="B43" s="55">
        <v>29</v>
      </c>
      <c r="C43" s="434">
        <f t="shared" si="36"/>
        <v>1715</v>
      </c>
      <c r="D43" s="434">
        <f t="shared" si="34"/>
        <v>894</v>
      </c>
      <c r="E43" s="435">
        <f t="shared" si="35"/>
        <v>821</v>
      </c>
      <c r="F43" s="381">
        <v>168</v>
      </c>
      <c r="G43" s="220">
        <v>89</v>
      </c>
      <c r="H43" s="394">
        <v>79</v>
      </c>
      <c r="I43" s="415">
        <v>169</v>
      </c>
      <c r="J43" s="383">
        <v>95</v>
      </c>
      <c r="K43" s="384">
        <v>74</v>
      </c>
      <c r="L43" s="419">
        <v>29</v>
      </c>
      <c r="M43" s="381">
        <v>145</v>
      </c>
      <c r="N43" s="220">
        <v>80</v>
      </c>
      <c r="O43" s="384">
        <v>65</v>
      </c>
      <c r="P43" s="415">
        <v>129</v>
      </c>
      <c r="Q43" s="376">
        <v>70</v>
      </c>
      <c r="R43" s="391">
        <v>59</v>
      </c>
      <c r="S43" s="381">
        <v>98</v>
      </c>
      <c r="T43" s="220">
        <v>39</v>
      </c>
      <c r="U43" s="221">
        <v>59</v>
      </c>
      <c r="V43" s="385">
        <v>29</v>
      </c>
      <c r="W43" s="415">
        <v>38</v>
      </c>
      <c r="X43" s="383">
        <v>20</v>
      </c>
      <c r="Y43" s="394">
        <v>18</v>
      </c>
      <c r="Z43" s="381">
        <v>23</v>
      </c>
      <c r="AA43" s="220">
        <v>15</v>
      </c>
      <c r="AB43" s="384">
        <v>8</v>
      </c>
      <c r="AC43" s="415">
        <v>26</v>
      </c>
      <c r="AD43" s="383">
        <v>16</v>
      </c>
      <c r="AE43" s="394">
        <v>10</v>
      </c>
      <c r="AF43" s="430">
        <v>29</v>
      </c>
      <c r="AG43" s="415">
        <v>22</v>
      </c>
      <c r="AH43" s="383">
        <v>10</v>
      </c>
      <c r="AI43" s="394">
        <v>12</v>
      </c>
      <c r="AJ43" s="381">
        <v>44</v>
      </c>
      <c r="AK43" s="220">
        <v>25</v>
      </c>
      <c r="AL43" s="384">
        <v>19</v>
      </c>
      <c r="AM43" s="415">
        <v>34</v>
      </c>
      <c r="AN43" s="383">
        <v>20</v>
      </c>
      <c r="AO43" s="394">
        <v>14</v>
      </c>
      <c r="AP43" s="430">
        <v>29</v>
      </c>
      <c r="AQ43" s="415">
        <v>187</v>
      </c>
      <c r="AR43" s="383">
        <v>100</v>
      </c>
      <c r="AS43" s="394">
        <v>87</v>
      </c>
      <c r="AT43" s="381">
        <v>94</v>
      </c>
      <c r="AU43" s="220">
        <v>41</v>
      </c>
      <c r="AV43" s="384">
        <v>53</v>
      </c>
      <c r="AW43" s="415">
        <v>179</v>
      </c>
      <c r="AX43" s="383">
        <v>89</v>
      </c>
      <c r="AY43" s="394">
        <v>90</v>
      </c>
      <c r="AZ43" s="430">
        <v>29</v>
      </c>
      <c r="BA43" s="413">
        <f t="shared" si="37"/>
        <v>160</v>
      </c>
      <c r="BB43" s="383">
        <v>78</v>
      </c>
      <c r="BC43" s="394">
        <v>82</v>
      </c>
      <c r="BD43" s="381">
        <v>140</v>
      </c>
      <c r="BE43" s="220">
        <v>75</v>
      </c>
      <c r="BF43" s="384">
        <v>65</v>
      </c>
      <c r="BG43" s="415">
        <v>59</v>
      </c>
      <c r="BH43" s="383">
        <v>32</v>
      </c>
      <c r="BI43" s="394">
        <v>27</v>
      </c>
    </row>
    <row r="44" spans="1:61" s="70" customFormat="1" ht="21" customHeight="1">
      <c r="A44" s="70">
        <v>1</v>
      </c>
      <c r="B44" s="79" t="s">
        <v>439</v>
      </c>
      <c r="C44" s="208">
        <f>SUM(C45:C49)</f>
        <v>8644</v>
      </c>
      <c r="D44" s="208">
        <f t="shared" ref="D44" si="38">SUM(D45:D49)</f>
        <v>4458</v>
      </c>
      <c r="E44" s="404">
        <f t="shared" ref="E44" si="39">SUM(E45:E49)</f>
        <v>4186</v>
      </c>
      <c r="F44" s="217">
        <v>822</v>
      </c>
      <c r="G44" s="210">
        <v>398</v>
      </c>
      <c r="H44" s="390">
        <v>424</v>
      </c>
      <c r="I44" s="417">
        <v>757</v>
      </c>
      <c r="J44" s="210">
        <v>391</v>
      </c>
      <c r="K44" s="211">
        <v>366</v>
      </c>
      <c r="L44" s="412" t="s">
        <v>72</v>
      </c>
      <c r="M44" s="217">
        <v>663</v>
      </c>
      <c r="N44" s="210">
        <v>370</v>
      </c>
      <c r="O44" s="211">
        <v>293</v>
      </c>
      <c r="P44" s="417">
        <v>591</v>
      </c>
      <c r="Q44" s="210">
        <v>322</v>
      </c>
      <c r="R44" s="390">
        <v>269</v>
      </c>
      <c r="S44" s="217">
        <v>482</v>
      </c>
      <c r="T44" s="210">
        <v>257</v>
      </c>
      <c r="U44" s="211">
        <v>225</v>
      </c>
      <c r="V44" s="212" t="s">
        <v>72</v>
      </c>
      <c r="W44" s="417">
        <v>169</v>
      </c>
      <c r="X44" s="210">
        <v>102</v>
      </c>
      <c r="Y44" s="390">
        <v>67</v>
      </c>
      <c r="Z44" s="217">
        <v>88</v>
      </c>
      <c r="AA44" s="210">
        <v>47</v>
      </c>
      <c r="AB44" s="211">
        <v>41</v>
      </c>
      <c r="AC44" s="417">
        <v>153</v>
      </c>
      <c r="AD44" s="210">
        <v>81</v>
      </c>
      <c r="AE44" s="390">
        <v>72</v>
      </c>
      <c r="AF44" s="426" t="s">
        <v>72</v>
      </c>
      <c r="AG44" s="417">
        <v>183</v>
      </c>
      <c r="AH44" s="210">
        <v>104</v>
      </c>
      <c r="AI44" s="390">
        <v>79</v>
      </c>
      <c r="AJ44" s="217">
        <v>252</v>
      </c>
      <c r="AK44" s="210">
        <v>134</v>
      </c>
      <c r="AL44" s="211">
        <v>118</v>
      </c>
      <c r="AM44" s="417">
        <v>202</v>
      </c>
      <c r="AN44" s="210">
        <v>104</v>
      </c>
      <c r="AO44" s="390">
        <v>98</v>
      </c>
      <c r="AP44" s="426" t="s">
        <v>72</v>
      </c>
      <c r="AQ44" s="417">
        <v>1042</v>
      </c>
      <c r="AR44" s="210">
        <v>514</v>
      </c>
      <c r="AS44" s="390">
        <v>528</v>
      </c>
      <c r="AT44" s="217">
        <v>482</v>
      </c>
      <c r="AU44" s="210">
        <v>236</v>
      </c>
      <c r="AV44" s="211">
        <v>246</v>
      </c>
      <c r="AW44" s="417">
        <v>876</v>
      </c>
      <c r="AX44" s="210">
        <v>409</v>
      </c>
      <c r="AY44" s="390">
        <v>467</v>
      </c>
      <c r="AZ44" s="426" t="s">
        <v>72</v>
      </c>
      <c r="BA44" s="417">
        <v>1005</v>
      </c>
      <c r="BB44" s="210">
        <v>502</v>
      </c>
      <c r="BC44" s="390">
        <v>503</v>
      </c>
      <c r="BD44" s="217">
        <v>642</v>
      </c>
      <c r="BE44" s="210">
        <v>353</v>
      </c>
      <c r="BF44" s="211">
        <v>289</v>
      </c>
      <c r="BG44" s="417">
        <v>235</v>
      </c>
      <c r="BH44" s="210">
        <v>134</v>
      </c>
      <c r="BI44" s="390">
        <v>101</v>
      </c>
    </row>
    <row r="45" spans="1:61" s="71" customFormat="1" ht="21" customHeight="1">
      <c r="B45" s="53">
        <v>30</v>
      </c>
      <c r="C45" s="405">
        <f>F45+I45+M45+P45+S45+W45+Z45+AC45+AG45+AJ45+AM45+AQ45+AT45+AW45+BA45+BD45+BG45</f>
        <v>1552</v>
      </c>
      <c r="D45" s="405">
        <f t="shared" ref="D45:D49" si="40">G45+J45+N45+Q45+T45+X45+AA45+AD45+AH45+AK45+AN45+AR45+AU45+AX45+BB45+BE45+BH45</f>
        <v>855</v>
      </c>
      <c r="E45" s="406">
        <f t="shared" ref="E45:E49" si="41">H45+K45+O45+R45+U45+Y45+AB45+AE45+AI45+AL45+AO45+AS45+AV45+AY45+BC45+BF45+BI45</f>
        <v>697</v>
      </c>
      <c r="F45" s="375">
        <v>158</v>
      </c>
      <c r="G45" s="213">
        <v>78</v>
      </c>
      <c r="H45" s="391">
        <v>80</v>
      </c>
      <c r="I45" s="413">
        <v>134</v>
      </c>
      <c r="J45" s="376">
        <v>69</v>
      </c>
      <c r="K45" s="377">
        <v>65</v>
      </c>
      <c r="L45" s="414">
        <v>30</v>
      </c>
      <c r="M45" s="375">
        <v>109</v>
      </c>
      <c r="N45" s="213">
        <v>57</v>
      </c>
      <c r="O45" s="377">
        <v>52</v>
      </c>
      <c r="P45" s="413">
        <v>111</v>
      </c>
      <c r="Q45" s="376">
        <v>63</v>
      </c>
      <c r="R45" s="391">
        <v>48</v>
      </c>
      <c r="S45" s="375">
        <v>96</v>
      </c>
      <c r="T45" s="213">
        <v>54</v>
      </c>
      <c r="U45" s="214">
        <v>42</v>
      </c>
      <c r="V45" s="378">
        <v>30</v>
      </c>
      <c r="W45" s="413">
        <v>22</v>
      </c>
      <c r="X45" s="376">
        <v>16</v>
      </c>
      <c r="Y45" s="391">
        <v>6</v>
      </c>
      <c r="Z45" s="375">
        <v>27</v>
      </c>
      <c r="AA45" s="213">
        <v>13</v>
      </c>
      <c r="AB45" s="377">
        <v>14</v>
      </c>
      <c r="AC45" s="413">
        <v>27</v>
      </c>
      <c r="AD45" s="376">
        <v>17</v>
      </c>
      <c r="AE45" s="391">
        <v>10</v>
      </c>
      <c r="AF45" s="427">
        <v>30</v>
      </c>
      <c r="AG45" s="413">
        <v>30</v>
      </c>
      <c r="AH45" s="376">
        <v>21</v>
      </c>
      <c r="AI45" s="391">
        <v>9</v>
      </c>
      <c r="AJ45" s="375">
        <v>41</v>
      </c>
      <c r="AK45" s="213">
        <v>22</v>
      </c>
      <c r="AL45" s="377">
        <v>19</v>
      </c>
      <c r="AM45" s="413">
        <v>37</v>
      </c>
      <c r="AN45" s="376">
        <v>17</v>
      </c>
      <c r="AO45" s="391">
        <v>20</v>
      </c>
      <c r="AP45" s="427">
        <v>30</v>
      </c>
      <c r="AQ45" s="413">
        <v>189</v>
      </c>
      <c r="AR45" s="376">
        <v>99</v>
      </c>
      <c r="AS45" s="391">
        <v>90</v>
      </c>
      <c r="AT45" s="375">
        <v>87</v>
      </c>
      <c r="AU45" s="213">
        <v>51</v>
      </c>
      <c r="AV45" s="377">
        <v>36</v>
      </c>
      <c r="AW45" s="413">
        <v>158</v>
      </c>
      <c r="AX45" s="376">
        <v>79</v>
      </c>
      <c r="AY45" s="391">
        <v>79</v>
      </c>
      <c r="AZ45" s="427">
        <v>30</v>
      </c>
      <c r="BA45" s="413">
        <f>BB45+BC45</f>
        <v>159</v>
      </c>
      <c r="BB45" s="376">
        <v>92</v>
      </c>
      <c r="BC45" s="391">
        <v>67</v>
      </c>
      <c r="BD45" s="375">
        <v>128</v>
      </c>
      <c r="BE45" s="213">
        <v>84</v>
      </c>
      <c r="BF45" s="377">
        <v>44</v>
      </c>
      <c r="BG45" s="413">
        <v>39</v>
      </c>
      <c r="BH45" s="376">
        <v>23</v>
      </c>
      <c r="BI45" s="391">
        <v>16</v>
      </c>
    </row>
    <row r="46" spans="1:61" s="71" customFormat="1" ht="21" customHeight="1">
      <c r="B46" s="53">
        <v>31</v>
      </c>
      <c r="C46" s="405">
        <f t="shared" ref="C46:C49" si="42">F46+I46+M46+P46+S46+W46+Z46+AC46+AG46+AJ46+AM46+AQ46+AT46+AW46+BA46+BD46+BG46</f>
        <v>1620</v>
      </c>
      <c r="D46" s="405">
        <f t="shared" si="40"/>
        <v>832</v>
      </c>
      <c r="E46" s="406">
        <f t="shared" si="41"/>
        <v>788</v>
      </c>
      <c r="F46" s="375">
        <v>147</v>
      </c>
      <c r="G46" s="213">
        <v>83</v>
      </c>
      <c r="H46" s="391">
        <v>64</v>
      </c>
      <c r="I46" s="413">
        <v>140</v>
      </c>
      <c r="J46" s="376">
        <v>72</v>
      </c>
      <c r="K46" s="377">
        <v>68</v>
      </c>
      <c r="L46" s="414">
        <v>31</v>
      </c>
      <c r="M46" s="375">
        <v>125</v>
      </c>
      <c r="N46" s="213">
        <v>79</v>
      </c>
      <c r="O46" s="377">
        <v>46</v>
      </c>
      <c r="P46" s="413">
        <v>113</v>
      </c>
      <c r="Q46" s="376">
        <v>56</v>
      </c>
      <c r="R46" s="391">
        <v>57</v>
      </c>
      <c r="S46" s="375">
        <v>99</v>
      </c>
      <c r="T46" s="213">
        <v>51</v>
      </c>
      <c r="U46" s="214">
        <v>48</v>
      </c>
      <c r="V46" s="378">
        <v>31</v>
      </c>
      <c r="W46" s="413">
        <v>36</v>
      </c>
      <c r="X46" s="376">
        <v>20</v>
      </c>
      <c r="Y46" s="391">
        <v>16</v>
      </c>
      <c r="Z46" s="375">
        <v>10</v>
      </c>
      <c r="AA46" s="213">
        <v>4</v>
      </c>
      <c r="AB46" s="377">
        <v>6</v>
      </c>
      <c r="AC46" s="413">
        <v>25</v>
      </c>
      <c r="AD46" s="376">
        <v>13</v>
      </c>
      <c r="AE46" s="391">
        <v>12</v>
      </c>
      <c r="AF46" s="427">
        <v>31</v>
      </c>
      <c r="AG46" s="413">
        <v>42</v>
      </c>
      <c r="AH46" s="376">
        <v>21</v>
      </c>
      <c r="AI46" s="391">
        <v>21</v>
      </c>
      <c r="AJ46" s="375">
        <v>49</v>
      </c>
      <c r="AK46" s="213">
        <v>21</v>
      </c>
      <c r="AL46" s="377">
        <v>28</v>
      </c>
      <c r="AM46" s="413">
        <v>36</v>
      </c>
      <c r="AN46" s="376">
        <v>21</v>
      </c>
      <c r="AO46" s="391">
        <v>15</v>
      </c>
      <c r="AP46" s="427">
        <v>31</v>
      </c>
      <c r="AQ46" s="413">
        <v>182</v>
      </c>
      <c r="AR46" s="376">
        <v>92</v>
      </c>
      <c r="AS46" s="391">
        <v>90</v>
      </c>
      <c r="AT46" s="375">
        <v>86</v>
      </c>
      <c r="AU46" s="213">
        <v>41</v>
      </c>
      <c r="AV46" s="377">
        <v>45</v>
      </c>
      <c r="AW46" s="413">
        <v>171</v>
      </c>
      <c r="AX46" s="376">
        <v>81</v>
      </c>
      <c r="AY46" s="391">
        <v>90</v>
      </c>
      <c r="AZ46" s="427">
        <v>31</v>
      </c>
      <c r="BA46" s="413">
        <f t="shared" ref="BA46:BA49" si="43">BB46+BC46</f>
        <v>193</v>
      </c>
      <c r="BB46" s="376">
        <v>92</v>
      </c>
      <c r="BC46" s="391">
        <v>101</v>
      </c>
      <c r="BD46" s="375">
        <v>110</v>
      </c>
      <c r="BE46" s="213">
        <v>52</v>
      </c>
      <c r="BF46" s="377">
        <v>58</v>
      </c>
      <c r="BG46" s="413">
        <v>56</v>
      </c>
      <c r="BH46" s="376">
        <v>33</v>
      </c>
      <c r="BI46" s="391">
        <v>23</v>
      </c>
    </row>
    <row r="47" spans="1:61" s="71" customFormat="1" ht="21" customHeight="1">
      <c r="B47" s="53">
        <v>32</v>
      </c>
      <c r="C47" s="405">
        <f t="shared" si="42"/>
        <v>1703</v>
      </c>
      <c r="D47" s="405">
        <f t="shared" si="40"/>
        <v>872</v>
      </c>
      <c r="E47" s="406">
        <f t="shared" si="41"/>
        <v>831</v>
      </c>
      <c r="F47" s="375">
        <v>132</v>
      </c>
      <c r="G47" s="213">
        <v>59</v>
      </c>
      <c r="H47" s="391">
        <v>73</v>
      </c>
      <c r="I47" s="413">
        <v>150</v>
      </c>
      <c r="J47" s="376">
        <v>81</v>
      </c>
      <c r="K47" s="377">
        <v>69</v>
      </c>
      <c r="L47" s="414">
        <v>32</v>
      </c>
      <c r="M47" s="375">
        <v>153</v>
      </c>
      <c r="N47" s="213">
        <v>83</v>
      </c>
      <c r="O47" s="377">
        <v>70</v>
      </c>
      <c r="P47" s="413">
        <v>107</v>
      </c>
      <c r="Q47" s="376">
        <v>56</v>
      </c>
      <c r="R47" s="391">
        <v>51</v>
      </c>
      <c r="S47" s="375">
        <v>94</v>
      </c>
      <c r="T47" s="213">
        <v>44</v>
      </c>
      <c r="U47" s="214">
        <v>50</v>
      </c>
      <c r="V47" s="378">
        <v>32</v>
      </c>
      <c r="W47" s="413">
        <v>37</v>
      </c>
      <c r="X47" s="376">
        <v>25</v>
      </c>
      <c r="Y47" s="391">
        <v>12</v>
      </c>
      <c r="Z47" s="375">
        <v>23</v>
      </c>
      <c r="AA47" s="213">
        <v>16</v>
      </c>
      <c r="AB47" s="377">
        <v>7</v>
      </c>
      <c r="AC47" s="413">
        <v>31</v>
      </c>
      <c r="AD47" s="376">
        <v>13</v>
      </c>
      <c r="AE47" s="391">
        <v>18</v>
      </c>
      <c r="AF47" s="427">
        <v>32</v>
      </c>
      <c r="AG47" s="413">
        <v>46</v>
      </c>
      <c r="AH47" s="376">
        <v>29</v>
      </c>
      <c r="AI47" s="391">
        <v>17</v>
      </c>
      <c r="AJ47" s="375">
        <v>52</v>
      </c>
      <c r="AK47" s="213">
        <v>31</v>
      </c>
      <c r="AL47" s="377">
        <v>21</v>
      </c>
      <c r="AM47" s="413">
        <v>46</v>
      </c>
      <c r="AN47" s="376">
        <v>21</v>
      </c>
      <c r="AO47" s="391">
        <v>25</v>
      </c>
      <c r="AP47" s="427">
        <v>32</v>
      </c>
      <c r="AQ47" s="413">
        <v>197</v>
      </c>
      <c r="AR47" s="376">
        <v>98</v>
      </c>
      <c r="AS47" s="391">
        <v>99</v>
      </c>
      <c r="AT47" s="375">
        <v>104</v>
      </c>
      <c r="AU47" s="213">
        <v>47</v>
      </c>
      <c r="AV47" s="377">
        <v>57</v>
      </c>
      <c r="AW47" s="413">
        <v>141</v>
      </c>
      <c r="AX47" s="376">
        <v>66</v>
      </c>
      <c r="AY47" s="391">
        <v>75</v>
      </c>
      <c r="AZ47" s="427">
        <v>32</v>
      </c>
      <c r="BA47" s="413">
        <f t="shared" si="43"/>
        <v>202</v>
      </c>
      <c r="BB47" s="376">
        <v>95</v>
      </c>
      <c r="BC47" s="391">
        <v>107</v>
      </c>
      <c r="BD47" s="375">
        <v>139</v>
      </c>
      <c r="BE47" s="213">
        <v>78</v>
      </c>
      <c r="BF47" s="377">
        <v>61</v>
      </c>
      <c r="BG47" s="413">
        <v>49</v>
      </c>
      <c r="BH47" s="376">
        <v>30</v>
      </c>
      <c r="BI47" s="391">
        <v>19</v>
      </c>
    </row>
    <row r="48" spans="1:61" s="71" customFormat="1" ht="21" customHeight="1">
      <c r="B48" s="53">
        <v>33</v>
      </c>
      <c r="C48" s="405">
        <f t="shared" si="42"/>
        <v>1809</v>
      </c>
      <c r="D48" s="405">
        <f t="shared" si="40"/>
        <v>915</v>
      </c>
      <c r="E48" s="406">
        <f t="shared" si="41"/>
        <v>894</v>
      </c>
      <c r="F48" s="375">
        <v>201</v>
      </c>
      <c r="G48" s="213">
        <v>92</v>
      </c>
      <c r="H48" s="391">
        <v>109</v>
      </c>
      <c r="I48" s="413">
        <v>158</v>
      </c>
      <c r="J48" s="376">
        <v>82</v>
      </c>
      <c r="K48" s="377">
        <v>76</v>
      </c>
      <c r="L48" s="414">
        <v>33</v>
      </c>
      <c r="M48" s="375">
        <v>129</v>
      </c>
      <c r="N48" s="213">
        <v>73</v>
      </c>
      <c r="O48" s="377">
        <v>56</v>
      </c>
      <c r="P48" s="413">
        <v>127</v>
      </c>
      <c r="Q48" s="376">
        <v>68</v>
      </c>
      <c r="R48" s="391">
        <v>59</v>
      </c>
      <c r="S48" s="375">
        <v>90</v>
      </c>
      <c r="T48" s="213">
        <v>59</v>
      </c>
      <c r="U48" s="214">
        <v>31</v>
      </c>
      <c r="V48" s="378">
        <v>33</v>
      </c>
      <c r="W48" s="413">
        <v>40</v>
      </c>
      <c r="X48" s="376">
        <v>19</v>
      </c>
      <c r="Y48" s="391">
        <v>21</v>
      </c>
      <c r="Z48" s="375">
        <v>18</v>
      </c>
      <c r="AA48" s="213">
        <v>9</v>
      </c>
      <c r="AB48" s="377">
        <v>9</v>
      </c>
      <c r="AC48" s="413">
        <v>34</v>
      </c>
      <c r="AD48" s="376">
        <v>21</v>
      </c>
      <c r="AE48" s="391">
        <v>13</v>
      </c>
      <c r="AF48" s="427">
        <v>33</v>
      </c>
      <c r="AG48" s="413">
        <v>33</v>
      </c>
      <c r="AH48" s="376">
        <v>16</v>
      </c>
      <c r="AI48" s="391">
        <v>17</v>
      </c>
      <c r="AJ48" s="375">
        <v>49</v>
      </c>
      <c r="AK48" s="213">
        <v>26</v>
      </c>
      <c r="AL48" s="377">
        <v>23</v>
      </c>
      <c r="AM48" s="413">
        <v>37</v>
      </c>
      <c r="AN48" s="376">
        <v>21</v>
      </c>
      <c r="AO48" s="391">
        <v>16</v>
      </c>
      <c r="AP48" s="427">
        <v>33</v>
      </c>
      <c r="AQ48" s="413">
        <v>222</v>
      </c>
      <c r="AR48" s="376">
        <v>110</v>
      </c>
      <c r="AS48" s="391">
        <v>112</v>
      </c>
      <c r="AT48" s="375">
        <v>103</v>
      </c>
      <c r="AU48" s="213">
        <v>44</v>
      </c>
      <c r="AV48" s="377">
        <v>59</v>
      </c>
      <c r="AW48" s="413">
        <v>183</v>
      </c>
      <c r="AX48" s="376">
        <v>80</v>
      </c>
      <c r="AY48" s="391">
        <v>103</v>
      </c>
      <c r="AZ48" s="427">
        <v>33</v>
      </c>
      <c r="BA48" s="413">
        <f t="shared" si="43"/>
        <v>207</v>
      </c>
      <c r="BB48" s="376">
        <v>102</v>
      </c>
      <c r="BC48" s="391">
        <v>105</v>
      </c>
      <c r="BD48" s="375">
        <v>132</v>
      </c>
      <c r="BE48" s="213">
        <v>70</v>
      </c>
      <c r="BF48" s="377">
        <v>62</v>
      </c>
      <c r="BG48" s="413">
        <v>46</v>
      </c>
      <c r="BH48" s="376">
        <v>23</v>
      </c>
      <c r="BI48" s="391">
        <v>23</v>
      </c>
    </row>
    <row r="49" spans="1:61" s="71" customFormat="1" ht="21" customHeight="1">
      <c r="B49" s="54">
        <v>34</v>
      </c>
      <c r="C49" s="434">
        <f t="shared" si="42"/>
        <v>1960</v>
      </c>
      <c r="D49" s="434">
        <f t="shared" si="40"/>
        <v>984</v>
      </c>
      <c r="E49" s="435">
        <f t="shared" si="41"/>
        <v>976</v>
      </c>
      <c r="F49" s="381">
        <v>184</v>
      </c>
      <c r="G49" s="215">
        <v>86</v>
      </c>
      <c r="H49" s="392">
        <v>98</v>
      </c>
      <c r="I49" s="415">
        <v>175</v>
      </c>
      <c r="J49" s="379">
        <v>87</v>
      </c>
      <c r="K49" s="380">
        <v>88</v>
      </c>
      <c r="L49" s="416">
        <v>34</v>
      </c>
      <c r="M49" s="381">
        <v>147</v>
      </c>
      <c r="N49" s="215">
        <v>78</v>
      </c>
      <c r="O49" s="380">
        <v>69</v>
      </c>
      <c r="P49" s="415">
        <v>133</v>
      </c>
      <c r="Q49" s="376">
        <v>79</v>
      </c>
      <c r="R49" s="391">
        <v>54</v>
      </c>
      <c r="S49" s="381">
        <v>103</v>
      </c>
      <c r="T49" s="215">
        <v>49</v>
      </c>
      <c r="U49" s="216">
        <v>54</v>
      </c>
      <c r="V49" s="382">
        <v>34</v>
      </c>
      <c r="W49" s="415">
        <v>34</v>
      </c>
      <c r="X49" s="379">
        <v>22</v>
      </c>
      <c r="Y49" s="392">
        <v>12</v>
      </c>
      <c r="Z49" s="381">
        <v>10</v>
      </c>
      <c r="AA49" s="215">
        <v>5</v>
      </c>
      <c r="AB49" s="380">
        <v>5</v>
      </c>
      <c r="AC49" s="415">
        <v>36</v>
      </c>
      <c r="AD49" s="379">
        <v>17</v>
      </c>
      <c r="AE49" s="392">
        <v>19</v>
      </c>
      <c r="AF49" s="428">
        <v>34</v>
      </c>
      <c r="AG49" s="415">
        <v>32</v>
      </c>
      <c r="AH49" s="379">
        <v>17</v>
      </c>
      <c r="AI49" s="392">
        <v>15</v>
      </c>
      <c r="AJ49" s="381">
        <v>61</v>
      </c>
      <c r="AK49" s="215">
        <v>34</v>
      </c>
      <c r="AL49" s="380">
        <v>27</v>
      </c>
      <c r="AM49" s="415">
        <v>46</v>
      </c>
      <c r="AN49" s="379">
        <v>24</v>
      </c>
      <c r="AO49" s="392">
        <v>22</v>
      </c>
      <c r="AP49" s="428">
        <v>34</v>
      </c>
      <c r="AQ49" s="415">
        <v>252</v>
      </c>
      <c r="AR49" s="379">
        <v>115</v>
      </c>
      <c r="AS49" s="392">
        <v>137</v>
      </c>
      <c r="AT49" s="381">
        <v>102</v>
      </c>
      <c r="AU49" s="215">
        <v>53</v>
      </c>
      <c r="AV49" s="380">
        <v>49</v>
      </c>
      <c r="AW49" s="415">
        <v>223</v>
      </c>
      <c r="AX49" s="379">
        <v>103</v>
      </c>
      <c r="AY49" s="392">
        <v>120</v>
      </c>
      <c r="AZ49" s="428">
        <v>34</v>
      </c>
      <c r="BA49" s="413">
        <f t="shared" si="43"/>
        <v>244</v>
      </c>
      <c r="BB49" s="379">
        <v>121</v>
      </c>
      <c r="BC49" s="392">
        <v>123</v>
      </c>
      <c r="BD49" s="381">
        <v>133</v>
      </c>
      <c r="BE49" s="215">
        <v>69</v>
      </c>
      <c r="BF49" s="380">
        <v>64</v>
      </c>
      <c r="BG49" s="415">
        <v>45</v>
      </c>
      <c r="BH49" s="379">
        <v>25</v>
      </c>
      <c r="BI49" s="392">
        <v>20</v>
      </c>
    </row>
    <row r="50" spans="1:61" s="70" customFormat="1" ht="21" customHeight="1">
      <c r="A50" s="70">
        <v>1</v>
      </c>
      <c r="B50" s="80" t="s">
        <v>105</v>
      </c>
      <c r="C50" s="208">
        <f>SUM(C51:C55)</f>
        <v>12873</v>
      </c>
      <c r="D50" s="208">
        <f t="shared" ref="D50" si="44">SUM(D51:D55)</f>
        <v>6568</v>
      </c>
      <c r="E50" s="404">
        <f t="shared" ref="E50" si="45">SUM(E51:E55)</f>
        <v>6305</v>
      </c>
      <c r="F50" s="217">
        <v>1435</v>
      </c>
      <c r="G50" s="218">
        <v>630</v>
      </c>
      <c r="H50" s="393">
        <v>805</v>
      </c>
      <c r="I50" s="417">
        <v>1090</v>
      </c>
      <c r="J50" s="218">
        <v>587</v>
      </c>
      <c r="K50" s="219">
        <v>503</v>
      </c>
      <c r="L50" s="418" t="s">
        <v>73</v>
      </c>
      <c r="M50" s="217">
        <v>900</v>
      </c>
      <c r="N50" s="218">
        <v>507</v>
      </c>
      <c r="O50" s="219">
        <v>393</v>
      </c>
      <c r="P50" s="417">
        <v>755</v>
      </c>
      <c r="Q50" s="218">
        <v>411</v>
      </c>
      <c r="R50" s="393">
        <v>344</v>
      </c>
      <c r="S50" s="217">
        <v>787</v>
      </c>
      <c r="T50" s="218">
        <v>409</v>
      </c>
      <c r="U50" s="219">
        <v>378</v>
      </c>
      <c r="V50" s="80" t="s">
        <v>73</v>
      </c>
      <c r="W50" s="417">
        <v>264</v>
      </c>
      <c r="X50" s="218">
        <v>140</v>
      </c>
      <c r="Y50" s="393">
        <v>124</v>
      </c>
      <c r="Z50" s="217">
        <v>176</v>
      </c>
      <c r="AA50" s="218">
        <v>95</v>
      </c>
      <c r="AB50" s="219">
        <v>81</v>
      </c>
      <c r="AC50" s="417">
        <v>222</v>
      </c>
      <c r="AD50" s="218">
        <v>112</v>
      </c>
      <c r="AE50" s="393">
        <v>110</v>
      </c>
      <c r="AF50" s="429" t="s">
        <v>73</v>
      </c>
      <c r="AG50" s="417">
        <v>218</v>
      </c>
      <c r="AH50" s="218">
        <v>122</v>
      </c>
      <c r="AI50" s="393">
        <v>96</v>
      </c>
      <c r="AJ50" s="217">
        <v>345</v>
      </c>
      <c r="AK50" s="218">
        <v>188</v>
      </c>
      <c r="AL50" s="219">
        <v>157</v>
      </c>
      <c r="AM50" s="417">
        <v>291</v>
      </c>
      <c r="AN50" s="218">
        <v>162</v>
      </c>
      <c r="AO50" s="393">
        <v>129</v>
      </c>
      <c r="AP50" s="429" t="s">
        <v>73</v>
      </c>
      <c r="AQ50" s="417">
        <v>1676</v>
      </c>
      <c r="AR50" s="218">
        <v>829</v>
      </c>
      <c r="AS50" s="393">
        <v>847</v>
      </c>
      <c r="AT50" s="217">
        <v>892</v>
      </c>
      <c r="AU50" s="218">
        <v>419</v>
      </c>
      <c r="AV50" s="219">
        <v>473</v>
      </c>
      <c r="AW50" s="417">
        <v>1239</v>
      </c>
      <c r="AX50" s="218">
        <v>634</v>
      </c>
      <c r="AY50" s="393">
        <v>605</v>
      </c>
      <c r="AZ50" s="429" t="s">
        <v>73</v>
      </c>
      <c r="BA50" s="417">
        <v>1387</v>
      </c>
      <c r="BB50" s="218">
        <v>705</v>
      </c>
      <c r="BC50" s="393">
        <v>682</v>
      </c>
      <c r="BD50" s="217">
        <v>914</v>
      </c>
      <c r="BE50" s="218">
        <v>460</v>
      </c>
      <c r="BF50" s="219">
        <v>454</v>
      </c>
      <c r="BG50" s="417">
        <v>282</v>
      </c>
      <c r="BH50" s="218">
        <v>158</v>
      </c>
      <c r="BI50" s="393">
        <v>124</v>
      </c>
    </row>
    <row r="51" spans="1:61" s="71" customFormat="1" ht="21" customHeight="1">
      <c r="B51" s="53">
        <v>35</v>
      </c>
      <c r="C51" s="405">
        <f>F51+I51+M51+P51+S51+W51+Z51+AC51+AG51+AJ51+AM51+AQ51+AT51+AW51+BA51+BD51+BG51</f>
        <v>2186</v>
      </c>
      <c r="D51" s="405">
        <f t="shared" ref="D51:D55" si="46">G51+J51+N51+Q51+T51+X51+AA51+AD51+AH51+AK51+AN51+AR51+AU51+AX51+BB51+BE51+BH51</f>
        <v>1071</v>
      </c>
      <c r="E51" s="406">
        <f t="shared" ref="E51:E55" si="47">H51+K51+O51+R51+U51+Y51+AB51+AE51+AI51+AL51+AO51+AS51+AV51+AY51+BC51+BF51+BI51</f>
        <v>1115</v>
      </c>
      <c r="F51" s="375">
        <v>232</v>
      </c>
      <c r="G51" s="213">
        <v>99</v>
      </c>
      <c r="H51" s="391">
        <v>133</v>
      </c>
      <c r="I51" s="413">
        <v>182</v>
      </c>
      <c r="J51" s="376">
        <v>98</v>
      </c>
      <c r="K51" s="377">
        <v>84</v>
      </c>
      <c r="L51" s="414">
        <v>35</v>
      </c>
      <c r="M51" s="375">
        <v>142</v>
      </c>
      <c r="N51" s="213">
        <v>82</v>
      </c>
      <c r="O51" s="377">
        <v>60</v>
      </c>
      <c r="P51" s="413">
        <v>135</v>
      </c>
      <c r="Q51" s="376">
        <v>64</v>
      </c>
      <c r="R51" s="391">
        <v>71</v>
      </c>
      <c r="S51" s="375">
        <v>134</v>
      </c>
      <c r="T51" s="213">
        <v>77</v>
      </c>
      <c r="U51" s="214">
        <v>57</v>
      </c>
      <c r="V51" s="378">
        <v>35</v>
      </c>
      <c r="W51" s="413">
        <v>57</v>
      </c>
      <c r="X51" s="376">
        <v>26</v>
      </c>
      <c r="Y51" s="391">
        <v>31</v>
      </c>
      <c r="Z51" s="375">
        <v>28</v>
      </c>
      <c r="AA51" s="213">
        <v>18</v>
      </c>
      <c r="AB51" s="377">
        <v>10</v>
      </c>
      <c r="AC51" s="413">
        <v>28</v>
      </c>
      <c r="AD51" s="376">
        <v>12</v>
      </c>
      <c r="AE51" s="391">
        <v>16</v>
      </c>
      <c r="AF51" s="427">
        <v>35</v>
      </c>
      <c r="AG51" s="413">
        <v>40</v>
      </c>
      <c r="AH51" s="376">
        <v>24</v>
      </c>
      <c r="AI51" s="391">
        <v>16</v>
      </c>
      <c r="AJ51" s="375">
        <v>66</v>
      </c>
      <c r="AK51" s="213">
        <v>38</v>
      </c>
      <c r="AL51" s="377">
        <v>28</v>
      </c>
      <c r="AM51" s="413">
        <v>43</v>
      </c>
      <c r="AN51" s="376">
        <v>21</v>
      </c>
      <c r="AO51" s="391">
        <v>22</v>
      </c>
      <c r="AP51" s="427">
        <v>35</v>
      </c>
      <c r="AQ51" s="413">
        <v>254</v>
      </c>
      <c r="AR51" s="376">
        <v>120</v>
      </c>
      <c r="AS51" s="391">
        <v>134</v>
      </c>
      <c r="AT51" s="375">
        <v>147</v>
      </c>
      <c r="AU51" s="213">
        <v>64</v>
      </c>
      <c r="AV51" s="377">
        <v>83</v>
      </c>
      <c r="AW51" s="413">
        <v>227</v>
      </c>
      <c r="AX51" s="376">
        <v>95</v>
      </c>
      <c r="AY51" s="391">
        <v>132</v>
      </c>
      <c r="AZ51" s="427">
        <v>35</v>
      </c>
      <c r="BA51" s="413">
        <f>BB51+BC51</f>
        <v>250</v>
      </c>
      <c r="BB51" s="376">
        <v>112</v>
      </c>
      <c r="BC51" s="391">
        <v>138</v>
      </c>
      <c r="BD51" s="375">
        <v>161</v>
      </c>
      <c r="BE51" s="213">
        <v>82</v>
      </c>
      <c r="BF51" s="377">
        <v>79</v>
      </c>
      <c r="BG51" s="413">
        <v>60</v>
      </c>
      <c r="BH51" s="376">
        <v>39</v>
      </c>
      <c r="BI51" s="391">
        <v>21</v>
      </c>
    </row>
    <row r="52" spans="1:61" s="71" customFormat="1" ht="21" customHeight="1">
      <c r="B52" s="53">
        <v>36</v>
      </c>
      <c r="C52" s="405">
        <f t="shared" ref="C52:C55" si="48">F52+I52+M52+P52+S52+W52+Z52+AC52+AG52+AJ52+AM52+AQ52+AT52+AW52+BA52+BD52+BG52</f>
        <v>2564</v>
      </c>
      <c r="D52" s="405">
        <f t="shared" si="46"/>
        <v>1308</v>
      </c>
      <c r="E52" s="406">
        <f t="shared" si="47"/>
        <v>1256</v>
      </c>
      <c r="F52" s="375">
        <v>260</v>
      </c>
      <c r="G52" s="213">
        <v>111</v>
      </c>
      <c r="H52" s="391">
        <v>149</v>
      </c>
      <c r="I52" s="413">
        <v>213</v>
      </c>
      <c r="J52" s="376">
        <v>116</v>
      </c>
      <c r="K52" s="377">
        <v>97</v>
      </c>
      <c r="L52" s="414">
        <v>36</v>
      </c>
      <c r="M52" s="375">
        <v>168</v>
      </c>
      <c r="N52" s="213">
        <v>101</v>
      </c>
      <c r="O52" s="377">
        <v>67</v>
      </c>
      <c r="P52" s="413">
        <v>154</v>
      </c>
      <c r="Q52" s="376">
        <v>93</v>
      </c>
      <c r="R52" s="391">
        <v>61</v>
      </c>
      <c r="S52" s="375">
        <v>155</v>
      </c>
      <c r="T52" s="213">
        <v>77</v>
      </c>
      <c r="U52" s="214">
        <v>78</v>
      </c>
      <c r="V52" s="378">
        <v>36</v>
      </c>
      <c r="W52" s="413">
        <v>45</v>
      </c>
      <c r="X52" s="376">
        <v>23</v>
      </c>
      <c r="Y52" s="391">
        <v>22</v>
      </c>
      <c r="Z52" s="375">
        <v>39</v>
      </c>
      <c r="AA52" s="213">
        <v>19</v>
      </c>
      <c r="AB52" s="377">
        <v>20</v>
      </c>
      <c r="AC52" s="413">
        <v>44</v>
      </c>
      <c r="AD52" s="376">
        <v>21</v>
      </c>
      <c r="AE52" s="391">
        <v>23</v>
      </c>
      <c r="AF52" s="427">
        <v>36</v>
      </c>
      <c r="AG52" s="413">
        <v>49</v>
      </c>
      <c r="AH52" s="376">
        <v>26</v>
      </c>
      <c r="AI52" s="391">
        <v>23</v>
      </c>
      <c r="AJ52" s="375">
        <v>66</v>
      </c>
      <c r="AK52" s="213">
        <v>36</v>
      </c>
      <c r="AL52" s="377">
        <v>30</v>
      </c>
      <c r="AM52" s="413">
        <v>71</v>
      </c>
      <c r="AN52" s="376">
        <v>36</v>
      </c>
      <c r="AO52" s="391">
        <v>35</v>
      </c>
      <c r="AP52" s="427">
        <v>36</v>
      </c>
      <c r="AQ52" s="413">
        <v>336</v>
      </c>
      <c r="AR52" s="376">
        <v>169</v>
      </c>
      <c r="AS52" s="391">
        <v>167</v>
      </c>
      <c r="AT52" s="375">
        <v>159</v>
      </c>
      <c r="AU52" s="213">
        <v>72</v>
      </c>
      <c r="AV52" s="377">
        <v>87</v>
      </c>
      <c r="AW52" s="413">
        <v>271</v>
      </c>
      <c r="AX52" s="376">
        <v>148</v>
      </c>
      <c r="AY52" s="391">
        <v>123</v>
      </c>
      <c r="AZ52" s="427">
        <v>36</v>
      </c>
      <c r="BA52" s="413">
        <f t="shared" ref="BA52:BA55" si="49">BB52+BC52</f>
        <v>298</v>
      </c>
      <c r="BB52" s="376">
        <v>145</v>
      </c>
      <c r="BC52" s="391">
        <v>153</v>
      </c>
      <c r="BD52" s="375">
        <v>187</v>
      </c>
      <c r="BE52" s="213">
        <v>94</v>
      </c>
      <c r="BF52" s="377">
        <v>93</v>
      </c>
      <c r="BG52" s="413">
        <v>49</v>
      </c>
      <c r="BH52" s="376">
        <v>21</v>
      </c>
      <c r="BI52" s="391">
        <v>28</v>
      </c>
    </row>
    <row r="53" spans="1:61" s="71" customFormat="1" ht="21" customHeight="1">
      <c r="B53" s="53">
        <v>37</v>
      </c>
      <c r="C53" s="405">
        <f t="shared" si="48"/>
        <v>2689</v>
      </c>
      <c r="D53" s="405">
        <f t="shared" si="46"/>
        <v>1388</v>
      </c>
      <c r="E53" s="406">
        <f t="shared" si="47"/>
        <v>1301</v>
      </c>
      <c r="F53" s="375">
        <v>290</v>
      </c>
      <c r="G53" s="213">
        <v>131</v>
      </c>
      <c r="H53" s="391">
        <v>159</v>
      </c>
      <c r="I53" s="413">
        <v>237</v>
      </c>
      <c r="J53" s="376">
        <v>125</v>
      </c>
      <c r="K53" s="377">
        <v>112</v>
      </c>
      <c r="L53" s="414">
        <v>37</v>
      </c>
      <c r="M53" s="375">
        <v>223</v>
      </c>
      <c r="N53" s="213">
        <v>122</v>
      </c>
      <c r="O53" s="377">
        <v>101</v>
      </c>
      <c r="P53" s="413">
        <v>146</v>
      </c>
      <c r="Q53" s="376">
        <v>84</v>
      </c>
      <c r="R53" s="391">
        <v>62</v>
      </c>
      <c r="S53" s="375">
        <v>153</v>
      </c>
      <c r="T53" s="213">
        <v>82</v>
      </c>
      <c r="U53" s="214">
        <v>71</v>
      </c>
      <c r="V53" s="378">
        <v>37</v>
      </c>
      <c r="W53" s="413">
        <v>51</v>
      </c>
      <c r="X53" s="376">
        <v>30</v>
      </c>
      <c r="Y53" s="391">
        <v>21</v>
      </c>
      <c r="Z53" s="375">
        <v>36</v>
      </c>
      <c r="AA53" s="213">
        <v>24</v>
      </c>
      <c r="AB53" s="377">
        <v>12</v>
      </c>
      <c r="AC53" s="413">
        <v>53</v>
      </c>
      <c r="AD53" s="376">
        <v>31</v>
      </c>
      <c r="AE53" s="391">
        <v>22</v>
      </c>
      <c r="AF53" s="427">
        <v>37</v>
      </c>
      <c r="AG53" s="413">
        <v>49</v>
      </c>
      <c r="AH53" s="376">
        <v>29</v>
      </c>
      <c r="AI53" s="391">
        <v>20</v>
      </c>
      <c r="AJ53" s="375">
        <v>71</v>
      </c>
      <c r="AK53" s="213">
        <v>37</v>
      </c>
      <c r="AL53" s="377">
        <v>34</v>
      </c>
      <c r="AM53" s="413">
        <v>60</v>
      </c>
      <c r="AN53" s="376">
        <v>38</v>
      </c>
      <c r="AO53" s="391">
        <v>22</v>
      </c>
      <c r="AP53" s="427">
        <v>37</v>
      </c>
      <c r="AQ53" s="413">
        <v>356</v>
      </c>
      <c r="AR53" s="376">
        <v>180</v>
      </c>
      <c r="AS53" s="391">
        <v>176</v>
      </c>
      <c r="AT53" s="375">
        <v>207</v>
      </c>
      <c r="AU53" s="213">
        <v>103</v>
      </c>
      <c r="AV53" s="377">
        <v>104</v>
      </c>
      <c r="AW53" s="413">
        <v>244</v>
      </c>
      <c r="AX53" s="376">
        <v>116</v>
      </c>
      <c r="AY53" s="391">
        <v>128</v>
      </c>
      <c r="AZ53" s="427">
        <v>37</v>
      </c>
      <c r="BA53" s="413">
        <f t="shared" si="49"/>
        <v>283</v>
      </c>
      <c r="BB53" s="376">
        <v>146</v>
      </c>
      <c r="BC53" s="391">
        <v>137</v>
      </c>
      <c r="BD53" s="375">
        <v>178</v>
      </c>
      <c r="BE53" s="213">
        <v>84</v>
      </c>
      <c r="BF53" s="377">
        <v>94</v>
      </c>
      <c r="BG53" s="413">
        <v>52</v>
      </c>
      <c r="BH53" s="376">
        <v>26</v>
      </c>
      <c r="BI53" s="391">
        <v>26</v>
      </c>
    </row>
    <row r="54" spans="1:61" s="71" customFormat="1" ht="21" customHeight="1">
      <c r="B54" s="53">
        <v>38</v>
      </c>
      <c r="C54" s="405">
        <f t="shared" si="48"/>
        <v>2649</v>
      </c>
      <c r="D54" s="405">
        <f t="shared" si="46"/>
        <v>1372</v>
      </c>
      <c r="E54" s="406">
        <f t="shared" si="47"/>
        <v>1277</v>
      </c>
      <c r="F54" s="375">
        <v>315</v>
      </c>
      <c r="G54" s="213">
        <v>140</v>
      </c>
      <c r="H54" s="391">
        <v>175</v>
      </c>
      <c r="I54" s="413">
        <v>222</v>
      </c>
      <c r="J54" s="376">
        <v>111</v>
      </c>
      <c r="K54" s="377">
        <v>111</v>
      </c>
      <c r="L54" s="414">
        <v>38</v>
      </c>
      <c r="M54" s="375">
        <v>188</v>
      </c>
      <c r="N54" s="213">
        <v>108</v>
      </c>
      <c r="O54" s="377">
        <v>80</v>
      </c>
      <c r="P54" s="413">
        <v>146</v>
      </c>
      <c r="Q54" s="376">
        <v>80</v>
      </c>
      <c r="R54" s="391">
        <v>66</v>
      </c>
      <c r="S54" s="375">
        <v>172</v>
      </c>
      <c r="T54" s="213">
        <v>90</v>
      </c>
      <c r="U54" s="214">
        <v>82</v>
      </c>
      <c r="V54" s="378">
        <v>38</v>
      </c>
      <c r="W54" s="413">
        <v>62</v>
      </c>
      <c r="X54" s="376">
        <v>34</v>
      </c>
      <c r="Y54" s="391">
        <v>28</v>
      </c>
      <c r="Z54" s="375">
        <v>39</v>
      </c>
      <c r="AA54" s="213">
        <v>22</v>
      </c>
      <c r="AB54" s="377">
        <v>17</v>
      </c>
      <c r="AC54" s="413">
        <v>42</v>
      </c>
      <c r="AD54" s="376">
        <v>18</v>
      </c>
      <c r="AE54" s="391">
        <v>24</v>
      </c>
      <c r="AF54" s="427">
        <v>38</v>
      </c>
      <c r="AG54" s="413">
        <v>32</v>
      </c>
      <c r="AH54" s="376">
        <v>15</v>
      </c>
      <c r="AI54" s="391">
        <v>17</v>
      </c>
      <c r="AJ54" s="375">
        <v>75</v>
      </c>
      <c r="AK54" s="213">
        <v>41</v>
      </c>
      <c r="AL54" s="377">
        <v>34</v>
      </c>
      <c r="AM54" s="413">
        <v>50</v>
      </c>
      <c r="AN54" s="376">
        <v>30</v>
      </c>
      <c r="AO54" s="391">
        <v>20</v>
      </c>
      <c r="AP54" s="427">
        <v>38</v>
      </c>
      <c r="AQ54" s="413">
        <v>377</v>
      </c>
      <c r="AR54" s="376">
        <v>188</v>
      </c>
      <c r="AS54" s="391">
        <v>189</v>
      </c>
      <c r="AT54" s="375">
        <v>170</v>
      </c>
      <c r="AU54" s="213">
        <v>83</v>
      </c>
      <c r="AV54" s="377">
        <v>87</v>
      </c>
      <c r="AW54" s="413">
        <v>223</v>
      </c>
      <c r="AX54" s="376">
        <v>126</v>
      </c>
      <c r="AY54" s="391">
        <v>97</v>
      </c>
      <c r="AZ54" s="427">
        <v>38</v>
      </c>
      <c r="BA54" s="413">
        <f t="shared" si="49"/>
        <v>280</v>
      </c>
      <c r="BB54" s="376">
        <v>149</v>
      </c>
      <c r="BC54" s="391">
        <v>131</v>
      </c>
      <c r="BD54" s="375">
        <v>193</v>
      </c>
      <c r="BE54" s="213">
        <v>102</v>
      </c>
      <c r="BF54" s="377">
        <v>91</v>
      </c>
      <c r="BG54" s="413">
        <v>63</v>
      </c>
      <c r="BH54" s="376">
        <v>35</v>
      </c>
      <c r="BI54" s="391">
        <v>28</v>
      </c>
    </row>
    <row r="55" spans="1:61" s="71" customFormat="1" ht="21" customHeight="1">
      <c r="B55" s="55">
        <v>39</v>
      </c>
      <c r="C55" s="434">
        <f t="shared" si="48"/>
        <v>2785</v>
      </c>
      <c r="D55" s="434">
        <f t="shared" si="46"/>
        <v>1429</v>
      </c>
      <c r="E55" s="435">
        <f t="shared" si="47"/>
        <v>1356</v>
      </c>
      <c r="F55" s="381">
        <v>338</v>
      </c>
      <c r="G55" s="220">
        <v>149</v>
      </c>
      <c r="H55" s="394">
        <v>189</v>
      </c>
      <c r="I55" s="415">
        <v>236</v>
      </c>
      <c r="J55" s="383">
        <v>137</v>
      </c>
      <c r="K55" s="384">
        <v>99</v>
      </c>
      <c r="L55" s="419">
        <v>39</v>
      </c>
      <c r="M55" s="381">
        <v>179</v>
      </c>
      <c r="N55" s="220">
        <v>94</v>
      </c>
      <c r="O55" s="384">
        <v>85</v>
      </c>
      <c r="P55" s="415">
        <v>174</v>
      </c>
      <c r="Q55" s="376">
        <v>90</v>
      </c>
      <c r="R55" s="391">
        <v>84</v>
      </c>
      <c r="S55" s="381">
        <v>173</v>
      </c>
      <c r="T55" s="220">
        <v>83</v>
      </c>
      <c r="U55" s="221">
        <v>90</v>
      </c>
      <c r="V55" s="385">
        <v>39</v>
      </c>
      <c r="W55" s="415">
        <v>49</v>
      </c>
      <c r="X55" s="383">
        <v>27</v>
      </c>
      <c r="Y55" s="394">
        <v>22</v>
      </c>
      <c r="Z55" s="381">
        <v>34</v>
      </c>
      <c r="AA55" s="220">
        <v>12</v>
      </c>
      <c r="AB55" s="384">
        <v>22</v>
      </c>
      <c r="AC55" s="415">
        <v>55</v>
      </c>
      <c r="AD55" s="383">
        <v>30</v>
      </c>
      <c r="AE55" s="394">
        <v>25</v>
      </c>
      <c r="AF55" s="430">
        <v>39</v>
      </c>
      <c r="AG55" s="415">
        <v>48</v>
      </c>
      <c r="AH55" s="383">
        <v>28</v>
      </c>
      <c r="AI55" s="394">
        <v>20</v>
      </c>
      <c r="AJ55" s="381">
        <v>67</v>
      </c>
      <c r="AK55" s="220">
        <v>36</v>
      </c>
      <c r="AL55" s="384">
        <v>31</v>
      </c>
      <c r="AM55" s="415">
        <v>67</v>
      </c>
      <c r="AN55" s="383">
        <v>37</v>
      </c>
      <c r="AO55" s="394">
        <v>30</v>
      </c>
      <c r="AP55" s="430">
        <v>39</v>
      </c>
      <c r="AQ55" s="415">
        <v>353</v>
      </c>
      <c r="AR55" s="383">
        <v>172</v>
      </c>
      <c r="AS55" s="394">
        <v>181</v>
      </c>
      <c r="AT55" s="381">
        <v>209</v>
      </c>
      <c r="AU55" s="220">
        <v>97</v>
      </c>
      <c r="AV55" s="384">
        <v>112</v>
      </c>
      <c r="AW55" s="415">
        <v>274</v>
      </c>
      <c r="AX55" s="383">
        <v>149</v>
      </c>
      <c r="AY55" s="394">
        <v>125</v>
      </c>
      <c r="AZ55" s="430">
        <v>39</v>
      </c>
      <c r="BA55" s="413">
        <f t="shared" si="49"/>
        <v>276</v>
      </c>
      <c r="BB55" s="383">
        <v>153</v>
      </c>
      <c r="BC55" s="394">
        <v>123</v>
      </c>
      <c r="BD55" s="381">
        <v>195</v>
      </c>
      <c r="BE55" s="220">
        <v>98</v>
      </c>
      <c r="BF55" s="384">
        <v>97</v>
      </c>
      <c r="BG55" s="415">
        <v>58</v>
      </c>
      <c r="BH55" s="383">
        <v>37</v>
      </c>
      <c r="BI55" s="394">
        <v>21</v>
      </c>
    </row>
    <row r="56" spans="1:61" s="70" customFormat="1" ht="21" customHeight="1">
      <c r="A56" s="70">
        <v>1</v>
      </c>
      <c r="B56" s="79" t="s">
        <v>440</v>
      </c>
      <c r="C56" s="208">
        <f>SUM(C57:C61)</f>
        <v>13607</v>
      </c>
      <c r="D56" s="208">
        <f t="shared" ref="D56" si="50">SUM(D57:D61)</f>
        <v>7356</v>
      </c>
      <c r="E56" s="404">
        <f t="shared" ref="E56" si="51">SUM(E57:E61)</f>
        <v>6251</v>
      </c>
      <c r="F56" s="217">
        <v>1887</v>
      </c>
      <c r="G56" s="210">
        <v>959</v>
      </c>
      <c r="H56" s="390">
        <v>928</v>
      </c>
      <c r="I56" s="417">
        <v>1213</v>
      </c>
      <c r="J56" s="210">
        <v>673</v>
      </c>
      <c r="K56" s="211">
        <v>540</v>
      </c>
      <c r="L56" s="412" t="s">
        <v>74</v>
      </c>
      <c r="M56" s="217">
        <v>979</v>
      </c>
      <c r="N56" s="210">
        <v>577</v>
      </c>
      <c r="O56" s="211">
        <v>402</v>
      </c>
      <c r="P56" s="417">
        <v>823</v>
      </c>
      <c r="Q56" s="210">
        <v>462</v>
      </c>
      <c r="R56" s="390">
        <v>361</v>
      </c>
      <c r="S56" s="217">
        <v>909</v>
      </c>
      <c r="T56" s="210">
        <v>527</v>
      </c>
      <c r="U56" s="211">
        <v>382</v>
      </c>
      <c r="V56" s="212" t="s">
        <v>74</v>
      </c>
      <c r="W56" s="417">
        <v>305</v>
      </c>
      <c r="X56" s="210">
        <v>182</v>
      </c>
      <c r="Y56" s="390">
        <v>123</v>
      </c>
      <c r="Z56" s="217">
        <v>150</v>
      </c>
      <c r="AA56" s="210">
        <v>81</v>
      </c>
      <c r="AB56" s="211">
        <v>69</v>
      </c>
      <c r="AC56" s="417">
        <v>237</v>
      </c>
      <c r="AD56" s="210">
        <v>125</v>
      </c>
      <c r="AE56" s="390">
        <v>112</v>
      </c>
      <c r="AF56" s="426" t="s">
        <v>74</v>
      </c>
      <c r="AG56" s="417">
        <v>237</v>
      </c>
      <c r="AH56" s="210">
        <v>140</v>
      </c>
      <c r="AI56" s="390">
        <v>97</v>
      </c>
      <c r="AJ56" s="217">
        <v>310</v>
      </c>
      <c r="AK56" s="210">
        <v>196</v>
      </c>
      <c r="AL56" s="211">
        <v>114</v>
      </c>
      <c r="AM56" s="417">
        <v>335</v>
      </c>
      <c r="AN56" s="210">
        <v>184</v>
      </c>
      <c r="AO56" s="390">
        <v>151</v>
      </c>
      <c r="AP56" s="426" t="s">
        <v>74</v>
      </c>
      <c r="AQ56" s="417">
        <v>1776</v>
      </c>
      <c r="AR56" s="210">
        <v>886</v>
      </c>
      <c r="AS56" s="390">
        <v>890</v>
      </c>
      <c r="AT56" s="217">
        <v>904</v>
      </c>
      <c r="AU56" s="210">
        <v>446</v>
      </c>
      <c r="AV56" s="211">
        <v>458</v>
      </c>
      <c r="AW56" s="417">
        <v>1202</v>
      </c>
      <c r="AX56" s="210">
        <v>622</v>
      </c>
      <c r="AY56" s="390">
        <v>580</v>
      </c>
      <c r="AZ56" s="426" t="s">
        <v>74</v>
      </c>
      <c r="BA56" s="417">
        <v>1147</v>
      </c>
      <c r="BB56" s="210">
        <v>634</v>
      </c>
      <c r="BC56" s="390">
        <v>513</v>
      </c>
      <c r="BD56" s="217">
        <v>940</v>
      </c>
      <c r="BE56" s="210">
        <v>509</v>
      </c>
      <c r="BF56" s="211">
        <v>431</v>
      </c>
      <c r="BG56" s="417">
        <v>253</v>
      </c>
      <c r="BH56" s="210">
        <v>153</v>
      </c>
      <c r="BI56" s="390">
        <v>100</v>
      </c>
    </row>
    <row r="57" spans="1:61" s="71" customFormat="1" ht="21" customHeight="1">
      <c r="B57" s="53">
        <v>40</v>
      </c>
      <c r="C57" s="405">
        <f>F57+I57+M57+P57+S57+W57+Z57+AC57+AG57+AJ57+AM57+AQ57+AT57+AW57+BA57+BD57+BG57</f>
        <v>2329</v>
      </c>
      <c r="D57" s="405">
        <f t="shared" ref="D57:D61" si="52">G57+J57+N57+Q57+T57+X57+AA57+AD57+AH57+AK57+AN57+AR57+AU57+AX57+BB57+BE57+BH57</f>
        <v>1270</v>
      </c>
      <c r="E57" s="406">
        <f t="shared" ref="E57:E61" si="53">H57+K57+O57+R57+U57+Y57+AB57+AE57+AI57+AL57+AO57+AS57+AV57+AY57+BC57+BF57+BI57</f>
        <v>1059</v>
      </c>
      <c r="F57" s="375">
        <v>312</v>
      </c>
      <c r="G57" s="213">
        <v>179</v>
      </c>
      <c r="H57" s="391">
        <v>133</v>
      </c>
      <c r="I57" s="413">
        <v>181</v>
      </c>
      <c r="J57" s="376">
        <v>90</v>
      </c>
      <c r="K57" s="377">
        <v>91</v>
      </c>
      <c r="L57" s="414">
        <v>40</v>
      </c>
      <c r="M57" s="375">
        <v>174</v>
      </c>
      <c r="N57" s="213">
        <v>108</v>
      </c>
      <c r="O57" s="377">
        <v>66</v>
      </c>
      <c r="P57" s="413">
        <v>156</v>
      </c>
      <c r="Q57" s="376">
        <v>89</v>
      </c>
      <c r="R57" s="391">
        <v>67</v>
      </c>
      <c r="S57" s="375">
        <v>152</v>
      </c>
      <c r="T57" s="213">
        <v>89</v>
      </c>
      <c r="U57" s="214">
        <v>63</v>
      </c>
      <c r="V57" s="378">
        <v>40</v>
      </c>
      <c r="W57" s="413">
        <v>62</v>
      </c>
      <c r="X57" s="376">
        <v>38</v>
      </c>
      <c r="Y57" s="391">
        <v>24</v>
      </c>
      <c r="Z57" s="375">
        <v>25</v>
      </c>
      <c r="AA57" s="213">
        <v>11</v>
      </c>
      <c r="AB57" s="377">
        <v>14</v>
      </c>
      <c r="AC57" s="413">
        <v>34</v>
      </c>
      <c r="AD57" s="376">
        <v>18</v>
      </c>
      <c r="AE57" s="391">
        <v>16</v>
      </c>
      <c r="AF57" s="427">
        <v>40</v>
      </c>
      <c r="AG57" s="413">
        <v>32</v>
      </c>
      <c r="AH57" s="376">
        <v>20</v>
      </c>
      <c r="AI57" s="391">
        <v>12</v>
      </c>
      <c r="AJ57" s="375">
        <v>44</v>
      </c>
      <c r="AK57" s="213">
        <v>29</v>
      </c>
      <c r="AL57" s="377">
        <v>15</v>
      </c>
      <c r="AM57" s="413">
        <v>42</v>
      </c>
      <c r="AN57" s="376">
        <v>26</v>
      </c>
      <c r="AO57" s="391">
        <v>16</v>
      </c>
      <c r="AP57" s="427">
        <v>40</v>
      </c>
      <c r="AQ57" s="413">
        <v>304</v>
      </c>
      <c r="AR57" s="376">
        <v>145</v>
      </c>
      <c r="AS57" s="391">
        <v>159</v>
      </c>
      <c r="AT57" s="375">
        <v>165</v>
      </c>
      <c r="AU57" s="213">
        <v>70</v>
      </c>
      <c r="AV57" s="377">
        <v>95</v>
      </c>
      <c r="AW57" s="413">
        <v>212</v>
      </c>
      <c r="AX57" s="376">
        <v>102</v>
      </c>
      <c r="AY57" s="391">
        <v>110</v>
      </c>
      <c r="AZ57" s="427">
        <v>40</v>
      </c>
      <c r="BA57" s="413">
        <f>BB57+BC57</f>
        <v>227</v>
      </c>
      <c r="BB57" s="376">
        <v>124</v>
      </c>
      <c r="BC57" s="391">
        <v>103</v>
      </c>
      <c r="BD57" s="375">
        <v>157</v>
      </c>
      <c r="BE57" s="213">
        <v>102</v>
      </c>
      <c r="BF57" s="377">
        <v>55</v>
      </c>
      <c r="BG57" s="413">
        <v>50</v>
      </c>
      <c r="BH57" s="376">
        <v>30</v>
      </c>
      <c r="BI57" s="391">
        <v>20</v>
      </c>
    </row>
    <row r="58" spans="1:61" s="71" customFormat="1" ht="21" customHeight="1">
      <c r="B58" s="53">
        <v>41</v>
      </c>
      <c r="C58" s="405">
        <f t="shared" ref="C58:C61" si="54">F58+I58+M58+P58+S58+W58+Z58+AC58+AG58+AJ58+AM58+AQ58+AT58+AW58+BA58+BD58+BG58</f>
        <v>2667</v>
      </c>
      <c r="D58" s="405">
        <f t="shared" si="52"/>
        <v>1378</v>
      </c>
      <c r="E58" s="406">
        <f t="shared" si="53"/>
        <v>1289</v>
      </c>
      <c r="F58" s="375">
        <v>344</v>
      </c>
      <c r="G58" s="213">
        <v>162</v>
      </c>
      <c r="H58" s="391">
        <v>182</v>
      </c>
      <c r="I58" s="413">
        <v>249</v>
      </c>
      <c r="J58" s="376">
        <v>146</v>
      </c>
      <c r="K58" s="377">
        <v>103</v>
      </c>
      <c r="L58" s="414">
        <v>41</v>
      </c>
      <c r="M58" s="375">
        <v>178</v>
      </c>
      <c r="N58" s="213">
        <v>100</v>
      </c>
      <c r="O58" s="377">
        <v>78</v>
      </c>
      <c r="P58" s="413">
        <v>176</v>
      </c>
      <c r="Q58" s="376">
        <v>99</v>
      </c>
      <c r="R58" s="391">
        <v>77</v>
      </c>
      <c r="S58" s="375">
        <v>168</v>
      </c>
      <c r="T58" s="213">
        <v>92</v>
      </c>
      <c r="U58" s="214">
        <v>76</v>
      </c>
      <c r="V58" s="378">
        <v>41</v>
      </c>
      <c r="W58" s="413">
        <v>61</v>
      </c>
      <c r="X58" s="376">
        <v>32</v>
      </c>
      <c r="Y58" s="391">
        <v>29</v>
      </c>
      <c r="Z58" s="375">
        <v>37</v>
      </c>
      <c r="AA58" s="213">
        <v>17</v>
      </c>
      <c r="AB58" s="377">
        <v>20</v>
      </c>
      <c r="AC58" s="413">
        <v>48</v>
      </c>
      <c r="AD58" s="376">
        <v>17</v>
      </c>
      <c r="AE58" s="391">
        <v>31</v>
      </c>
      <c r="AF58" s="427">
        <v>41</v>
      </c>
      <c r="AG58" s="413">
        <v>42</v>
      </c>
      <c r="AH58" s="376">
        <v>22</v>
      </c>
      <c r="AI58" s="391">
        <v>20</v>
      </c>
      <c r="AJ58" s="375">
        <v>67</v>
      </c>
      <c r="AK58" s="213">
        <v>41</v>
      </c>
      <c r="AL58" s="377">
        <v>26</v>
      </c>
      <c r="AM58" s="413">
        <v>68</v>
      </c>
      <c r="AN58" s="376">
        <v>39</v>
      </c>
      <c r="AO58" s="391">
        <v>29</v>
      </c>
      <c r="AP58" s="427">
        <v>41</v>
      </c>
      <c r="AQ58" s="413">
        <v>336</v>
      </c>
      <c r="AR58" s="376">
        <v>165</v>
      </c>
      <c r="AS58" s="391">
        <v>171</v>
      </c>
      <c r="AT58" s="375">
        <v>170</v>
      </c>
      <c r="AU58" s="213">
        <v>81</v>
      </c>
      <c r="AV58" s="377">
        <v>89</v>
      </c>
      <c r="AW58" s="413">
        <v>248</v>
      </c>
      <c r="AX58" s="376">
        <v>124</v>
      </c>
      <c r="AY58" s="391">
        <v>124</v>
      </c>
      <c r="AZ58" s="427">
        <v>41</v>
      </c>
      <c r="BA58" s="413">
        <f t="shared" ref="BA58:BA61" si="55">BB58+BC58</f>
        <v>232</v>
      </c>
      <c r="BB58" s="376">
        <v>134</v>
      </c>
      <c r="BC58" s="391">
        <v>98</v>
      </c>
      <c r="BD58" s="375">
        <v>188</v>
      </c>
      <c r="BE58" s="213">
        <v>83</v>
      </c>
      <c r="BF58" s="377">
        <v>105</v>
      </c>
      <c r="BG58" s="413">
        <v>55</v>
      </c>
      <c r="BH58" s="376">
        <v>24</v>
      </c>
      <c r="BI58" s="391">
        <v>31</v>
      </c>
    </row>
    <row r="59" spans="1:61" s="71" customFormat="1" ht="21" customHeight="1">
      <c r="B59" s="53">
        <v>42</v>
      </c>
      <c r="C59" s="405">
        <f t="shared" si="54"/>
        <v>2707</v>
      </c>
      <c r="D59" s="405">
        <f t="shared" si="52"/>
        <v>1435</v>
      </c>
      <c r="E59" s="406">
        <f t="shared" si="53"/>
        <v>1272</v>
      </c>
      <c r="F59" s="375">
        <v>358</v>
      </c>
      <c r="G59" s="213">
        <v>180</v>
      </c>
      <c r="H59" s="391">
        <v>178</v>
      </c>
      <c r="I59" s="413">
        <v>239</v>
      </c>
      <c r="J59" s="376">
        <v>132</v>
      </c>
      <c r="K59" s="377">
        <v>107</v>
      </c>
      <c r="L59" s="414">
        <v>42</v>
      </c>
      <c r="M59" s="375">
        <v>218</v>
      </c>
      <c r="N59" s="213">
        <v>120</v>
      </c>
      <c r="O59" s="377">
        <v>98</v>
      </c>
      <c r="P59" s="413">
        <v>165</v>
      </c>
      <c r="Q59" s="376">
        <v>85</v>
      </c>
      <c r="R59" s="391">
        <v>80</v>
      </c>
      <c r="S59" s="375">
        <v>187</v>
      </c>
      <c r="T59" s="213">
        <v>112</v>
      </c>
      <c r="U59" s="214">
        <v>75</v>
      </c>
      <c r="V59" s="378">
        <v>42</v>
      </c>
      <c r="W59" s="413">
        <v>62</v>
      </c>
      <c r="X59" s="376">
        <v>32</v>
      </c>
      <c r="Y59" s="391">
        <v>30</v>
      </c>
      <c r="Z59" s="375">
        <v>31</v>
      </c>
      <c r="AA59" s="213">
        <v>18</v>
      </c>
      <c r="AB59" s="377">
        <v>13</v>
      </c>
      <c r="AC59" s="413">
        <v>60</v>
      </c>
      <c r="AD59" s="376">
        <v>37</v>
      </c>
      <c r="AE59" s="391">
        <v>23</v>
      </c>
      <c r="AF59" s="427">
        <v>42</v>
      </c>
      <c r="AG59" s="413">
        <v>51</v>
      </c>
      <c r="AH59" s="376">
        <v>26</v>
      </c>
      <c r="AI59" s="391">
        <v>25</v>
      </c>
      <c r="AJ59" s="375">
        <v>57</v>
      </c>
      <c r="AK59" s="213">
        <v>37</v>
      </c>
      <c r="AL59" s="377">
        <v>20</v>
      </c>
      <c r="AM59" s="413">
        <v>67</v>
      </c>
      <c r="AN59" s="376">
        <v>27</v>
      </c>
      <c r="AO59" s="391">
        <v>40</v>
      </c>
      <c r="AP59" s="427">
        <v>42</v>
      </c>
      <c r="AQ59" s="413">
        <v>358</v>
      </c>
      <c r="AR59" s="376">
        <v>173</v>
      </c>
      <c r="AS59" s="391">
        <v>185</v>
      </c>
      <c r="AT59" s="375">
        <v>166</v>
      </c>
      <c r="AU59" s="213">
        <v>87</v>
      </c>
      <c r="AV59" s="377">
        <v>79</v>
      </c>
      <c r="AW59" s="413">
        <v>229</v>
      </c>
      <c r="AX59" s="376">
        <v>124</v>
      </c>
      <c r="AY59" s="391">
        <v>105</v>
      </c>
      <c r="AZ59" s="427">
        <v>42</v>
      </c>
      <c r="BA59" s="413">
        <f t="shared" si="55"/>
        <v>234</v>
      </c>
      <c r="BB59" s="376">
        <v>128</v>
      </c>
      <c r="BC59" s="391">
        <v>106</v>
      </c>
      <c r="BD59" s="375">
        <v>177</v>
      </c>
      <c r="BE59" s="213">
        <v>82</v>
      </c>
      <c r="BF59" s="377">
        <v>95</v>
      </c>
      <c r="BG59" s="413">
        <v>48</v>
      </c>
      <c r="BH59" s="376">
        <v>35</v>
      </c>
      <c r="BI59" s="391">
        <v>13</v>
      </c>
    </row>
    <row r="60" spans="1:61" s="71" customFormat="1" ht="21" customHeight="1">
      <c r="B60" s="53">
        <v>43</v>
      </c>
      <c r="C60" s="405">
        <f t="shared" si="54"/>
        <v>2765</v>
      </c>
      <c r="D60" s="405">
        <f t="shared" si="52"/>
        <v>1528</v>
      </c>
      <c r="E60" s="406">
        <f t="shared" si="53"/>
        <v>1237</v>
      </c>
      <c r="F60" s="375">
        <v>421</v>
      </c>
      <c r="G60" s="213">
        <v>203</v>
      </c>
      <c r="H60" s="391">
        <v>218</v>
      </c>
      <c r="I60" s="413">
        <v>258</v>
      </c>
      <c r="J60" s="376">
        <v>145</v>
      </c>
      <c r="K60" s="377">
        <v>113</v>
      </c>
      <c r="L60" s="414">
        <v>43</v>
      </c>
      <c r="M60" s="375">
        <v>196</v>
      </c>
      <c r="N60" s="213">
        <v>113</v>
      </c>
      <c r="O60" s="377">
        <v>83</v>
      </c>
      <c r="P60" s="413">
        <v>146</v>
      </c>
      <c r="Q60" s="376">
        <v>79</v>
      </c>
      <c r="R60" s="391">
        <v>67</v>
      </c>
      <c r="S60" s="375">
        <v>190</v>
      </c>
      <c r="T60" s="213">
        <v>111</v>
      </c>
      <c r="U60" s="214">
        <v>79</v>
      </c>
      <c r="V60" s="378">
        <v>43</v>
      </c>
      <c r="W60" s="413">
        <v>47</v>
      </c>
      <c r="X60" s="376">
        <v>33</v>
      </c>
      <c r="Y60" s="391">
        <v>14</v>
      </c>
      <c r="Z60" s="375">
        <v>23</v>
      </c>
      <c r="AA60" s="213">
        <v>12</v>
      </c>
      <c r="AB60" s="377">
        <v>11</v>
      </c>
      <c r="AC60" s="413">
        <v>42</v>
      </c>
      <c r="AD60" s="376">
        <v>23</v>
      </c>
      <c r="AE60" s="391">
        <v>19</v>
      </c>
      <c r="AF60" s="427">
        <v>43</v>
      </c>
      <c r="AG60" s="413">
        <v>51</v>
      </c>
      <c r="AH60" s="376">
        <v>34</v>
      </c>
      <c r="AI60" s="391">
        <v>17</v>
      </c>
      <c r="AJ60" s="375">
        <v>63</v>
      </c>
      <c r="AK60" s="213">
        <v>45</v>
      </c>
      <c r="AL60" s="377">
        <v>18</v>
      </c>
      <c r="AM60" s="413">
        <v>70</v>
      </c>
      <c r="AN60" s="376">
        <v>43</v>
      </c>
      <c r="AO60" s="391">
        <v>27</v>
      </c>
      <c r="AP60" s="427">
        <v>43</v>
      </c>
      <c r="AQ60" s="413">
        <v>375</v>
      </c>
      <c r="AR60" s="376">
        <v>202</v>
      </c>
      <c r="AS60" s="391">
        <v>173</v>
      </c>
      <c r="AT60" s="375">
        <v>184</v>
      </c>
      <c r="AU60" s="213">
        <v>97</v>
      </c>
      <c r="AV60" s="377">
        <v>87</v>
      </c>
      <c r="AW60" s="413">
        <v>236</v>
      </c>
      <c r="AX60" s="376">
        <v>124</v>
      </c>
      <c r="AY60" s="391">
        <v>112</v>
      </c>
      <c r="AZ60" s="427">
        <v>43</v>
      </c>
      <c r="BA60" s="413">
        <f t="shared" si="55"/>
        <v>219</v>
      </c>
      <c r="BB60" s="376">
        <v>117</v>
      </c>
      <c r="BC60" s="391">
        <v>102</v>
      </c>
      <c r="BD60" s="375">
        <v>191</v>
      </c>
      <c r="BE60" s="213">
        <v>111</v>
      </c>
      <c r="BF60" s="377">
        <v>80</v>
      </c>
      <c r="BG60" s="413">
        <v>53</v>
      </c>
      <c r="BH60" s="376">
        <v>36</v>
      </c>
      <c r="BI60" s="391">
        <v>17</v>
      </c>
    </row>
    <row r="61" spans="1:61" s="71" customFormat="1" ht="21" customHeight="1">
      <c r="B61" s="54">
        <v>44</v>
      </c>
      <c r="C61" s="434">
        <f t="shared" si="54"/>
        <v>3139</v>
      </c>
      <c r="D61" s="434">
        <f t="shared" si="52"/>
        <v>1745</v>
      </c>
      <c r="E61" s="435">
        <f t="shared" si="53"/>
        <v>1394</v>
      </c>
      <c r="F61" s="381">
        <v>452</v>
      </c>
      <c r="G61" s="215">
        <v>235</v>
      </c>
      <c r="H61" s="392">
        <v>217</v>
      </c>
      <c r="I61" s="415">
        <v>286</v>
      </c>
      <c r="J61" s="379">
        <v>160</v>
      </c>
      <c r="K61" s="380">
        <v>126</v>
      </c>
      <c r="L61" s="416">
        <v>44</v>
      </c>
      <c r="M61" s="381">
        <v>213</v>
      </c>
      <c r="N61" s="215">
        <v>136</v>
      </c>
      <c r="O61" s="380">
        <v>77</v>
      </c>
      <c r="P61" s="415">
        <v>180</v>
      </c>
      <c r="Q61" s="376">
        <v>110</v>
      </c>
      <c r="R61" s="391">
        <v>70</v>
      </c>
      <c r="S61" s="381">
        <v>212</v>
      </c>
      <c r="T61" s="215">
        <v>123</v>
      </c>
      <c r="U61" s="216">
        <v>89</v>
      </c>
      <c r="V61" s="382">
        <v>44</v>
      </c>
      <c r="W61" s="415">
        <v>73</v>
      </c>
      <c r="X61" s="379">
        <v>47</v>
      </c>
      <c r="Y61" s="392">
        <v>26</v>
      </c>
      <c r="Z61" s="381">
        <v>34</v>
      </c>
      <c r="AA61" s="215">
        <v>23</v>
      </c>
      <c r="AB61" s="380">
        <v>11</v>
      </c>
      <c r="AC61" s="415">
        <v>53</v>
      </c>
      <c r="AD61" s="379">
        <v>30</v>
      </c>
      <c r="AE61" s="392">
        <v>23</v>
      </c>
      <c r="AF61" s="428">
        <v>44</v>
      </c>
      <c r="AG61" s="415">
        <v>61</v>
      </c>
      <c r="AH61" s="379">
        <v>38</v>
      </c>
      <c r="AI61" s="392">
        <v>23</v>
      </c>
      <c r="AJ61" s="381">
        <v>79</v>
      </c>
      <c r="AK61" s="215">
        <v>44</v>
      </c>
      <c r="AL61" s="380">
        <v>35</v>
      </c>
      <c r="AM61" s="415">
        <v>88</v>
      </c>
      <c r="AN61" s="379">
        <v>49</v>
      </c>
      <c r="AO61" s="392">
        <v>39</v>
      </c>
      <c r="AP61" s="428">
        <v>44</v>
      </c>
      <c r="AQ61" s="415">
        <v>403</v>
      </c>
      <c r="AR61" s="379">
        <v>201</v>
      </c>
      <c r="AS61" s="392">
        <v>202</v>
      </c>
      <c r="AT61" s="381">
        <v>219</v>
      </c>
      <c r="AU61" s="215">
        <v>111</v>
      </c>
      <c r="AV61" s="380">
        <v>108</v>
      </c>
      <c r="AW61" s="415">
        <v>277</v>
      </c>
      <c r="AX61" s="379">
        <v>148</v>
      </c>
      <c r="AY61" s="392">
        <v>129</v>
      </c>
      <c r="AZ61" s="428">
        <v>44</v>
      </c>
      <c r="BA61" s="413">
        <f t="shared" si="55"/>
        <v>235</v>
      </c>
      <c r="BB61" s="379">
        <v>131</v>
      </c>
      <c r="BC61" s="392">
        <v>104</v>
      </c>
      <c r="BD61" s="381">
        <v>227</v>
      </c>
      <c r="BE61" s="215">
        <v>131</v>
      </c>
      <c r="BF61" s="380">
        <v>96</v>
      </c>
      <c r="BG61" s="415">
        <v>47</v>
      </c>
      <c r="BH61" s="379">
        <v>28</v>
      </c>
      <c r="BI61" s="392">
        <v>19</v>
      </c>
    </row>
    <row r="62" spans="1:61" s="70" customFormat="1" ht="21" customHeight="1">
      <c r="A62" s="70">
        <v>1</v>
      </c>
      <c r="B62" s="80" t="s">
        <v>441</v>
      </c>
      <c r="C62" s="208">
        <f>SUM(C63:C67)</f>
        <v>16203</v>
      </c>
      <c r="D62" s="208">
        <f t="shared" ref="D62" si="56">SUM(D63:D67)</f>
        <v>8945</v>
      </c>
      <c r="E62" s="404">
        <f t="shared" ref="E62" si="57">SUM(E63:E67)</f>
        <v>7258</v>
      </c>
      <c r="F62" s="217">
        <v>2094</v>
      </c>
      <c r="G62" s="218">
        <v>1094</v>
      </c>
      <c r="H62" s="393">
        <v>1000</v>
      </c>
      <c r="I62" s="417">
        <v>1613</v>
      </c>
      <c r="J62" s="218">
        <v>922</v>
      </c>
      <c r="K62" s="219">
        <v>691</v>
      </c>
      <c r="L62" s="418" t="s">
        <v>75</v>
      </c>
      <c r="M62" s="217">
        <v>1257</v>
      </c>
      <c r="N62" s="218">
        <v>754</v>
      </c>
      <c r="O62" s="219">
        <v>503</v>
      </c>
      <c r="P62" s="417">
        <v>993</v>
      </c>
      <c r="Q62" s="218">
        <v>595</v>
      </c>
      <c r="R62" s="393">
        <v>398</v>
      </c>
      <c r="S62" s="217">
        <v>1076</v>
      </c>
      <c r="T62" s="218">
        <v>636</v>
      </c>
      <c r="U62" s="219">
        <v>440</v>
      </c>
      <c r="V62" s="80" t="s">
        <v>75</v>
      </c>
      <c r="W62" s="417">
        <v>392</v>
      </c>
      <c r="X62" s="218">
        <v>225</v>
      </c>
      <c r="Y62" s="393">
        <v>167</v>
      </c>
      <c r="Z62" s="217">
        <v>211</v>
      </c>
      <c r="AA62" s="218">
        <v>114</v>
      </c>
      <c r="AB62" s="219">
        <v>97</v>
      </c>
      <c r="AC62" s="417">
        <v>334</v>
      </c>
      <c r="AD62" s="218">
        <v>186</v>
      </c>
      <c r="AE62" s="393">
        <v>148</v>
      </c>
      <c r="AF62" s="429" t="s">
        <v>75</v>
      </c>
      <c r="AG62" s="417">
        <v>330</v>
      </c>
      <c r="AH62" s="218">
        <v>173</v>
      </c>
      <c r="AI62" s="393">
        <v>157</v>
      </c>
      <c r="AJ62" s="217">
        <v>427</v>
      </c>
      <c r="AK62" s="218">
        <v>229</v>
      </c>
      <c r="AL62" s="219">
        <v>198</v>
      </c>
      <c r="AM62" s="417">
        <v>488</v>
      </c>
      <c r="AN62" s="218">
        <v>272</v>
      </c>
      <c r="AO62" s="393">
        <v>216</v>
      </c>
      <c r="AP62" s="429" t="s">
        <v>75</v>
      </c>
      <c r="AQ62" s="417">
        <v>2276</v>
      </c>
      <c r="AR62" s="218">
        <v>1108</v>
      </c>
      <c r="AS62" s="393">
        <v>1168</v>
      </c>
      <c r="AT62" s="217">
        <v>984</v>
      </c>
      <c r="AU62" s="218">
        <v>526</v>
      </c>
      <c r="AV62" s="219">
        <v>458</v>
      </c>
      <c r="AW62" s="417">
        <v>1165</v>
      </c>
      <c r="AX62" s="218">
        <v>654</v>
      </c>
      <c r="AY62" s="393">
        <v>511</v>
      </c>
      <c r="AZ62" s="429" t="s">
        <v>75</v>
      </c>
      <c r="BA62" s="417">
        <v>1220</v>
      </c>
      <c r="BB62" s="218">
        <v>689</v>
      </c>
      <c r="BC62" s="393">
        <v>531</v>
      </c>
      <c r="BD62" s="217">
        <v>1031</v>
      </c>
      <c r="BE62" s="218">
        <v>591</v>
      </c>
      <c r="BF62" s="219">
        <v>440</v>
      </c>
      <c r="BG62" s="417">
        <v>312</v>
      </c>
      <c r="BH62" s="218">
        <v>177</v>
      </c>
      <c r="BI62" s="393">
        <v>135</v>
      </c>
    </row>
    <row r="63" spans="1:61" s="71" customFormat="1" ht="21" customHeight="1">
      <c r="B63" s="53">
        <v>45</v>
      </c>
      <c r="C63" s="405">
        <f>F63+I63+M63+P63+S63+W63+Z63+AC63+AG63+AJ63+AM63+AQ63+AT63+AW63+BA63+BD63+BG63</f>
        <v>2964</v>
      </c>
      <c r="D63" s="405">
        <f t="shared" ref="D63:D67" si="58">G63+J63+N63+Q63+T63+X63+AA63+AD63+AH63+AK63+AN63+AR63+AU63+AX63+BB63+BE63+BH63</f>
        <v>1606</v>
      </c>
      <c r="E63" s="406">
        <f t="shared" ref="E63:E67" si="59">H63+K63+O63+R63+U63+Y63+AB63+AE63+AI63+AL63+AO63+AS63+AV63+AY63+BC63+BF63+BI63</f>
        <v>1358</v>
      </c>
      <c r="F63" s="375">
        <v>397</v>
      </c>
      <c r="G63" s="213">
        <v>185</v>
      </c>
      <c r="H63" s="391">
        <v>212</v>
      </c>
      <c r="I63" s="413">
        <v>289</v>
      </c>
      <c r="J63" s="376">
        <v>173</v>
      </c>
      <c r="K63" s="377">
        <v>116</v>
      </c>
      <c r="L63" s="414">
        <v>45</v>
      </c>
      <c r="M63" s="375">
        <v>217</v>
      </c>
      <c r="N63" s="213">
        <v>135</v>
      </c>
      <c r="O63" s="377">
        <v>82</v>
      </c>
      <c r="P63" s="413">
        <v>164</v>
      </c>
      <c r="Q63" s="376">
        <v>96</v>
      </c>
      <c r="R63" s="391">
        <v>68</v>
      </c>
      <c r="S63" s="375">
        <v>215</v>
      </c>
      <c r="T63" s="213">
        <v>136</v>
      </c>
      <c r="U63" s="214">
        <v>79</v>
      </c>
      <c r="V63" s="378">
        <v>45</v>
      </c>
      <c r="W63" s="413">
        <v>67</v>
      </c>
      <c r="X63" s="376">
        <v>40</v>
      </c>
      <c r="Y63" s="391">
        <v>27</v>
      </c>
      <c r="Z63" s="375">
        <v>38</v>
      </c>
      <c r="AA63" s="213">
        <v>20</v>
      </c>
      <c r="AB63" s="377">
        <v>18</v>
      </c>
      <c r="AC63" s="413">
        <v>53</v>
      </c>
      <c r="AD63" s="376">
        <v>29</v>
      </c>
      <c r="AE63" s="391">
        <v>24</v>
      </c>
      <c r="AF63" s="427">
        <v>45</v>
      </c>
      <c r="AG63" s="413">
        <v>55</v>
      </c>
      <c r="AH63" s="376">
        <v>29</v>
      </c>
      <c r="AI63" s="391">
        <v>26</v>
      </c>
      <c r="AJ63" s="375">
        <v>81</v>
      </c>
      <c r="AK63" s="213">
        <v>42</v>
      </c>
      <c r="AL63" s="377">
        <v>39</v>
      </c>
      <c r="AM63" s="413">
        <v>81</v>
      </c>
      <c r="AN63" s="376">
        <v>47</v>
      </c>
      <c r="AO63" s="391">
        <v>34</v>
      </c>
      <c r="AP63" s="427">
        <v>45</v>
      </c>
      <c r="AQ63" s="413">
        <v>425</v>
      </c>
      <c r="AR63" s="376">
        <v>198</v>
      </c>
      <c r="AS63" s="391">
        <v>227</v>
      </c>
      <c r="AT63" s="375">
        <v>197</v>
      </c>
      <c r="AU63" s="213">
        <v>99</v>
      </c>
      <c r="AV63" s="377">
        <v>98</v>
      </c>
      <c r="AW63" s="413">
        <v>223</v>
      </c>
      <c r="AX63" s="376">
        <v>117</v>
      </c>
      <c r="AY63" s="391">
        <v>106</v>
      </c>
      <c r="AZ63" s="427">
        <v>45</v>
      </c>
      <c r="BA63" s="413">
        <f>BB63+BC63</f>
        <v>231</v>
      </c>
      <c r="BB63" s="376">
        <v>127</v>
      </c>
      <c r="BC63" s="391">
        <v>104</v>
      </c>
      <c r="BD63" s="375">
        <v>178</v>
      </c>
      <c r="BE63" s="213">
        <v>107</v>
      </c>
      <c r="BF63" s="377">
        <v>71</v>
      </c>
      <c r="BG63" s="413">
        <v>53</v>
      </c>
      <c r="BH63" s="376">
        <v>26</v>
      </c>
      <c r="BI63" s="391">
        <v>27</v>
      </c>
    </row>
    <row r="64" spans="1:61" s="71" customFormat="1" ht="21" customHeight="1">
      <c r="B64" s="53">
        <v>46</v>
      </c>
      <c r="C64" s="405">
        <f t="shared" ref="C64:C67" si="60">F64+I64+M64+P64+S64+W64+Z64+AC64+AG64+AJ64+AM64+AQ64+AT64+AW64+BA64+BD64+BG64</f>
        <v>3281</v>
      </c>
      <c r="D64" s="405">
        <f t="shared" si="58"/>
        <v>1825</v>
      </c>
      <c r="E64" s="406">
        <f t="shared" si="59"/>
        <v>1456</v>
      </c>
      <c r="F64" s="375">
        <v>407</v>
      </c>
      <c r="G64" s="213">
        <v>197</v>
      </c>
      <c r="H64" s="391">
        <v>210</v>
      </c>
      <c r="I64" s="413">
        <v>322</v>
      </c>
      <c r="J64" s="376">
        <v>189</v>
      </c>
      <c r="K64" s="377">
        <v>133</v>
      </c>
      <c r="L64" s="414">
        <v>46</v>
      </c>
      <c r="M64" s="375">
        <v>260</v>
      </c>
      <c r="N64" s="213">
        <v>156</v>
      </c>
      <c r="O64" s="377">
        <v>104</v>
      </c>
      <c r="P64" s="413">
        <v>185</v>
      </c>
      <c r="Q64" s="376">
        <v>117</v>
      </c>
      <c r="R64" s="391">
        <v>68</v>
      </c>
      <c r="S64" s="375">
        <v>204</v>
      </c>
      <c r="T64" s="213">
        <v>114</v>
      </c>
      <c r="U64" s="214">
        <v>90</v>
      </c>
      <c r="V64" s="378">
        <v>46</v>
      </c>
      <c r="W64" s="413">
        <v>79</v>
      </c>
      <c r="X64" s="376">
        <v>47</v>
      </c>
      <c r="Y64" s="391">
        <v>32</v>
      </c>
      <c r="Z64" s="375">
        <v>39</v>
      </c>
      <c r="AA64" s="213">
        <v>21</v>
      </c>
      <c r="AB64" s="377">
        <v>18</v>
      </c>
      <c r="AC64" s="413">
        <v>60</v>
      </c>
      <c r="AD64" s="376">
        <v>32</v>
      </c>
      <c r="AE64" s="391">
        <v>28</v>
      </c>
      <c r="AF64" s="427">
        <v>46</v>
      </c>
      <c r="AG64" s="413">
        <v>63</v>
      </c>
      <c r="AH64" s="376">
        <v>38</v>
      </c>
      <c r="AI64" s="391">
        <v>25</v>
      </c>
      <c r="AJ64" s="375">
        <v>88</v>
      </c>
      <c r="AK64" s="213">
        <v>51</v>
      </c>
      <c r="AL64" s="377">
        <v>37</v>
      </c>
      <c r="AM64" s="413">
        <v>120</v>
      </c>
      <c r="AN64" s="376">
        <v>69</v>
      </c>
      <c r="AO64" s="391">
        <v>51</v>
      </c>
      <c r="AP64" s="427">
        <v>46</v>
      </c>
      <c r="AQ64" s="413">
        <v>470</v>
      </c>
      <c r="AR64" s="376">
        <v>227</v>
      </c>
      <c r="AS64" s="391">
        <v>243</v>
      </c>
      <c r="AT64" s="375">
        <v>200</v>
      </c>
      <c r="AU64" s="213">
        <v>114</v>
      </c>
      <c r="AV64" s="377">
        <v>86</v>
      </c>
      <c r="AW64" s="413">
        <v>256</v>
      </c>
      <c r="AX64" s="376">
        <v>151</v>
      </c>
      <c r="AY64" s="391">
        <v>105</v>
      </c>
      <c r="AZ64" s="427">
        <v>46</v>
      </c>
      <c r="BA64" s="413">
        <f t="shared" ref="BA64:BA67" si="61">BB64+BC64</f>
        <v>251</v>
      </c>
      <c r="BB64" s="376">
        <v>151</v>
      </c>
      <c r="BC64" s="391">
        <v>100</v>
      </c>
      <c r="BD64" s="375">
        <v>215</v>
      </c>
      <c r="BE64" s="213">
        <v>120</v>
      </c>
      <c r="BF64" s="377">
        <v>95</v>
      </c>
      <c r="BG64" s="413">
        <v>62</v>
      </c>
      <c r="BH64" s="376">
        <v>31</v>
      </c>
      <c r="BI64" s="391">
        <v>31</v>
      </c>
    </row>
    <row r="65" spans="1:61" s="71" customFormat="1" ht="21" customHeight="1">
      <c r="B65" s="53">
        <v>47</v>
      </c>
      <c r="C65" s="405">
        <f t="shared" si="60"/>
        <v>3486</v>
      </c>
      <c r="D65" s="405">
        <f t="shared" si="58"/>
        <v>1930</v>
      </c>
      <c r="E65" s="406">
        <f t="shared" si="59"/>
        <v>1556</v>
      </c>
      <c r="F65" s="375">
        <v>444</v>
      </c>
      <c r="G65" s="213">
        <v>238</v>
      </c>
      <c r="H65" s="391">
        <v>206</v>
      </c>
      <c r="I65" s="413">
        <v>376</v>
      </c>
      <c r="J65" s="376">
        <v>212</v>
      </c>
      <c r="K65" s="377">
        <v>164</v>
      </c>
      <c r="L65" s="414">
        <v>47</v>
      </c>
      <c r="M65" s="375">
        <v>274</v>
      </c>
      <c r="N65" s="213">
        <v>167</v>
      </c>
      <c r="O65" s="377">
        <v>107</v>
      </c>
      <c r="P65" s="413">
        <v>237</v>
      </c>
      <c r="Q65" s="376">
        <v>135</v>
      </c>
      <c r="R65" s="391">
        <v>102</v>
      </c>
      <c r="S65" s="375">
        <v>222</v>
      </c>
      <c r="T65" s="213">
        <v>135</v>
      </c>
      <c r="U65" s="214">
        <v>87</v>
      </c>
      <c r="V65" s="378">
        <v>47</v>
      </c>
      <c r="W65" s="413">
        <v>77</v>
      </c>
      <c r="X65" s="376">
        <v>46</v>
      </c>
      <c r="Y65" s="391">
        <v>31</v>
      </c>
      <c r="Z65" s="375">
        <v>50</v>
      </c>
      <c r="AA65" s="213">
        <v>34</v>
      </c>
      <c r="AB65" s="377">
        <v>16</v>
      </c>
      <c r="AC65" s="413">
        <v>69</v>
      </c>
      <c r="AD65" s="376">
        <v>39</v>
      </c>
      <c r="AE65" s="391">
        <v>30</v>
      </c>
      <c r="AF65" s="427">
        <v>47</v>
      </c>
      <c r="AG65" s="413">
        <v>69</v>
      </c>
      <c r="AH65" s="376">
        <v>39</v>
      </c>
      <c r="AI65" s="391">
        <v>30</v>
      </c>
      <c r="AJ65" s="375">
        <v>86</v>
      </c>
      <c r="AK65" s="213">
        <v>34</v>
      </c>
      <c r="AL65" s="377">
        <v>52</v>
      </c>
      <c r="AM65" s="413">
        <v>122</v>
      </c>
      <c r="AN65" s="376">
        <v>68</v>
      </c>
      <c r="AO65" s="391">
        <v>54</v>
      </c>
      <c r="AP65" s="427">
        <v>47</v>
      </c>
      <c r="AQ65" s="413">
        <v>481</v>
      </c>
      <c r="AR65" s="376">
        <v>235</v>
      </c>
      <c r="AS65" s="391">
        <v>246</v>
      </c>
      <c r="AT65" s="375">
        <v>200</v>
      </c>
      <c r="AU65" s="213">
        <v>105</v>
      </c>
      <c r="AV65" s="377">
        <v>95</v>
      </c>
      <c r="AW65" s="413">
        <v>243</v>
      </c>
      <c r="AX65" s="376">
        <v>135</v>
      </c>
      <c r="AY65" s="391">
        <v>108</v>
      </c>
      <c r="AZ65" s="427">
        <v>47</v>
      </c>
      <c r="BA65" s="413">
        <f t="shared" si="61"/>
        <v>250</v>
      </c>
      <c r="BB65" s="376">
        <v>139</v>
      </c>
      <c r="BC65" s="391">
        <v>111</v>
      </c>
      <c r="BD65" s="375">
        <v>228</v>
      </c>
      <c r="BE65" s="213">
        <v>137</v>
      </c>
      <c r="BF65" s="377">
        <v>91</v>
      </c>
      <c r="BG65" s="413">
        <v>58</v>
      </c>
      <c r="BH65" s="376">
        <v>32</v>
      </c>
      <c r="BI65" s="391">
        <v>26</v>
      </c>
    </row>
    <row r="66" spans="1:61" s="71" customFormat="1" ht="21" customHeight="1">
      <c r="B66" s="53">
        <v>48</v>
      </c>
      <c r="C66" s="405">
        <f t="shared" si="60"/>
        <v>3347</v>
      </c>
      <c r="D66" s="405">
        <f t="shared" si="58"/>
        <v>1876</v>
      </c>
      <c r="E66" s="406">
        <f t="shared" si="59"/>
        <v>1471</v>
      </c>
      <c r="F66" s="375">
        <v>448</v>
      </c>
      <c r="G66" s="213">
        <v>257</v>
      </c>
      <c r="H66" s="391">
        <v>191</v>
      </c>
      <c r="I66" s="413">
        <v>312</v>
      </c>
      <c r="J66" s="376">
        <v>171</v>
      </c>
      <c r="K66" s="377">
        <v>141</v>
      </c>
      <c r="L66" s="414">
        <v>48</v>
      </c>
      <c r="M66" s="375">
        <v>232</v>
      </c>
      <c r="N66" s="213">
        <v>133</v>
      </c>
      <c r="O66" s="377">
        <v>99</v>
      </c>
      <c r="P66" s="413">
        <v>203</v>
      </c>
      <c r="Q66" s="376">
        <v>130</v>
      </c>
      <c r="R66" s="391">
        <v>73</v>
      </c>
      <c r="S66" s="375">
        <v>233</v>
      </c>
      <c r="T66" s="213">
        <v>131</v>
      </c>
      <c r="U66" s="214">
        <v>102</v>
      </c>
      <c r="V66" s="378">
        <v>48</v>
      </c>
      <c r="W66" s="413">
        <v>92</v>
      </c>
      <c r="X66" s="376">
        <v>50</v>
      </c>
      <c r="Y66" s="391">
        <v>42</v>
      </c>
      <c r="Z66" s="375">
        <v>42</v>
      </c>
      <c r="AA66" s="213">
        <v>22</v>
      </c>
      <c r="AB66" s="377">
        <v>20</v>
      </c>
      <c r="AC66" s="413">
        <v>82</v>
      </c>
      <c r="AD66" s="376">
        <v>46</v>
      </c>
      <c r="AE66" s="391">
        <v>36</v>
      </c>
      <c r="AF66" s="427">
        <v>48</v>
      </c>
      <c r="AG66" s="413">
        <v>79</v>
      </c>
      <c r="AH66" s="376">
        <v>32</v>
      </c>
      <c r="AI66" s="391">
        <v>47</v>
      </c>
      <c r="AJ66" s="375">
        <v>93</v>
      </c>
      <c r="AK66" s="213">
        <v>58</v>
      </c>
      <c r="AL66" s="377">
        <v>35</v>
      </c>
      <c r="AM66" s="413">
        <v>82</v>
      </c>
      <c r="AN66" s="376">
        <v>43</v>
      </c>
      <c r="AO66" s="391">
        <v>39</v>
      </c>
      <c r="AP66" s="427">
        <v>48</v>
      </c>
      <c r="AQ66" s="413">
        <v>455</v>
      </c>
      <c r="AR66" s="376">
        <v>242</v>
      </c>
      <c r="AS66" s="391">
        <v>213</v>
      </c>
      <c r="AT66" s="375">
        <v>202</v>
      </c>
      <c r="AU66" s="213">
        <v>112</v>
      </c>
      <c r="AV66" s="377">
        <v>90</v>
      </c>
      <c r="AW66" s="413">
        <v>242</v>
      </c>
      <c r="AX66" s="376">
        <v>138</v>
      </c>
      <c r="AY66" s="391">
        <v>104</v>
      </c>
      <c r="AZ66" s="427">
        <v>48</v>
      </c>
      <c r="BA66" s="413">
        <f t="shared" si="61"/>
        <v>264</v>
      </c>
      <c r="BB66" s="376">
        <v>148</v>
      </c>
      <c r="BC66" s="391">
        <v>116</v>
      </c>
      <c r="BD66" s="375">
        <v>216</v>
      </c>
      <c r="BE66" s="213">
        <v>120</v>
      </c>
      <c r="BF66" s="377">
        <v>96</v>
      </c>
      <c r="BG66" s="413">
        <v>70</v>
      </c>
      <c r="BH66" s="376">
        <v>43</v>
      </c>
      <c r="BI66" s="391">
        <v>27</v>
      </c>
    </row>
    <row r="67" spans="1:61" s="71" customFormat="1" ht="21" customHeight="1" thickBot="1">
      <c r="B67" s="56">
        <v>49</v>
      </c>
      <c r="C67" s="434">
        <f t="shared" si="60"/>
        <v>3125</v>
      </c>
      <c r="D67" s="434">
        <f t="shared" si="58"/>
        <v>1708</v>
      </c>
      <c r="E67" s="435">
        <f t="shared" si="59"/>
        <v>1417</v>
      </c>
      <c r="F67" s="381">
        <v>398</v>
      </c>
      <c r="G67" s="222">
        <v>217</v>
      </c>
      <c r="H67" s="395">
        <v>181</v>
      </c>
      <c r="I67" s="415">
        <v>314</v>
      </c>
      <c r="J67" s="386">
        <v>177</v>
      </c>
      <c r="K67" s="387">
        <v>137</v>
      </c>
      <c r="L67" s="420">
        <v>49</v>
      </c>
      <c r="M67" s="381">
        <v>274</v>
      </c>
      <c r="N67" s="222">
        <v>163</v>
      </c>
      <c r="O67" s="387">
        <v>111</v>
      </c>
      <c r="P67" s="415">
        <v>204</v>
      </c>
      <c r="Q67" s="376">
        <v>117</v>
      </c>
      <c r="R67" s="391">
        <v>87</v>
      </c>
      <c r="S67" s="381">
        <v>202</v>
      </c>
      <c r="T67" s="222">
        <v>120</v>
      </c>
      <c r="U67" s="223">
        <v>82</v>
      </c>
      <c r="V67" s="388">
        <v>49</v>
      </c>
      <c r="W67" s="415">
        <v>77</v>
      </c>
      <c r="X67" s="386">
        <v>42</v>
      </c>
      <c r="Y67" s="395">
        <v>35</v>
      </c>
      <c r="Z67" s="381">
        <v>42</v>
      </c>
      <c r="AA67" s="222">
        <v>17</v>
      </c>
      <c r="AB67" s="387">
        <v>25</v>
      </c>
      <c r="AC67" s="415">
        <v>70</v>
      </c>
      <c r="AD67" s="386">
        <v>40</v>
      </c>
      <c r="AE67" s="395">
        <v>30</v>
      </c>
      <c r="AF67" s="431">
        <v>49</v>
      </c>
      <c r="AG67" s="415">
        <v>64</v>
      </c>
      <c r="AH67" s="386">
        <v>35</v>
      </c>
      <c r="AI67" s="395">
        <v>29</v>
      </c>
      <c r="AJ67" s="381">
        <v>79</v>
      </c>
      <c r="AK67" s="222">
        <v>44</v>
      </c>
      <c r="AL67" s="387">
        <v>35</v>
      </c>
      <c r="AM67" s="415">
        <v>83</v>
      </c>
      <c r="AN67" s="386">
        <v>45</v>
      </c>
      <c r="AO67" s="395">
        <v>38</v>
      </c>
      <c r="AP67" s="431">
        <v>49</v>
      </c>
      <c r="AQ67" s="415">
        <v>445</v>
      </c>
      <c r="AR67" s="386">
        <v>206</v>
      </c>
      <c r="AS67" s="395">
        <v>239</v>
      </c>
      <c r="AT67" s="381">
        <v>185</v>
      </c>
      <c r="AU67" s="222">
        <v>96</v>
      </c>
      <c r="AV67" s="387">
        <v>89</v>
      </c>
      <c r="AW67" s="415">
        <v>201</v>
      </c>
      <c r="AX67" s="386">
        <v>113</v>
      </c>
      <c r="AY67" s="395">
        <v>88</v>
      </c>
      <c r="AZ67" s="431">
        <v>49</v>
      </c>
      <c r="BA67" s="413">
        <f t="shared" si="61"/>
        <v>224</v>
      </c>
      <c r="BB67" s="386">
        <v>124</v>
      </c>
      <c r="BC67" s="395">
        <v>100</v>
      </c>
      <c r="BD67" s="381">
        <v>194</v>
      </c>
      <c r="BE67" s="222">
        <v>107</v>
      </c>
      <c r="BF67" s="387">
        <v>87</v>
      </c>
      <c r="BG67" s="415">
        <v>69</v>
      </c>
      <c r="BH67" s="386">
        <v>45</v>
      </c>
      <c r="BI67" s="395">
        <v>24</v>
      </c>
    </row>
    <row r="68" spans="1:61" s="70" customFormat="1" ht="21" customHeight="1">
      <c r="A68" s="70">
        <v>1</v>
      </c>
      <c r="B68" s="86" t="s">
        <v>97</v>
      </c>
      <c r="C68" s="208">
        <f>SUM(C69:C73)</f>
        <v>15369</v>
      </c>
      <c r="D68" s="208">
        <f t="shared" ref="D68" si="62">SUM(D69:D73)</f>
        <v>8293</v>
      </c>
      <c r="E68" s="404">
        <f t="shared" ref="E68" si="63">SUM(E69:E73)</f>
        <v>7076</v>
      </c>
      <c r="F68" s="217">
        <v>1705</v>
      </c>
      <c r="G68" s="224">
        <v>929</v>
      </c>
      <c r="H68" s="396">
        <v>776</v>
      </c>
      <c r="I68" s="417">
        <v>1729</v>
      </c>
      <c r="J68" s="224">
        <v>972</v>
      </c>
      <c r="K68" s="225">
        <v>757</v>
      </c>
      <c r="L68" s="421" t="s">
        <v>76</v>
      </c>
      <c r="M68" s="217">
        <v>1496</v>
      </c>
      <c r="N68" s="224">
        <v>826</v>
      </c>
      <c r="O68" s="225">
        <v>670</v>
      </c>
      <c r="P68" s="417">
        <v>1059</v>
      </c>
      <c r="Q68" s="224">
        <v>616</v>
      </c>
      <c r="R68" s="396">
        <v>443</v>
      </c>
      <c r="S68" s="217">
        <v>1156</v>
      </c>
      <c r="T68" s="224">
        <v>617</v>
      </c>
      <c r="U68" s="225">
        <v>539</v>
      </c>
      <c r="V68" s="226" t="s">
        <v>76</v>
      </c>
      <c r="W68" s="417">
        <v>392</v>
      </c>
      <c r="X68" s="224">
        <v>230</v>
      </c>
      <c r="Y68" s="396">
        <v>162</v>
      </c>
      <c r="Z68" s="217">
        <v>209</v>
      </c>
      <c r="AA68" s="224">
        <v>105</v>
      </c>
      <c r="AB68" s="225">
        <v>104</v>
      </c>
      <c r="AC68" s="417">
        <v>358</v>
      </c>
      <c r="AD68" s="224">
        <v>180</v>
      </c>
      <c r="AE68" s="396">
        <v>178</v>
      </c>
      <c r="AF68" s="432" t="s">
        <v>76</v>
      </c>
      <c r="AG68" s="417">
        <v>318</v>
      </c>
      <c r="AH68" s="224">
        <v>176</v>
      </c>
      <c r="AI68" s="396">
        <v>142</v>
      </c>
      <c r="AJ68" s="217">
        <v>433</v>
      </c>
      <c r="AK68" s="224">
        <v>245</v>
      </c>
      <c r="AL68" s="225">
        <v>188</v>
      </c>
      <c r="AM68" s="417">
        <v>502</v>
      </c>
      <c r="AN68" s="224">
        <v>272</v>
      </c>
      <c r="AO68" s="396">
        <v>230</v>
      </c>
      <c r="AP68" s="432" t="s">
        <v>76</v>
      </c>
      <c r="AQ68" s="417">
        <v>1942</v>
      </c>
      <c r="AR68" s="224">
        <v>955</v>
      </c>
      <c r="AS68" s="396">
        <v>987</v>
      </c>
      <c r="AT68" s="217">
        <v>768</v>
      </c>
      <c r="AU68" s="224">
        <v>418</v>
      </c>
      <c r="AV68" s="225">
        <v>350</v>
      </c>
      <c r="AW68" s="417">
        <v>1050</v>
      </c>
      <c r="AX68" s="224">
        <v>523</v>
      </c>
      <c r="AY68" s="396">
        <v>527</v>
      </c>
      <c r="AZ68" s="432" t="s">
        <v>76</v>
      </c>
      <c r="BA68" s="417">
        <v>976</v>
      </c>
      <c r="BB68" s="224">
        <v>534</v>
      </c>
      <c r="BC68" s="396">
        <v>442</v>
      </c>
      <c r="BD68" s="217">
        <v>945</v>
      </c>
      <c r="BE68" s="224">
        <v>515</v>
      </c>
      <c r="BF68" s="225">
        <v>430</v>
      </c>
      <c r="BG68" s="417">
        <v>331</v>
      </c>
      <c r="BH68" s="224">
        <v>180</v>
      </c>
      <c r="BI68" s="396">
        <v>151</v>
      </c>
    </row>
    <row r="69" spans="1:61" s="71" customFormat="1" ht="21" customHeight="1">
      <c r="B69" s="53">
        <v>50</v>
      </c>
      <c r="C69" s="405">
        <f>F69+I69+M69+P69+S69+W69+Z69+AC69+AG69+AJ69+AM69+AQ69+AT69+AW69+BA69+BD69+BG69</f>
        <v>3254</v>
      </c>
      <c r="D69" s="405">
        <f t="shared" ref="D69:D73" si="64">G69+J69+N69+Q69+T69+X69+AA69+AD69+AH69+AK69+AN69+AR69+AU69+AX69+BB69+BE69+BH69</f>
        <v>1748</v>
      </c>
      <c r="E69" s="406">
        <f t="shared" ref="E69:E73" si="65">H69+K69+O69+R69+U69+Y69+AB69+AE69+AI69+AL69+AO69+AS69+AV69+AY69+BC69+BF69+BI69</f>
        <v>1506</v>
      </c>
      <c r="F69" s="375">
        <v>324</v>
      </c>
      <c r="G69" s="213">
        <v>195</v>
      </c>
      <c r="H69" s="391">
        <v>129</v>
      </c>
      <c r="I69" s="413">
        <v>382</v>
      </c>
      <c r="J69" s="376">
        <v>190</v>
      </c>
      <c r="K69" s="377">
        <v>192</v>
      </c>
      <c r="L69" s="414">
        <v>50</v>
      </c>
      <c r="M69" s="375">
        <v>267</v>
      </c>
      <c r="N69" s="213">
        <v>151</v>
      </c>
      <c r="O69" s="377">
        <v>116</v>
      </c>
      <c r="P69" s="413">
        <v>247</v>
      </c>
      <c r="Q69" s="376">
        <v>137</v>
      </c>
      <c r="R69" s="391">
        <v>110</v>
      </c>
      <c r="S69" s="375">
        <v>265</v>
      </c>
      <c r="T69" s="213">
        <v>140</v>
      </c>
      <c r="U69" s="214">
        <v>125</v>
      </c>
      <c r="V69" s="378">
        <v>50</v>
      </c>
      <c r="W69" s="413">
        <v>89</v>
      </c>
      <c r="X69" s="376">
        <v>52</v>
      </c>
      <c r="Y69" s="391">
        <v>37</v>
      </c>
      <c r="Z69" s="375">
        <v>47</v>
      </c>
      <c r="AA69" s="213">
        <v>20</v>
      </c>
      <c r="AB69" s="377">
        <v>27</v>
      </c>
      <c r="AC69" s="413">
        <v>73</v>
      </c>
      <c r="AD69" s="376">
        <v>39</v>
      </c>
      <c r="AE69" s="391">
        <v>34</v>
      </c>
      <c r="AF69" s="427">
        <v>50</v>
      </c>
      <c r="AG69" s="413">
        <v>49</v>
      </c>
      <c r="AH69" s="376">
        <v>28</v>
      </c>
      <c r="AI69" s="391">
        <v>21</v>
      </c>
      <c r="AJ69" s="375">
        <v>101</v>
      </c>
      <c r="AK69" s="213">
        <v>55</v>
      </c>
      <c r="AL69" s="377">
        <v>46</v>
      </c>
      <c r="AM69" s="413">
        <v>100</v>
      </c>
      <c r="AN69" s="376">
        <v>61</v>
      </c>
      <c r="AO69" s="391">
        <v>39</v>
      </c>
      <c r="AP69" s="427">
        <v>50</v>
      </c>
      <c r="AQ69" s="413">
        <v>433</v>
      </c>
      <c r="AR69" s="376">
        <v>212</v>
      </c>
      <c r="AS69" s="391">
        <v>221</v>
      </c>
      <c r="AT69" s="375">
        <v>187</v>
      </c>
      <c r="AU69" s="213">
        <v>101</v>
      </c>
      <c r="AV69" s="377">
        <v>86</v>
      </c>
      <c r="AW69" s="413">
        <v>226</v>
      </c>
      <c r="AX69" s="376">
        <v>110</v>
      </c>
      <c r="AY69" s="391">
        <v>116</v>
      </c>
      <c r="AZ69" s="427">
        <v>50</v>
      </c>
      <c r="BA69" s="413">
        <f>BB69+BC69</f>
        <v>197</v>
      </c>
      <c r="BB69" s="376">
        <v>103</v>
      </c>
      <c r="BC69" s="391">
        <v>94</v>
      </c>
      <c r="BD69" s="375">
        <v>202</v>
      </c>
      <c r="BE69" s="213">
        <v>122</v>
      </c>
      <c r="BF69" s="377">
        <v>80</v>
      </c>
      <c r="BG69" s="413">
        <v>65</v>
      </c>
      <c r="BH69" s="376">
        <v>32</v>
      </c>
      <c r="BI69" s="391">
        <v>33</v>
      </c>
    </row>
    <row r="70" spans="1:61" s="71" customFormat="1" ht="21" customHeight="1">
      <c r="B70" s="53">
        <v>51</v>
      </c>
      <c r="C70" s="405">
        <f t="shared" ref="C70:C73" si="66">F70+I70+M70+P70+S70+W70+Z70+AC70+AG70+AJ70+AM70+AQ70+AT70+AW70+BA70+BD70+BG70</f>
        <v>3068</v>
      </c>
      <c r="D70" s="405">
        <f t="shared" si="64"/>
        <v>1655</v>
      </c>
      <c r="E70" s="406">
        <f t="shared" si="65"/>
        <v>1413</v>
      </c>
      <c r="F70" s="375">
        <v>354</v>
      </c>
      <c r="G70" s="213">
        <v>190</v>
      </c>
      <c r="H70" s="391">
        <v>164</v>
      </c>
      <c r="I70" s="413">
        <v>320</v>
      </c>
      <c r="J70" s="376">
        <v>184</v>
      </c>
      <c r="K70" s="377">
        <v>136</v>
      </c>
      <c r="L70" s="414">
        <v>51</v>
      </c>
      <c r="M70" s="375">
        <v>300</v>
      </c>
      <c r="N70" s="213">
        <v>167</v>
      </c>
      <c r="O70" s="377">
        <v>133</v>
      </c>
      <c r="P70" s="413">
        <v>204</v>
      </c>
      <c r="Q70" s="376">
        <v>110</v>
      </c>
      <c r="R70" s="391">
        <v>94</v>
      </c>
      <c r="S70" s="375">
        <v>239</v>
      </c>
      <c r="T70" s="213">
        <v>116</v>
      </c>
      <c r="U70" s="214">
        <v>123</v>
      </c>
      <c r="V70" s="378">
        <v>51</v>
      </c>
      <c r="W70" s="413">
        <v>74</v>
      </c>
      <c r="X70" s="376">
        <v>39</v>
      </c>
      <c r="Y70" s="391">
        <v>35</v>
      </c>
      <c r="Z70" s="375">
        <v>43</v>
      </c>
      <c r="AA70" s="213">
        <v>23</v>
      </c>
      <c r="AB70" s="377">
        <v>20</v>
      </c>
      <c r="AC70" s="413">
        <v>73</v>
      </c>
      <c r="AD70" s="376">
        <v>33</v>
      </c>
      <c r="AE70" s="391">
        <v>40</v>
      </c>
      <c r="AF70" s="427">
        <v>51</v>
      </c>
      <c r="AG70" s="413">
        <v>75</v>
      </c>
      <c r="AH70" s="376">
        <v>42</v>
      </c>
      <c r="AI70" s="391">
        <v>33</v>
      </c>
      <c r="AJ70" s="375">
        <v>72</v>
      </c>
      <c r="AK70" s="213">
        <v>37</v>
      </c>
      <c r="AL70" s="377">
        <v>35</v>
      </c>
      <c r="AM70" s="413">
        <v>115</v>
      </c>
      <c r="AN70" s="376">
        <v>65</v>
      </c>
      <c r="AO70" s="391">
        <v>50</v>
      </c>
      <c r="AP70" s="427">
        <v>51</v>
      </c>
      <c r="AQ70" s="413">
        <v>386</v>
      </c>
      <c r="AR70" s="376">
        <v>200</v>
      </c>
      <c r="AS70" s="391">
        <v>186</v>
      </c>
      <c r="AT70" s="375">
        <v>149</v>
      </c>
      <c r="AU70" s="213">
        <v>75</v>
      </c>
      <c r="AV70" s="377">
        <v>74</v>
      </c>
      <c r="AW70" s="413">
        <v>191</v>
      </c>
      <c r="AX70" s="376">
        <v>103</v>
      </c>
      <c r="AY70" s="391">
        <v>88</v>
      </c>
      <c r="AZ70" s="427">
        <v>51</v>
      </c>
      <c r="BA70" s="413">
        <f t="shared" ref="BA70:BA73" si="67">BB70+BC70</f>
        <v>204</v>
      </c>
      <c r="BB70" s="376">
        <v>120</v>
      </c>
      <c r="BC70" s="391">
        <v>84</v>
      </c>
      <c r="BD70" s="375">
        <v>207</v>
      </c>
      <c r="BE70" s="213">
        <v>105</v>
      </c>
      <c r="BF70" s="377">
        <v>102</v>
      </c>
      <c r="BG70" s="413">
        <v>62</v>
      </c>
      <c r="BH70" s="376">
        <v>46</v>
      </c>
      <c r="BI70" s="391">
        <v>16</v>
      </c>
    </row>
    <row r="71" spans="1:61" s="71" customFormat="1" ht="21" customHeight="1">
      <c r="B71" s="53">
        <v>52</v>
      </c>
      <c r="C71" s="405">
        <f t="shared" si="66"/>
        <v>3052</v>
      </c>
      <c r="D71" s="405">
        <f t="shared" si="64"/>
        <v>1684</v>
      </c>
      <c r="E71" s="406">
        <f t="shared" si="65"/>
        <v>1368</v>
      </c>
      <c r="F71" s="375">
        <v>347</v>
      </c>
      <c r="G71" s="213">
        <v>197</v>
      </c>
      <c r="H71" s="391">
        <v>150</v>
      </c>
      <c r="I71" s="413">
        <v>352</v>
      </c>
      <c r="J71" s="376">
        <v>206</v>
      </c>
      <c r="K71" s="377">
        <v>146</v>
      </c>
      <c r="L71" s="414">
        <v>52</v>
      </c>
      <c r="M71" s="375">
        <v>291</v>
      </c>
      <c r="N71" s="213">
        <v>173</v>
      </c>
      <c r="O71" s="377">
        <v>118</v>
      </c>
      <c r="P71" s="413">
        <v>201</v>
      </c>
      <c r="Q71" s="376">
        <v>117</v>
      </c>
      <c r="R71" s="391">
        <v>84</v>
      </c>
      <c r="S71" s="375">
        <v>197</v>
      </c>
      <c r="T71" s="213">
        <v>111</v>
      </c>
      <c r="U71" s="214">
        <v>86</v>
      </c>
      <c r="V71" s="378">
        <v>52</v>
      </c>
      <c r="W71" s="413">
        <v>68</v>
      </c>
      <c r="X71" s="376">
        <v>45</v>
      </c>
      <c r="Y71" s="391">
        <v>23</v>
      </c>
      <c r="Z71" s="375">
        <v>49</v>
      </c>
      <c r="AA71" s="213">
        <v>26</v>
      </c>
      <c r="AB71" s="377">
        <v>23</v>
      </c>
      <c r="AC71" s="413">
        <v>73</v>
      </c>
      <c r="AD71" s="376">
        <v>32</v>
      </c>
      <c r="AE71" s="391">
        <v>41</v>
      </c>
      <c r="AF71" s="427">
        <v>52</v>
      </c>
      <c r="AG71" s="413">
        <v>62</v>
      </c>
      <c r="AH71" s="376">
        <v>33</v>
      </c>
      <c r="AI71" s="391">
        <v>29</v>
      </c>
      <c r="AJ71" s="375">
        <v>88</v>
      </c>
      <c r="AK71" s="213">
        <v>54</v>
      </c>
      <c r="AL71" s="377">
        <v>34</v>
      </c>
      <c r="AM71" s="413">
        <v>100</v>
      </c>
      <c r="AN71" s="376">
        <v>49</v>
      </c>
      <c r="AO71" s="391">
        <v>51</v>
      </c>
      <c r="AP71" s="427">
        <v>52</v>
      </c>
      <c r="AQ71" s="413">
        <v>418</v>
      </c>
      <c r="AR71" s="376">
        <v>205</v>
      </c>
      <c r="AS71" s="391">
        <v>213</v>
      </c>
      <c r="AT71" s="375">
        <v>161</v>
      </c>
      <c r="AU71" s="213">
        <v>82</v>
      </c>
      <c r="AV71" s="377">
        <v>79</v>
      </c>
      <c r="AW71" s="413">
        <v>199</v>
      </c>
      <c r="AX71" s="376">
        <v>105</v>
      </c>
      <c r="AY71" s="391">
        <v>94</v>
      </c>
      <c r="AZ71" s="427">
        <v>52</v>
      </c>
      <c r="BA71" s="413">
        <f t="shared" si="67"/>
        <v>179</v>
      </c>
      <c r="BB71" s="376">
        <v>95</v>
      </c>
      <c r="BC71" s="391">
        <v>84</v>
      </c>
      <c r="BD71" s="375">
        <v>193</v>
      </c>
      <c r="BE71" s="213">
        <v>116</v>
      </c>
      <c r="BF71" s="377">
        <v>77</v>
      </c>
      <c r="BG71" s="413">
        <v>74</v>
      </c>
      <c r="BH71" s="376">
        <v>38</v>
      </c>
      <c r="BI71" s="391">
        <v>36</v>
      </c>
    </row>
    <row r="72" spans="1:61" s="71" customFormat="1" ht="21" customHeight="1">
      <c r="B72" s="53">
        <v>53</v>
      </c>
      <c r="C72" s="405">
        <f t="shared" si="66"/>
        <v>2989</v>
      </c>
      <c r="D72" s="405">
        <f t="shared" si="64"/>
        <v>1602</v>
      </c>
      <c r="E72" s="406">
        <f t="shared" si="65"/>
        <v>1387</v>
      </c>
      <c r="F72" s="375">
        <v>337</v>
      </c>
      <c r="G72" s="213">
        <v>167</v>
      </c>
      <c r="H72" s="391">
        <v>170</v>
      </c>
      <c r="I72" s="413">
        <v>326</v>
      </c>
      <c r="J72" s="376">
        <v>192</v>
      </c>
      <c r="K72" s="377">
        <v>134</v>
      </c>
      <c r="L72" s="414">
        <v>53</v>
      </c>
      <c r="M72" s="375">
        <v>306</v>
      </c>
      <c r="N72" s="213">
        <v>159</v>
      </c>
      <c r="O72" s="377">
        <v>147</v>
      </c>
      <c r="P72" s="413">
        <v>209</v>
      </c>
      <c r="Q72" s="376">
        <v>130</v>
      </c>
      <c r="R72" s="391">
        <v>79</v>
      </c>
      <c r="S72" s="375">
        <v>219</v>
      </c>
      <c r="T72" s="213">
        <v>118</v>
      </c>
      <c r="U72" s="214">
        <v>101</v>
      </c>
      <c r="V72" s="378">
        <v>53</v>
      </c>
      <c r="W72" s="413">
        <v>91</v>
      </c>
      <c r="X72" s="376">
        <v>46</v>
      </c>
      <c r="Y72" s="391">
        <v>45</v>
      </c>
      <c r="Z72" s="375">
        <v>33</v>
      </c>
      <c r="AA72" s="213">
        <v>16</v>
      </c>
      <c r="AB72" s="377">
        <v>17</v>
      </c>
      <c r="AC72" s="413">
        <v>73</v>
      </c>
      <c r="AD72" s="376">
        <v>39</v>
      </c>
      <c r="AE72" s="391">
        <v>34</v>
      </c>
      <c r="AF72" s="427">
        <v>53</v>
      </c>
      <c r="AG72" s="413">
        <v>65</v>
      </c>
      <c r="AH72" s="376">
        <v>34</v>
      </c>
      <c r="AI72" s="391">
        <v>31</v>
      </c>
      <c r="AJ72" s="375">
        <v>87</v>
      </c>
      <c r="AK72" s="213">
        <v>49</v>
      </c>
      <c r="AL72" s="377">
        <v>38</v>
      </c>
      <c r="AM72" s="413">
        <v>92</v>
      </c>
      <c r="AN72" s="376">
        <v>45</v>
      </c>
      <c r="AO72" s="391">
        <v>47</v>
      </c>
      <c r="AP72" s="427">
        <v>53</v>
      </c>
      <c r="AQ72" s="413">
        <v>344</v>
      </c>
      <c r="AR72" s="376">
        <v>183</v>
      </c>
      <c r="AS72" s="391">
        <v>161</v>
      </c>
      <c r="AT72" s="375">
        <v>147</v>
      </c>
      <c r="AU72" s="213">
        <v>90</v>
      </c>
      <c r="AV72" s="377">
        <v>57</v>
      </c>
      <c r="AW72" s="413">
        <v>221</v>
      </c>
      <c r="AX72" s="376">
        <v>104</v>
      </c>
      <c r="AY72" s="391">
        <v>117</v>
      </c>
      <c r="AZ72" s="427">
        <v>53</v>
      </c>
      <c r="BA72" s="413">
        <f t="shared" si="67"/>
        <v>205</v>
      </c>
      <c r="BB72" s="376">
        <v>118</v>
      </c>
      <c r="BC72" s="391">
        <v>87</v>
      </c>
      <c r="BD72" s="375">
        <v>174</v>
      </c>
      <c r="BE72" s="213">
        <v>83</v>
      </c>
      <c r="BF72" s="377">
        <v>91</v>
      </c>
      <c r="BG72" s="413">
        <v>60</v>
      </c>
      <c r="BH72" s="376">
        <v>29</v>
      </c>
      <c r="BI72" s="391">
        <v>31</v>
      </c>
    </row>
    <row r="73" spans="1:61" s="71" customFormat="1" ht="21" customHeight="1">
      <c r="B73" s="54">
        <v>54</v>
      </c>
      <c r="C73" s="434">
        <f t="shared" si="66"/>
        <v>3006</v>
      </c>
      <c r="D73" s="434">
        <f t="shared" si="64"/>
        <v>1604</v>
      </c>
      <c r="E73" s="435">
        <f t="shared" si="65"/>
        <v>1402</v>
      </c>
      <c r="F73" s="381">
        <v>343</v>
      </c>
      <c r="G73" s="215">
        <v>180</v>
      </c>
      <c r="H73" s="392">
        <v>163</v>
      </c>
      <c r="I73" s="415">
        <v>349</v>
      </c>
      <c r="J73" s="379">
        <v>200</v>
      </c>
      <c r="K73" s="380">
        <v>149</v>
      </c>
      <c r="L73" s="416">
        <v>54</v>
      </c>
      <c r="M73" s="381">
        <v>332</v>
      </c>
      <c r="N73" s="215">
        <v>176</v>
      </c>
      <c r="O73" s="380">
        <v>156</v>
      </c>
      <c r="P73" s="415">
        <v>198</v>
      </c>
      <c r="Q73" s="376">
        <v>122</v>
      </c>
      <c r="R73" s="391">
        <v>76</v>
      </c>
      <c r="S73" s="381">
        <v>236</v>
      </c>
      <c r="T73" s="215">
        <v>132</v>
      </c>
      <c r="U73" s="216">
        <v>104</v>
      </c>
      <c r="V73" s="382">
        <v>54</v>
      </c>
      <c r="W73" s="415">
        <v>70</v>
      </c>
      <c r="X73" s="379">
        <v>48</v>
      </c>
      <c r="Y73" s="392">
        <v>22</v>
      </c>
      <c r="Z73" s="381">
        <v>37</v>
      </c>
      <c r="AA73" s="215">
        <v>20</v>
      </c>
      <c r="AB73" s="380">
        <v>17</v>
      </c>
      <c r="AC73" s="415">
        <v>66</v>
      </c>
      <c r="AD73" s="379">
        <v>37</v>
      </c>
      <c r="AE73" s="392">
        <v>29</v>
      </c>
      <c r="AF73" s="428">
        <v>54</v>
      </c>
      <c r="AG73" s="415">
        <v>67</v>
      </c>
      <c r="AH73" s="379">
        <v>39</v>
      </c>
      <c r="AI73" s="392">
        <v>28</v>
      </c>
      <c r="AJ73" s="381">
        <v>85</v>
      </c>
      <c r="AK73" s="215">
        <v>50</v>
      </c>
      <c r="AL73" s="380">
        <v>35</v>
      </c>
      <c r="AM73" s="415">
        <v>95</v>
      </c>
      <c r="AN73" s="379">
        <v>52</v>
      </c>
      <c r="AO73" s="392">
        <v>43</v>
      </c>
      <c r="AP73" s="428">
        <v>54</v>
      </c>
      <c r="AQ73" s="415">
        <v>361</v>
      </c>
      <c r="AR73" s="379">
        <v>155</v>
      </c>
      <c r="AS73" s="392">
        <v>206</v>
      </c>
      <c r="AT73" s="381">
        <v>124</v>
      </c>
      <c r="AU73" s="215">
        <v>70</v>
      </c>
      <c r="AV73" s="380">
        <v>54</v>
      </c>
      <c r="AW73" s="415">
        <v>213</v>
      </c>
      <c r="AX73" s="379">
        <v>101</v>
      </c>
      <c r="AY73" s="392">
        <v>112</v>
      </c>
      <c r="AZ73" s="428">
        <v>54</v>
      </c>
      <c r="BA73" s="413">
        <f t="shared" si="67"/>
        <v>191</v>
      </c>
      <c r="BB73" s="379">
        <v>98</v>
      </c>
      <c r="BC73" s="392">
        <v>93</v>
      </c>
      <c r="BD73" s="381">
        <v>169</v>
      </c>
      <c r="BE73" s="215">
        <v>89</v>
      </c>
      <c r="BF73" s="380">
        <v>80</v>
      </c>
      <c r="BG73" s="415">
        <v>70</v>
      </c>
      <c r="BH73" s="379">
        <v>35</v>
      </c>
      <c r="BI73" s="392">
        <v>35</v>
      </c>
    </row>
    <row r="74" spans="1:61" s="70" customFormat="1" ht="21" customHeight="1">
      <c r="A74" s="70">
        <v>1</v>
      </c>
      <c r="B74" s="80" t="s">
        <v>108</v>
      </c>
      <c r="C74" s="208">
        <f>SUM(C75:C79)</f>
        <v>15580</v>
      </c>
      <c r="D74" s="208">
        <f t="shared" ref="D74" si="68">SUM(D75:D79)</f>
        <v>8148</v>
      </c>
      <c r="E74" s="404">
        <f t="shared" ref="E74" si="69">SUM(E75:E79)</f>
        <v>7432</v>
      </c>
      <c r="F74" s="217">
        <v>1699</v>
      </c>
      <c r="G74" s="218">
        <v>867</v>
      </c>
      <c r="H74" s="393">
        <v>832</v>
      </c>
      <c r="I74" s="417">
        <v>1835</v>
      </c>
      <c r="J74" s="218">
        <v>975</v>
      </c>
      <c r="K74" s="219">
        <v>860</v>
      </c>
      <c r="L74" s="418" t="s">
        <v>77</v>
      </c>
      <c r="M74" s="217">
        <v>1640</v>
      </c>
      <c r="N74" s="218">
        <v>904</v>
      </c>
      <c r="O74" s="219">
        <v>736</v>
      </c>
      <c r="P74" s="417">
        <v>978</v>
      </c>
      <c r="Q74" s="218">
        <v>543</v>
      </c>
      <c r="R74" s="393">
        <v>435</v>
      </c>
      <c r="S74" s="217">
        <v>1227</v>
      </c>
      <c r="T74" s="218">
        <v>629</v>
      </c>
      <c r="U74" s="219">
        <v>598</v>
      </c>
      <c r="V74" s="80" t="s">
        <v>77</v>
      </c>
      <c r="W74" s="417">
        <v>423</v>
      </c>
      <c r="X74" s="218">
        <v>216</v>
      </c>
      <c r="Y74" s="393">
        <v>207</v>
      </c>
      <c r="Z74" s="217">
        <v>273</v>
      </c>
      <c r="AA74" s="218">
        <v>140</v>
      </c>
      <c r="AB74" s="219">
        <v>133</v>
      </c>
      <c r="AC74" s="417">
        <v>481</v>
      </c>
      <c r="AD74" s="218">
        <v>208</v>
      </c>
      <c r="AE74" s="393">
        <v>273</v>
      </c>
      <c r="AF74" s="429" t="s">
        <v>77</v>
      </c>
      <c r="AG74" s="417">
        <v>414</v>
      </c>
      <c r="AH74" s="218">
        <v>216</v>
      </c>
      <c r="AI74" s="393">
        <v>198</v>
      </c>
      <c r="AJ74" s="217">
        <v>527</v>
      </c>
      <c r="AK74" s="218">
        <v>271</v>
      </c>
      <c r="AL74" s="219">
        <v>256</v>
      </c>
      <c r="AM74" s="417">
        <v>466</v>
      </c>
      <c r="AN74" s="218">
        <v>250</v>
      </c>
      <c r="AO74" s="393">
        <v>216</v>
      </c>
      <c r="AP74" s="429" t="s">
        <v>77</v>
      </c>
      <c r="AQ74" s="417">
        <v>1714</v>
      </c>
      <c r="AR74" s="218">
        <v>883</v>
      </c>
      <c r="AS74" s="393">
        <v>831</v>
      </c>
      <c r="AT74" s="217">
        <v>699</v>
      </c>
      <c r="AU74" s="218">
        <v>354</v>
      </c>
      <c r="AV74" s="219">
        <v>345</v>
      </c>
      <c r="AW74" s="417">
        <v>1061</v>
      </c>
      <c r="AX74" s="218">
        <v>525</v>
      </c>
      <c r="AY74" s="393">
        <v>536</v>
      </c>
      <c r="AZ74" s="429" t="s">
        <v>77</v>
      </c>
      <c r="BA74" s="417">
        <v>968</v>
      </c>
      <c r="BB74" s="218">
        <v>514</v>
      </c>
      <c r="BC74" s="393">
        <v>454</v>
      </c>
      <c r="BD74" s="217">
        <v>801</v>
      </c>
      <c r="BE74" s="218">
        <v>447</v>
      </c>
      <c r="BF74" s="219">
        <v>354</v>
      </c>
      <c r="BG74" s="417">
        <v>374</v>
      </c>
      <c r="BH74" s="218">
        <v>206</v>
      </c>
      <c r="BI74" s="393">
        <v>168</v>
      </c>
    </row>
    <row r="75" spans="1:61" s="71" customFormat="1" ht="21" customHeight="1">
      <c r="B75" s="53">
        <v>55</v>
      </c>
      <c r="C75" s="405">
        <f>F75+I75+M75+P75+S75+W75+Z75+AC75+AG75+AJ75+AM75+AQ75+AT75+AW75+BA75+BD75+BG75</f>
        <v>3105</v>
      </c>
      <c r="D75" s="405">
        <f t="shared" ref="D75:D79" si="70">G75+J75+N75+Q75+T75+X75+AA75+AD75+AH75+AK75+AN75+AR75+AU75+AX75+BB75+BE75+BH75</f>
        <v>1658</v>
      </c>
      <c r="E75" s="406">
        <f t="shared" ref="E75:E79" si="71">H75+K75+O75+R75+U75+Y75+AB75+AE75+AI75+AL75+AO75+AS75+AV75+AY75+BC75+BF75+BI75</f>
        <v>1447</v>
      </c>
      <c r="F75" s="375">
        <v>368</v>
      </c>
      <c r="G75" s="213">
        <v>189</v>
      </c>
      <c r="H75" s="391">
        <v>179</v>
      </c>
      <c r="I75" s="413">
        <v>361</v>
      </c>
      <c r="J75" s="376">
        <v>201</v>
      </c>
      <c r="K75" s="377">
        <v>160</v>
      </c>
      <c r="L75" s="414">
        <v>55</v>
      </c>
      <c r="M75" s="375">
        <v>296</v>
      </c>
      <c r="N75" s="213">
        <v>178</v>
      </c>
      <c r="O75" s="377">
        <v>118</v>
      </c>
      <c r="P75" s="413">
        <v>207</v>
      </c>
      <c r="Q75" s="376">
        <v>113</v>
      </c>
      <c r="R75" s="391">
        <v>94</v>
      </c>
      <c r="S75" s="375">
        <v>258</v>
      </c>
      <c r="T75" s="213">
        <v>141</v>
      </c>
      <c r="U75" s="214">
        <v>117</v>
      </c>
      <c r="V75" s="378">
        <v>55</v>
      </c>
      <c r="W75" s="413">
        <v>76</v>
      </c>
      <c r="X75" s="376">
        <v>35</v>
      </c>
      <c r="Y75" s="391">
        <v>41</v>
      </c>
      <c r="Z75" s="375">
        <v>46</v>
      </c>
      <c r="AA75" s="213">
        <v>24</v>
      </c>
      <c r="AB75" s="377">
        <v>22</v>
      </c>
      <c r="AC75" s="413">
        <v>85</v>
      </c>
      <c r="AD75" s="376">
        <v>45</v>
      </c>
      <c r="AE75" s="391">
        <v>40</v>
      </c>
      <c r="AF75" s="427">
        <v>55</v>
      </c>
      <c r="AG75" s="413">
        <v>74</v>
      </c>
      <c r="AH75" s="376">
        <v>38</v>
      </c>
      <c r="AI75" s="391">
        <v>36</v>
      </c>
      <c r="AJ75" s="375">
        <v>104</v>
      </c>
      <c r="AK75" s="213">
        <v>51</v>
      </c>
      <c r="AL75" s="377">
        <v>53</v>
      </c>
      <c r="AM75" s="413">
        <v>91</v>
      </c>
      <c r="AN75" s="376">
        <v>49</v>
      </c>
      <c r="AO75" s="391">
        <v>42</v>
      </c>
      <c r="AP75" s="427">
        <v>55</v>
      </c>
      <c r="AQ75" s="413">
        <v>364</v>
      </c>
      <c r="AR75" s="376">
        <v>195</v>
      </c>
      <c r="AS75" s="391">
        <v>169</v>
      </c>
      <c r="AT75" s="375">
        <v>140</v>
      </c>
      <c r="AU75" s="213">
        <v>62</v>
      </c>
      <c r="AV75" s="377">
        <v>78</v>
      </c>
      <c r="AW75" s="413">
        <v>197</v>
      </c>
      <c r="AX75" s="376">
        <v>104</v>
      </c>
      <c r="AY75" s="391">
        <v>93</v>
      </c>
      <c r="AZ75" s="427">
        <v>55</v>
      </c>
      <c r="BA75" s="413">
        <f>BB75+BC75</f>
        <v>197</v>
      </c>
      <c r="BB75" s="376">
        <v>97</v>
      </c>
      <c r="BC75" s="391">
        <v>100</v>
      </c>
      <c r="BD75" s="375">
        <v>161</v>
      </c>
      <c r="BE75" s="213">
        <v>91</v>
      </c>
      <c r="BF75" s="377">
        <v>70</v>
      </c>
      <c r="BG75" s="413">
        <v>80</v>
      </c>
      <c r="BH75" s="376">
        <v>45</v>
      </c>
      <c r="BI75" s="391">
        <v>35</v>
      </c>
    </row>
    <row r="76" spans="1:61" s="71" customFormat="1" ht="21" customHeight="1">
      <c r="B76" s="53">
        <v>56</v>
      </c>
      <c r="C76" s="405">
        <f t="shared" ref="C76:C79" si="72">F76+I76+M76+P76+S76+W76+Z76+AC76+AG76+AJ76+AM76+AQ76+AT76+AW76+BA76+BD76+BG76</f>
        <v>3046</v>
      </c>
      <c r="D76" s="405">
        <f t="shared" si="70"/>
        <v>1633</v>
      </c>
      <c r="E76" s="406">
        <f t="shared" si="71"/>
        <v>1413</v>
      </c>
      <c r="F76" s="375">
        <v>326</v>
      </c>
      <c r="G76" s="213">
        <v>170</v>
      </c>
      <c r="H76" s="391">
        <v>156</v>
      </c>
      <c r="I76" s="413">
        <v>361</v>
      </c>
      <c r="J76" s="376">
        <v>197</v>
      </c>
      <c r="K76" s="377">
        <v>164</v>
      </c>
      <c r="L76" s="414">
        <v>56</v>
      </c>
      <c r="M76" s="375">
        <v>342</v>
      </c>
      <c r="N76" s="213">
        <v>182</v>
      </c>
      <c r="O76" s="377">
        <v>160</v>
      </c>
      <c r="P76" s="413">
        <v>206</v>
      </c>
      <c r="Q76" s="376">
        <v>120</v>
      </c>
      <c r="R76" s="391">
        <v>86</v>
      </c>
      <c r="S76" s="375">
        <v>239</v>
      </c>
      <c r="T76" s="213">
        <v>113</v>
      </c>
      <c r="U76" s="214">
        <v>126</v>
      </c>
      <c r="V76" s="378">
        <v>56</v>
      </c>
      <c r="W76" s="413">
        <v>88</v>
      </c>
      <c r="X76" s="376">
        <v>48</v>
      </c>
      <c r="Y76" s="391">
        <v>40</v>
      </c>
      <c r="Z76" s="375">
        <v>50</v>
      </c>
      <c r="AA76" s="213">
        <v>25</v>
      </c>
      <c r="AB76" s="377">
        <v>25</v>
      </c>
      <c r="AC76" s="413">
        <v>92</v>
      </c>
      <c r="AD76" s="376">
        <v>41</v>
      </c>
      <c r="AE76" s="391">
        <v>51</v>
      </c>
      <c r="AF76" s="427">
        <v>56</v>
      </c>
      <c r="AG76" s="413">
        <v>66</v>
      </c>
      <c r="AH76" s="376">
        <v>33</v>
      </c>
      <c r="AI76" s="391">
        <v>33</v>
      </c>
      <c r="AJ76" s="375">
        <v>111</v>
      </c>
      <c r="AK76" s="213">
        <v>64</v>
      </c>
      <c r="AL76" s="377">
        <v>47</v>
      </c>
      <c r="AM76" s="413">
        <v>110</v>
      </c>
      <c r="AN76" s="376">
        <v>70</v>
      </c>
      <c r="AO76" s="391">
        <v>40</v>
      </c>
      <c r="AP76" s="427">
        <v>56</v>
      </c>
      <c r="AQ76" s="413">
        <v>328</v>
      </c>
      <c r="AR76" s="376">
        <v>180</v>
      </c>
      <c r="AS76" s="391">
        <v>148</v>
      </c>
      <c r="AT76" s="375">
        <v>135</v>
      </c>
      <c r="AU76" s="213">
        <v>74</v>
      </c>
      <c r="AV76" s="377">
        <v>61</v>
      </c>
      <c r="AW76" s="413">
        <v>204</v>
      </c>
      <c r="AX76" s="376">
        <v>109</v>
      </c>
      <c r="AY76" s="391">
        <v>95</v>
      </c>
      <c r="AZ76" s="427">
        <v>56</v>
      </c>
      <c r="BA76" s="413">
        <f t="shared" ref="BA76:BA79" si="73">BB76+BC76</f>
        <v>171</v>
      </c>
      <c r="BB76" s="376">
        <v>87</v>
      </c>
      <c r="BC76" s="391">
        <v>84</v>
      </c>
      <c r="BD76" s="375">
        <v>149</v>
      </c>
      <c r="BE76" s="213">
        <v>81</v>
      </c>
      <c r="BF76" s="377">
        <v>68</v>
      </c>
      <c r="BG76" s="413">
        <v>68</v>
      </c>
      <c r="BH76" s="376">
        <v>39</v>
      </c>
      <c r="BI76" s="391">
        <v>29</v>
      </c>
    </row>
    <row r="77" spans="1:61" s="71" customFormat="1" ht="21" customHeight="1">
      <c r="B77" s="53">
        <v>57</v>
      </c>
      <c r="C77" s="405">
        <f t="shared" si="72"/>
        <v>3124</v>
      </c>
      <c r="D77" s="405">
        <f t="shared" si="70"/>
        <v>1606</v>
      </c>
      <c r="E77" s="406">
        <f t="shared" si="71"/>
        <v>1518</v>
      </c>
      <c r="F77" s="375">
        <v>344</v>
      </c>
      <c r="G77" s="213">
        <v>164</v>
      </c>
      <c r="H77" s="391">
        <v>180</v>
      </c>
      <c r="I77" s="413">
        <v>365</v>
      </c>
      <c r="J77" s="376">
        <v>195</v>
      </c>
      <c r="K77" s="377">
        <v>170</v>
      </c>
      <c r="L77" s="414">
        <v>57</v>
      </c>
      <c r="M77" s="375">
        <v>319</v>
      </c>
      <c r="N77" s="213">
        <v>166</v>
      </c>
      <c r="O77" s="377">
        <v>153</v>
      </c>
      <c r="P77" s="413">
        <v>196</v>
      </c>
      <c r="Q77" s="376">
        <v>100</v>
      </c>
      <c r="R77" s="391">
        <v>96</v>
      </c>
      <c r="S77" s="375">
        <v>240</v>
      </c>
      <c r="T77" s="213">
        <v>123</v>
      </c>
      <c r="U77" s="214">
        <v>117</v>
      </c>
      <c r="V77" s="378">
        <v>57</v>
      </c>
      <c r="W77" s="413">
        <v>98</v>
      </c>
      <c r="X77" s="376">
        <v>53</v>
      </c>
      <c r="Y77" s="391">
        <v>45</v>
      </c>
      <c r="Z77" s="375">
        <v>53</v>
      </c>
      <c r="AA77" s="213">
        <v>24</v>
      </c>
      <c r="AB77" s="377">
        <v>29</v>
      </c>
      <c r="AC77" s="413">
        <v>97</v>
      </c>
      <c r="AD77" s="376">
        <v>44</v>
      </c>
      <c r="AE77" s="391">
        <v>53</v>
      </c>
      <c r="AF77" s="427">
        <v>57</v>
      </c>
      <c r="AG77" s="413">
        <v>89</v>
      </c>
      <c r="AH77" s="376">
        <v>47</v>
      </c>
      <c r="AI77" s="391">
        <v>42</v>
      </c>
      <c r="AJ77" s="375">
        <v>103</v>
      </c>
      <c r="AK77" s="213">
        <v>58</v>
      </c>
      <c r="AL77" s="377">
        <v>45</v>
      </c>
      <c r="AM77" s="413">
        <v>85</v>
      </c>
      <c r="AN77" s="376">
        <v>42</v>
      </c>
      <c r="AO77" s="391">
        <v>43</v>
      </c>
      <c r="AP77" s="427">
        <v>57</v>
      </c>
      <c r="AQ77" s="413">
        <v>336</v>
      </c>
      <c r="AR77" s="376">
        <v>169</v>
      </c>
      <c r="AS77" s="391">
        <v>167</v>
      </c>
      <c r="AT77" s="375">
        <v>150</v>
      </c>
      <c r="AU77" s="213">
        <v>79</v>
      </c>
      <c r="AV77" s="377">
        <v>71</v>
      </c>
      <c r="AW77" s="413">
        <v>208</v>
      </c>
      <c r="AX77" s="376">
        <v>103</v>
      </c>
      <c r="AY77" s="391">
        <v>105</v>
      </c>
      <c r="AZ77" s="427">
        <v>57</v>
      </c>
      <c r="BA77" s="413">
        <f t="shared" si="73"/>
        <v>191</v>
      </c>
      <c r="BB77" s="376">
        <v>104</v>
      </c>
      <c r="BC77" s="391">
        <v>87</v>
      </c>
      <c r="BD77" s="375">
        <v>184</v>
      </c>
      <c r="BE77" s="213">
        <v>103</v>
      </c>
      <c r="BF77" s="377">
        <v>81</v>
      </c>
      <c r="BG77" s="413">
        <v>66</v>
      </c>
      <c r="BH77" s="376">
        <v>32</v>
      </c>
      <c r="BI77" s="391">
        <v>34</v>
      </c>
    </row>
    <row r="78" spans="1:61" s="71" customFormat="1" ht="21" customHeight="1">
      <c r="B78" s="53">
        <v>58</v>
      </c>
      <c r="C78" s="405">
        <f t="shared" si="72"/>
        <v>3281</v>
      </c>
      <c r="D78" s="405">
        <f t="shared" si="70"/>
        <v>1700</v>
      </c>
      <c r="E78" s="406">
        <f t="shared" si="71"/>
        <v>1581</v>
      </c>
      <c r="F78" s="375">
        <v>340</v>
      </c>
      <c r="G78" s="213">
        <v>171</v>
      </c>
      <c r="H78" s="391">
        <v>169</v>
      </c>
      <c r="I78" s="413">
        <v>403</v>
      </c>
      <c r="J78" s="376">
        <v>218</v>
      </c>
      <c r="K78" s="377">
        <v>185</v>
      </c>
      <c r="L78" s="414">
        <v>58</v>
      </c>
      <c r="M78" s="375">
        <v>362</v>
      </c>
      <c r="N78" s="213">
        <v>201</v>
      </c>
      <c r="O78" s="377">
        <v>161</v>
      </c>
      <c r="P78" s="413">
        <v>189</v>
      </c>
      <c r="Q78" s="376">
        <v>110</v>
      </c>
      <c r="R78" s="391">
        <v>79</v>
      </c>
      <c r="S78" s="375">
        <v>246</v>
      </c>
      <c r="T78" s="213">
        <v>129</v>
      </c>
      <c r="U78" s="214">
        <v>117</v>
      </c>
      <c r="V78" s="378">
        <v>58</v>
      </c>
      <c r="W78" s="413">
        <v>85</v>
      </c>
      <c r="X78" s="376">
        <v>44</v>
      </c>
      <c r="Y78" s="391">
        <v>41</v>
      </c>
      <c r="Z78" s="375">
        <v>70</v>
      </c>
      <c r="AA78" s="213">
        <v>39</v>
      </c>
      <c r="AB78" s="377">
        <v>31</v>
      </c>
      <c r="AC78" s="413">
        <v>109</v>
      </c>
      <c r="AD78" s="376">
        <v>44</v>
      </c>
      <c r="AE78" s="391">
        <v>65</v>
      </c>
      <c r="AF78" s="427">
        <v>58</v>
      </c>
      <c r="AG78" s="413">
        <v>95</v>
      </c>
      <c r="AH78" s="376">
        <v>44</v>
      </c>
      <c r="AI78" s="391">
        <v>51</v>
      </c>
      <c r="AJ78" s="375">
        <v>106</v>
      </c>
      <c r="AK78" s="213">
        <v>49</v>
      </c>
      <c r="AL78" s="377">
        <v>57</v>
      </c>
      <c r="AM78" s="413">
        <v>92</v>
      </c>
      <c r="AN78" s="376">
        <v>44</v>
      </c>
      <c r="AO78" s="391">
        <v>48</v>
      </c>
      <c r="AP78" s="427">
        <v>58</v>
      </c>
      <c r="AQ78" s="413">
        <v>369</v>
      </c>
      <c r="AR78" s="376">
        <v>185</v>
      </c>
      <c r="AS78" s="391">
        <v>184</v>
      </c>
      <c r="AT78" s="375">
        <v>136</v>
      </c>
      <c r="AU78" s="213">
        <v>70</v>
      </c>
      <c r="AV78" s="377">
        <v>66</v>
      </c>
      <c r="AW78" s="413">
        <v>230</v>
      </c>
      <c r="AX78" s="376">
        <v>104</v>
      </c>
      <c r="AY78" s="391">
        <v>126</v>
      </c>
      <c r="AZ78" s="427">
        <v>58</v>
      </c>
      <c r="BA78" s="413">
        <f t="shared" si="73"/>
        <v>206</v>
      </c>
      <c r="BB78" s="376">
        <v>115</v>
      </c>
      <c r="BC78" s="391">
        <v>91</v>
      </c>
      <c r="BD78" s="375">
        <v>162</v>
      </c>
      <c r="BE78" s="213">
        <v>85</v>
      </c>
      <c r="BF78" s="377">
        <v>77</v>
      </c>
      <c r="BG78" s="413">
        <v>81</v>
      </c>
      <c r="BH78" s="376">
        <v>48</v>
      </c>
      <c r="BI78" s="391">
        <v>33</v>
      </c>
    </row>
    <row r="79" spans="1:61" s="71" customFormat="1" ht="21" customHeight="1">
      <c r="B79" s="55">
        <v>59</v>
      </c>
      <c r="C79" s="434">
        <f t="shared" si="72"/>
        <v>3024</v>
      </c>
      <c r="D79" s="434">
        <f t="shared" si="70"/>
        <v>1551</v>
      </c>
      <c r="E79" s="435">
        <f t="shared" si="71"/>
        <v>1473</v>
      </c>
      <c r="F79" s="381">
        <v>321</v>
      </c>
      <c r="G79" s="220">
        <v>173</v>
      </c>
      <c r="H79" s="394">
        <v>148</v>
      </c>
      <c r="I79" s="415">
        <v>345</v>
      </c>
      <c r="J79" s="383">
        <v>164</v>
      </c>
      <c r="K79" s="384">
        <v>181</v>
      </c>
      <c r="L79" s="419">
        <v>59</v>
      </c>
      <c r="M79" s="381">
        <v>321</v>
      </c>
      <c r="N79" s="220">
        <v>177</v>
      </c>
      <c r="O79" s="384">
        <v>144</v>
      </c>
      <c r="P79" s="415">
        <v>180</v>
      </c>
      <c r="Q79" s="376">
        <v>100</v>
      </c>
      <c r="R79" s="391">
        <v>80</v>
      </c>
      <c r="S79" s="381">
        <v>244</v>
      </c>
      <c r="T79" s="220">
        <v>123</v>
      </c>
      <c r="U79" s="221">
        <v>121</v>
      </c>
      <c r="V79" s="385">
        <v>59</v>
      </c>
      <c r="W79" s="415">
        <v>76</v>
      </c>
      <c r="X79" s="383">
        <v>36</v>
      </c>
      <c r="Y79" s="394">
        <v>40</v>
      </c>
      <c r="Z79" s="381">
        <v>54</v>
      </c>
      <c r="AA79" s="220">
        <v>28</v>
      </c>
      <c r="AB79" s="384">
        <v>26</v>
      </c>
      <c r="AC79" s="415">
        <v>98</v>
      </c>
      <c r="AD79" s="383">
        <v>34</v>
      </c>
      <c r="AE79" s="394">
        <v>64</v>
      </c>
      <c r="AF79" s="430">
        <v>59</v>
      </c>
      <c r="AG79" s="415">
        <v>90</v>
      </c>
      <c r="AH79" s="383">
        <v>54</v>
      </c>
      <c r="AI79" s="394">
        <v>36</v>
      </c>
      <c r="AJ79" s="381">
        <v>103</v>
      </c>
      <c r="AK79" s="220">
        <v>49</v>
      </c>
      <c r="AL79" s="384">
        <v>54</v>
      </c>
      <c r="AM79" s="415">
        <v>88</v>
      </c>
      <c r="AN79" s="383">
        <v>45</v>
      </c>
      <c r="AO79" s="394">
        <v>43</v>
      </c>
      <c r="AP79" s="430">
        <v>59</v>
      </c>
      <c r="AQ79" s="415">
        <v>317</v>
      </c>
      <c r="AR79" s="383">
        <v>154</v>
      </c>
      <c r="AS79" s="394">
        <v>163</v>
      </c>
      <c r="AT79" s="381">
        <v>138</v>
      </c>
      <c r="AU79" s="220">
        <v>69</v>
      </c>
      <c r="AV79" s="384">
        <v>69</v>
      </c>
      <c r="AW79" s="415">
        <v>222</v>
      </c>
      <c r="AX79" s="383">
        <v>105</v>
      </c>
      <c r="AY79" s="394">
        <v>117</v>
      </c>
      <c r="AZ79" s="430">
        <v>59</v>
      </c>
      <c r="BA79" s="413">
        <f t="shared" si="73"/>
        <v>203</v>
      </c>
      <c r="BB79" s="383">
        <v>111</v>
      </c>
      <c r="BC79" s="394">
        <v>92</v>
      </c>
      <c r="BD79" s="381">
        <v>145</v>
      </c>
      <c r="BE79" s="220">
        <v>87</v>
      </c>
      <c r="BF79" s="384">
        <v>58</v>
      </c>
      <c r="BG79" s="415">
        <v>79</v>
      </c>
      <c r="BH79" s="383">
        <v>42</v>
      </c>
      <c r="BI79" s="394">
        <v>37</v>
      </c>
    </row>
    <row r="80" spans="1:61" s="70" customFormat="1" ht="21" customHeight="1">
      <c r="A80" s="70">
        <v>1</v>
      </c>
      <c r="B80" s="79" t="s">
        <v>442</v>
      </c>
      <c r="C80" s="208">
        <f>SUM(C81:C85)</f>
        <v>13034</v>
      </c>
      <c r="D80" s="208">
        <f t="shared" ref="D80" si="74">SUM(D81:D85)</f>
        <v>6569</v>
      </c>
      <c r="E80" s="404">
        <f t="shared" ref="E80" si="75">SUM(E81:E85)</f>
        <v>6465</v>
      </c>
      <c r="F80" s="217">
        <v>1424</v>
      </c>
      <c r="G80" s="210">
        <v>713</v>
      </c>
      <c r="H80" s="390">
        <v>711</v>
      </c>
      <c r="I80" s="417">
        <v>1482</v>
      </c>
      <c r="J80" s="210">
        <v>759</v>
      </c>
      <c r="K80" s="211">
        <v>723</v>
      </c>
      <c r="L80" s="412" t="s">
        <v>78</v>
      </c>
      <c r="M80" s="217">
        <v>1412</v>
      </c>
      <c r="N80" s="210">
        <v>773</v>
      </c>
      <c r="O80" s="211">
        <v>639</v>
      </c>
      <c r="P80" s="417">
        <v>850</v>
      </c>
      <c r="Q80" s="210">
        <v>439</v>
      </c>
      <c r="R80" s="390">
        <v>411</v>
      </c>
      <c r="S80" s="217">
        <v>1009</v>
      </c>
      <c r="T80" s="210">
        <v>506</v>
      </c>
      <c r="U80" s="211">
        <v>503</v>
      </c>
      <c r="V80" s="212" t="s">
        <v>78</v>
      </c>
      <c r="W80" s="417">
        <v>390</v>
      </c>
      <c r="X80" s="210">
        <v>204</v>
      </c>
      <c r="Y80" s="390">
        <v>186</v>
      </c>
      <c r="Z80" s="217">
        <v>241</v>
      </c>
      <c r="AA80" s="210">
        <v>118</v>
      </c>
      <c r="AB80" s="211">
        <v>123</v>
      </c>
      <c r="AC80" s="417">
        <v>395</v>
      </c>
      <c r="AD80" s="210">
        <v>163</v>
      </c>
      <c r="AE80" s="390">
        <v>232</v>
      </c>
      <c r="AF80" s="426" t="s">
        <v>78</v>
      </c>
      <c r="AG80" s="417">
        <v>317</v>
      </c>
      <c r="AH80" s="210">
        <v>150</v>
      </c>
      <c r="AI80" s="390">
        <v>167</v>
      </c>
      <c r="AJ80" s="217">
        <v>415</v>
      </c>
      <c r="AK80" s="210">
        <v>204</v>
      </c>
      <c r="AL80" s="211">
        <v>211</v>
      </c>
      <c r="AM80" s="417">
        <v>408</v>
      </c>
      <c r="AN80" s="210">
        <v>218</v>
      </c>
      <c r="AO80" s="390">
        <v>190</v>
      </c>
      <c r="AP80" s="426" t="s">
        <v>78</v>
      </c>
      <c r="AQ80" s="417">
        <v>1367</v>
      </c>
      <c r="AR80" s="210">
        <v>647</v>
      </c>
      <c r="AS80" s="390">
        <v>720</v>
      </c>
      <c r="AT80" s="217">
        <v>581</v>
      </c>
      <c r="AU80" s="210">
        <v>290</v>
      </c>
      <c r="AV80" s="211">
        <v>291</v>
      </c>
      <c r="AW80" s="417">
        <v>1016</v>
      </c>
      <c r="AX80" s="210">
        <v>505</v>
      </c>
      <c r="AY80" s="390">
        <v>511</v>
      </c>
      <c r="AZ80" s="426" t="s">
        <v>78</v>
      </c>
      <c r="BA80" s="417">
        <v>748</v>
      </c>
      <c r="BB80" s="210">
        <v>371</v>
      </c>
      <c r="BC80" s="390">
        <v>377</v>
      </c>
      <c r="BD80" s="217">
        <v>685</v>
      </c>
      <c r="BE80" s="210">
        <v>351</v>
      </c>
      <c r="BF80" s="211">
        <v>334</v>
      </c>
      <c r="BG80" s="417">
        <v>294</v>
      </c>
      <c r="BH80" s="210">
        <v>158</v>
      </c>
      <c r="BI80" s="390">
        <v>136</v>
      </c>
    </row>
    <row r="81" spans="1:61" s="71" customFormat="1" ht="21" customHeight="1">
      <c r="B81" s="53">
        <v>60</v>
      </c>
      <c r="C81" s="405">
        <f>F81+I81+M81+P81+S81+W81+Z81+AC81+AG81+AJ81+AM81+AQ81+AT81+AW81+BA81+BD81+BG81</f>
        <v>2777</v>
      </c>
      <c r="D81" s="405">
        <f t="shared" ref="D81:D85" si="76">G81+J81+N81+Q81+T81+X81+AA81+AD81+AH81+AK81+AN81+AR81+AU81+AX81+BB81+BE81+BH81</f>
        <v>1427</v>
      </c>
      <c r="E81" s="406">
        <f t="shared" ref="E81:E85" si="77">H81+K81+O81+R81+U81+Y81+AB81+AE81+AI81+AL81+AO81+AS81+AV81+AY81+BC81+BF81+BI81</f>
        <v>1350</v>
      </c>
      <c r="F81" s="375">
        <v>303</v>
      </c>
      <c r="G81" s="213">
        <v>157</v>
      </c>
      <c r="H81" s="391">
        <v>146</v>
      </c>
      <c r="I81" s="413">
        <v>331</v>
      </c>
      <c r="J81" s="376">
        <v>174</v>
      </c>
      <c r="K81" s="377">
        <v>157</v>
      </c>
      <c r="L81" s="414">
        <v>60</v>
      </c>
      <c r="M81" s="375">
        <v>303</v>
      </c>
      <c r="N81" s="213">
        <v>162</v>
      </c>
      <c r="O81" s="377">
        <v>141</v>
      </c>
      <c r="P81" s="413">
        <v>181</v>
      </c>
      <c r="Q81" s="376">
        <v>95</v>
      </c>
      <c r="R81" s="391">
        <v>86</v>
      </c>
      <c r="S81" s="375">
        <v>205</v>
      </c>
      <c r="T81" s="213">
        <v>103</v>
      </c>
      <c r="U81" s="214">
        <v>102</v>
      </c>
      <c r="V81" s="378">
        <v>60</v>
      </c>
      <c r="W81" s="413">
        <v>81</v>
      </c>
      <c r="X81" s="376">
        <v>46</v>
      </c>
      <c r="Y81" s="391">
        <v>35</v>
      </c>
      <c r="Z81" s="375">
        <v>47</v>
      </c>
      <c r="AA81" s="213">
        <v>25</v>
      </c>
      <c r="AB81" s="377">
        <v>22</v>
      </c>
      <c r="AC81" s="413">
        <v>69</v>
      </c>
      <c r="AD81" s="376">
        <v>26</v>
      </c>
      <c r="AE81" s="391">
        <v>43</v>
      </c>
      <c r="AF81" s="427">
        <v>60</v>
      </c>
      <c r="AG81" s="413">
        <v>54</v>
      </c>
      <c r="AH81" s="376">
        <v>23</v>
      </c>
      <c r="AI81" s="391">
        <v>31</v>
      </c>
      <c r="AJ81" s="375">
        <v>99</v>
      </c>
      <c r="AK81" s="213">
        <v>54</v>
      </c>
      <c r="AL81" s="377">
        <v>45</v>
      </c>
      <c r="AM81" s="413">
        <v>89</v>
      </c>
      <c r="AN81" s="376">
        <v>45</v>
      </c>
      <c r="AO81" s="391">
        <v>44</v>
      </c>
      <c r="AP81" s="427">
        <v>60</v>
      </c>
      <c r="AQ81" s="413">
        <v>306</v>
      </c>
      <c r="AR81" s="376">
        <v>155</v>
      </c>
      <c r="AS81" s="391">
        <v>151</v>
      </c>
      <c r="AT81" s="375">
        <v>125</v>
      </c>
      <c r="AU81" s="213">
        <v>58</v>
      </c>
      <c r="AV81" s="377">
        <v>67</v>
      </c>
      <c r="AW81" s="413">
        <v>209</v>
      </c>
      <c r="AX81" s="376">
        <v>107</v>
      </c>
      <c r="AY81" s="391">
        <v>102</v>
      </c>
      <c r="AZ81" s="427">
        <v>60</v>
      </c>
      <c r="BA81" s="413">
        <f>BB81+BC81</f>
        <v>169</v>
      </c>
      <c r="BB81" s="376">
        <v>91</v>
      </c>
      <c r="BC81" s="391">
        <v>78</v>
      </c>
      <c r="BD81" s="375">
        <v>144</v>
      </c>
      <c r="BE81" s="213">
        <v>75</v>
      </c>
      <c r="BF81" s="377">
        <v>69</v>
      </c>
      <c r="BG81" s="413">
        <v>62</v>
      </c>
      <c r="BH81" s="376">
        <v>31</v>
      </c>
      <c r="BI81" s="391">
        <v>31</v>
      </c>
    </row>
    <row r="82" spans="1:61" s="71" customFormat="1" ht="21" customHeight="1">
      <c r="B82" s="53">
        <v>61</v>
      </c>
      <c r="C82" s="405">
        <f t="shared" ref="C82:C85" si="78">F82+I82+M82+P82+S82+W82+Z82+AC82+AG82+AJ82+AM82+AQ82+AT82+AW82+BA82+BD82+BG82</f>
        <v>2704</v>
      </c>
      <c r="D82" s="405">
        <f t="shared" si="76"/>
        <v>1369</v>
      </c>
      <c r="E82" s="406">
        <f t="shared" si="77"/>
        <v>1335</v>
      </c>
      <c r="F82" s="375">
        <v>297</v>
      </c>
      <c r="G82" s="213">
        <v>144</v>
      </c>
      <c r="H82" s="391">
        <v>153</v>
      </c>
      <c r="I82" s="413">
        <v>284</v>
      </c>
      <c r="J82" s="376">
        <v>149</v>
      </c>
      <c r="K82" s="377">
        <v>135</v>
      </c>
      <c r="L82" s="414">
        <v>61</v>
      </c>
      <c r="M82" s="375">
        <v>298</v>
      </c>
      <c r="N82" s="213">
        <v>155</v>
      </c>
      <c r="O82" s="377">
        <v>143</v>
      </c>
      <c r="P82" s="413">
        <v>176</v>
      </c>
      <c r="Q82" s="376">
        <v>96</v>
      </c>
      <c r="R82" s="391">
        <v>80</v>
      </c>
      <c r="S82" s="375">
        <v>212</v>
      </c>
      <c r="T82" s="213">
        <v>110</v>
      </c>
      <c r="U82" s="214">
        <v>102</v>
      </c>
      <c r="V82" s="378">
        <v>61</v>
      </c>
      <c r="W82" s="413">
        <v>71</v>
      </c>
      <c r="X82" s="376">
        <v>38</v>
      </c>
      <c r="Y82" s="391">
        <v>33</v>
      </c>
      <c r="Z82" s="375">
        <v>48</v>
      </c>
      <c r="AA82" s="213">
        <v>20</v>
      </c>
      <c r="AB82" s="377">
        <v>28</v>
      </c>
      <c r="AC82" s="413">
        <v>87</v>
      </c>
      <c r="AD82" s="376">
        <v>30</v>
      </c>
      <c r="AE82" s="391">
        <v>57</v>
      </c>
      <c r="AF82" s="427">
        <v>61</v>
      </c>
      <c r="AG82" s="413">
        <v>82</v>
      </c>
      <c r="AH82" s="376">
        <v>45</v>
      </c>
      <c r="AI82" s="391">
        <v>37</v>
      </c>
      <c r="AJ82" s="375">
        <v>86</v>
      </c>
      <c r="AK82" s="213">
        <v>45</v>
      </c>
      <c r="AL82" s="377">
        <v>41</v>
      </c>
      <c r="AM82" s="413">
        <v>84</v>
      </c>
      <c r="AN82" s="376">
        <v>48</v>
      </c>
      <c r="AO82" s="391">
        <v>36</v>
      </c>
      <c r="AP82" s="427">
        <v>61</v>
      </c>
      <c r="AQ82" s="413">
        <v>272</v>
      </c>
      <c r="AR82" s="376">
        <v>128</v>
      </c>
      <c r="AS82" s="391">
        <v>144</v>
      </c>
      <c r="AT82" s="375">
        <v>133</v>
      </c>
      <c r="AU82" s="213">
        <v>69</v>
      </c>
      <c r="AV82" s="377">
        <v>64</v>
      </c>
      <c r="AW82" s="413">
        <v>214</v>
      </c>
      <c r="AX82" s="376">
        <v>110</v>
      </c>
      <c r="AY82" s="391">
        <v>104</v>
      </c>
      <c r="AZ82" s="427">
        <v>61</v>
      </c>
      <c r="BA82" s="413">
        <f t="shared" ref="BA82:BA85" si="79">BB82+BC82</f>
        <v>151</v>
      </c>
      <c r="BB82" s="376">
        <v>73</v>
      </c>
      <c r="BC82" s="391">
        <v>78</v>
      </c>
      <c r="BD82" s="375">
        <v>151</v>
      </c>
      <c r="BE82" s="213">
        <v>82</v>
      </c>
      <c r="BF82" s="377">
        <v>69</v>
      </c>
      <c r="BG82" s="413">
        <v>58</v>
      </c>
      <c r="BH82" s="376">
        <v>27</v>
      </c>
      <c r="BI82" s="391">
        <v>31</v>
      </c>
    </row>
    <row r="83" spans="1:61" s="71" customFormat="1" ht="21" customHeight="1">
      <c r="B83" s="53">
        <v>62</v>
      </c>
      <c r="C83" s="405">
        <f t="shared" si="78"/>
        <v>2721</v>
      </c>
      <c r="D83" s="405">
        <f t="shared" si="76"/>
        <v>1385</v>
      </c>
      <c r="E83" s="406">
        <f t="shared" si="77"/>
        <v>1336</v>
      </c>
      <c r="F83" s="375">
        <v>281</v>
      </c>
      <c r="G83" s="213">
        <v>155</v>
      </c>
      <c r="H83" s="391">
        <v>126</v>
      </c>
      <c r="I83" s="413">
        <v>285</v>
      </c>
      <c r="J83" s="376">
        <v>143</v>
      </c>
      <c r="K83" s="377">
        <v>142</v>
      </c>
      <c r="L83" s="414">
        <v>62</v>
      </c>
      <c r="M83" s="375">
        <v>306</v>
      </c>
      <c r="N83" s="213">
        <v>170</v>
      </c>
      <c r="O83" s="377">
        <v>136</v>
      </c>
      <c r="P83" s="413">
        <v>186</v>
      </c>
      <c r="Q83" s="376">
        <v>92</v>
      </c>
      <c r="R83" s="391">
        <v>94</v>
      </c>
      <c r="S83" s="375">
        <v>220</v>
      </c>
      <c r="T83" s="213">
        <v>105</v>
      </c>
      <c r="U83" s="214">
        <v>115</v>
      </c>
      <c r="V83" s="378">
        <v>62</v>
      </c>
      <c r="W83" s="413">
        <v>88</v>
      </c>
      <c r="X83" s="376">
        <v>45</v>
      </c>
      <c r="Y83" s="391">
        <v>43</v>
      </c>
      <c r="Z83" s="375">
        <v>52</v>
      </c>
      <c r="AA83" s="213">
        <v>29</v>
      </c>
      <c r="AB83" s="377">
        <v>23</v>
      </c>
      <c r="AC83" s="413">
        <v>83</v>
      </c>
      <c r="AD83" s="376">
        <v>33</v>
      </c>
      <c r="AE83" s="391">
        <v>50</v>
      </c>
      <c r="AF83" s="427">
        <v>62</v>
      </c>
      <c r="AG83" s="413">
        <v>62</v>
      </c>
      <c r="AH83" s="376">
        <v>31</v>
      </c>
      <c r="AI83" s="391">
        <v>31</v>
      </c>
      <c r="AJ83" s="375">
        <v>84</v>
      </c>
      <c r="AK83" s="213">
        <v>39</v>
      </c>
      <c r="AL83" s="377">
        <v>45</v>
      </c>
      <c r="AM83" s="413">
        <v>101</v>
      </c>
      <c r="AN83" s="376">
        <v>54</v>
      </c>
      <c r="AO83" s="391">
        <v>47</v>
      </c>
      <c r="AP83" s="427">
        <v>62</v>
      </c>
      <c r="AQ83" s="413">
        <v>287</v>
      </c>
      <c r="AR83" s="376">
        <v>142</v>
      </c>
      <c r="AS83" s="391">
        <v>145</v>
      </c>
      <c r="AT83" s="375">
        <v>110</v>
      </c>
      <c r="AU83" s="213">
        <v>55</v>
      </c>
      <c r="AV83" s="377">
        <v>55</v>
      </c>
      <c r="AW83" s="413">
        <v>201</v>
      </c>
      <c r="AX83" s="376">
        <v>98</v>
      </c>
      <c r="AY83" s="391">
        <v>103</v>
      </c>
      <c r="AZ83" s="427">
        <v>62</v>
      </c>
      <c r="BA83" s="413">
        <f t="shared" si="79"/>
        <v>149</v>
      </c>
      <c r="BB83" s="376">
        <v>72</v>
      </c>
      <c r="BC83" s="391">
        <v>77</v>
      </c>
      <c r="BD83" s="375">
        <v>151</v>
      </c>
      <c r="BE83" s="213">
        <v>78</v>
      </c>
      <c r="BF83" s="377">
        <v>73</v>
      </c>
      <c r="BG83" s="413">
        <v>75</v>
      </c>
      <c r="BH83" s="376">
        <v>44</v>
      </c>
      <c r="BI83" s="391">
        <v>31</v>
      </c>
    </row>
    <row r="84" spans="1:61" s="71" customFormat="1" ht="21" customHeight="1">
      <c r="B84" s="53">
        <v>63</v>
      </c>
      <c r="C84" s="405">
        <f t="shared" si="78"/>
        <v>2580</v>
      </c>
      <c r="D84" s="405">
        <f t="shared" si="76"/>
        <v>1253</v>
      </c>
      <c r="E84" s="406">
        <f t="shared" si="77"/>
        <v>1327</v>
      </c>
      <c r="F84" s="375">
        <v>313</v>
      </c>
      <c r="G84" s="213">
        <v>140</v>
      </c>
      <c r="H84" s="391">
        <v>173</v>
      </c>
      <c r="I84" s="413">
        <v>317</v>
      </c>
      <c r="J84" s="376">
        <v>154</v>
      </c>
      <c r="K84" s="377">
        <v>163</v>
      </c>
      <c r="L84" s="414">
        <v>63</v>
      </c>
      <c r="M84" s="375">
        <v>263</v>
      </c>
      <c r="N84" s="213">
        <v>141</v>
      </c>
      <c r="O84" s="377">
        <v>122</v>
      </c>
      <c r="P84" s="413">
        <v>164</v>
      </c>
      <c r="Q84" s="376">
        <v>81</v>
      </c>
      <c r="R84" s="391">
        <v>83</v>
      </c>
      <c r="S84" s="375">
        <v>186</v>
      </c>
      <c r="T84" s="213">
        <v>103</v>
      </c>
      <c r="U84" s="214">
        <v>83</v>
      </c>
      <c r="V84" s="378">
        <v>63</v>
      </c>
      <c r="W84" s="413">
        <v>78</v>
      </c>
      <c r="X84" s="376">
        <v>39</v>
      </c>
      <c r="Y84" s="391">
        <v>39</v>
      </c>
      <c r="Z84" s="375">
        <v>51</v>
      </c>
      <c r="AA84" s="213">
        <v>25</v>
      </c>
      <c r="AB84" s="377">
        <v>26</v>
      </c>
      <c r="AC84" s="413">
        <v>72</v>
      </c>
      <c r="AD84" s="376">
        <v>33</v>
      </c>
      <c r="AE84" s="391">
        <v>39</v>
      </c>
      <c r="AF84" s="427">
        <v>63</v>
      </c>
      <c r="AG84" s="413">
        <v>62</v>
      </c>
      <c r="AH84" s="376">
        <v>26</v>
      </c>
      <c r="AI84" s="391">
        <v>36</v>
      </c>
      <c r="AJ84" s="375">
        <v>87</v>
      </c>
      <c r="AK84" s="213">
        <v>45</v>
      </c>
      <c r="AL84" s="377">
        <v>42</v>
      </c>
      <c r="AM84" s="413">
        <v>72</v>
      </c>
      <c r="AN84" s="376">
        <v>49</v>
      </c>
      <c r="AO84" s="391">
        <v>23</v>
      </c>
      <c r="AP84" s="427">
        <v>63</v>
      </c>
      <c r="AQ84" s="413">
        <v>267</v>
      </c>
      <c r="AR84" s="376">
        <v>110</v>
      </c>
      <c r="AS84" s="391">
        <v>157</v>
      </c>
      <c r="AT84" s="375">
        <v>115</v>
      </c>
      <c r="AU84" s="213">
        <v>60</v>
      </c>
      <c r="AV84" s="377">
        <v>55</v>
      </c>
      <c r="AW84" s="413">
        <v>205</v>
      </c>
      <c r="AX84" s="376">
        <v>87</v>
      </c>
      <c r="AY84" s="391">
        <v>118</v>
      </c>
      <c r="AZ84" s="427">
        <v>63</v>
      </c>
      <c r="BA84" s="413">
        <f t="shared" si="79"/>
        <v>152</v>
      </c>
      <c r="BB84" s="376">
        <v>69</v>
      </c>
      <c r="BC84" s="391">
        <v>83</v>
      </c>
      <c r="BD84" s="375">
        <v>130</v>
      </c>
      <c r="BE84" s="213">
        <v>63</v>
      </c>
      <c r="BF84" s="377">
        <v>67</v>
      </c>
      <c r="BG84" s="413">
        <v>46</v>
      </c>
      <c r="BH84" s="376">
        <v>28</v>
      </c>
      <c r="BI84" s="391">
        <v>18</v>
      </c>
    </row>
    <row r="85" spans="1:61" s="71" customFormat="1" ht="21" customHeight="1">
      <c r="B85" s="54">
        <v>64</v>
      </c>
      <c r="C85" s="434">
        <f t="shared" si="78"/>
        <v>2252</v>
      </c>
      <c r="D85" s="434">
        <f t="shared" si="76"/>
        <v>1135</v>
      </c>
      <c r="E85" s="435">
        <f t="shared" si="77"/>
        <v>1117</v>
      </c>
      <c r="F85" s="381">
        <v>230</v>
      </c>
      <c r="G85" s="215">
        <v>117</v>
      </c>
      <c r="H85" s="392">
        <v>113</v>
      </c>
      <c r="I85" s="415">
        <v>265</v>
      </c>
      <c r="J85" s="379">
        <v>139</v>
      </c>
      <c r="K85" s="380">
        <v>126</v>
      </c>
      <c r="L85" s="416">
        <v>64</v>
      </c>
      <c r="M85" s="381">
        <v>242</v>
      </c>
      <c r="N85" s="215">
        <v>145</v>
      </c>
      <c r="O85" s="380">
        <v>97</v>
      </c>
      <c r="P85" s="415">
        <v>143</v>
      </c>
      <c r="Q85" s="376">
        <v>75</v>
      </c>
      <c r="R85" s="391">
        <v>68</v>
      </c>
      <c r="S85" s="381">
        <v>186</v>
      </c>
      <c r="T85" s="215">
        <v>85</v>
      </c>
      <c r="U85" s="216">
        <v>101</v>
      </c>
      <c r="V85" s="382">
        <v>64</v>
      </c>
      <c r="W85" s="415">
        <v>72</v>
      </c>
      <c r="X85" s="379">
        <v>36</v>
      </c>
      <c r="Y85" s="392">
        <v>36</v>
      </c>
      <c r="Z85" s="381">
        <v>43</v>
      </c>
      <c r="AA85" s="215">
        <v>19</v>
      </c>
      <c r="AB85" s="380">
        <v>24</v>
      </c>
      <c r="AC85" s="415">
        <v>84</v>
      </c>
      <c r="AD85" s="379">
        <v>41</v>
      </c>
      <c r="AE85" s="392">
        <v>43</v>
      </c>
      <c r="AF85" s="428">
        <v>64</v>
      </c>
      <c r="AG85" s="415">
        <v>57</v>
      </c>
      <c r="AH85" s="379">
        <v>25</v>
      </c>
      <c r="AI85" s="392">
        <v>32</v>
      </c>
      <c r="AJ85" s="381">
        <v>59</v>
      </c>
      <c r="AK85" s="215">
        <v>21</v>
      </c>
      <c r="AL85" s="380">
        <v>38</v>
      </c>
      <c r="AM85" s="415">
        <v>62</v>
      </c>
      <c r="AN85" s="379">
        <v>22</v>
      </c>
      <c r="AO85" s="392">
        <v>40</v>
      </c>
      <c r="AP85" s="428">
        <v>64</v>
      </c>
      <c r="AQ85" s="415">
        <v>235</v>
      </c>
      <c r="AR85" s="379">
        <v>112</v>
      </c>
      <c r="AS85" s="392">
        <v>123</v>
      </c>
      <c r="AT85" s="381">
        <v>98</v>
      </c>
      <c r="AU85" s="215">
        <v>48</v>
      </c>
      <c r="AV85" s="380">
        <v>50</v>
      </c>
      <c r="AW85" s="415">
        <v>187</v>
      </c>
      <c r="AX85" s="379">
        <v>103</v>
      </c>
      <c r="AY85" s="392">
        <v>84</v>
      </c>
      <c r="AZ85" s="428">
        <v>64</v>
      </c>
      <c r="BA85" s="413">
        <f t="shared" si="79"/>
        <v>127</v>
      </c>
      <c r="BB85" s="379">
        <v>66</v>
      </c>
      <c r="BC85" s="392">
        <v>61</v>
      </c>
      <c r="BD85" s="381">
        <v>109</v>
      </c>
      <c r="BE85" s="215">
        <v>53</v>
      </c>
      <c r="BF85" s="380">
        <v>56</v>
      </c>
      <c r="BG85" s="415">
        <v>53</v>
      </c>
      <c r="BH85" s="379">
        <v>28</v>
      </c>
      <c r="BI85" s="392">
        <v>25</v>
      </c>
    </row>
    <row r="86" spans="1:61" s="70" customFormat="1" ht="21" customHeight="1">
      <c r="A86" s="70">
        <v>1</v>
      </c>
      <c r="B86" s="80" t="s">
        <v>443</v>
      </c>
      <c r="C86" s="208">
        <f>SUM(C87:C91)</f>
        <v>8851</v>
      </c>
      <c r="D86" s="208">
        <f t="shared" ref="D86" si="80">SUM(D87:D91)</f>
        <v>4233</v>
      </c>
      <c r="E86" s="404">
        <f t="shared" ref="E86" si="81">SUM(E87:E91)</f>
        <v>4618</v>
      </c>
      <c r="F86" s="217">
        <v>975</v>
      </c>
      <c r="G86" s="218">
        <v>446</v>
      </c>
      <c r="H86" s="393">
        <v>529</v>
      </c>
      <c r="I86" s="417">
        <v>1020</v>
      </c>
      <c r="J86" s="218">
        <v>491</v>
      </c>
      <c r="K86" s="219">
        <v>529</v>
      </c>
      <c r="L86" s="418" t="s">
        <v>79</v>
      </c>
      <c r="M86" s="217">
        <v>905</v>
      </c>
      <c r="N86" s="218">
        <v>486</v>
      </c>
      <c r="O86" s="219">
        <v>419</v>
      </c>
      <c r="P86" s="417">
        <v>569</v>
      </c>
      <c r="Q86" s="218">
        <v>283</v>
      </c>
      <c r="R86" s="393">
        <v>286</v>
      </c>
      <c r="S86" s="217">
        <v>716</v>
      </c>
      <c r="T86" s="218">
        <v>341</v>
      </c>
      <c r="U86" s="219">
        <v>375</v>
      </c>
      <c r="V86" s="80" t="s">
        <v>79</v>
      </c>
      <c r="W86" s="417">
        <v>285</v>
      </c>
      <c r="X86" s="218">
        <v>147</v>
      </c>
      <c r="Y86" s="393">
        <v>138</v>
      </c>
      <c r="Z86" s="217">
        <v>157</v>
      </c>
      <c r="AA86" s="218">
        <v>79</v>
      </c>
      <c r="AB86" s="219">
        <v>78</v>
      </c>
      <c r="AC86" s="417">
        <v>246</v>
      </c>
      <c r="AD86" s="218">
        <v>95</v>
      </c>
      <c r="AE86" s="393">
        <v>151</v>
      </c>
      <c r="AF86" s="429" t="s">
        <v>79</v>
      </c>
      <c r="AG86" s="417">
        <v>229</v>
      </c>
      <c r="AH86" s="218">
        <v>102</v>
      </c>
      <c r="AI86" s="393">
        <v>127</v>
      </c>
      <c r="AJ86" s="217">
        <v>295</v>
      </c>
      <c r="AK86" s="218">
        <v>148</v>
      </c>
      <c r="AL86" s="219">
        <v>147</v>
      </c>
      <c r="AM86" s="417">
        <v>281</v>
      </c>
      <c r="AN86" s="218">
        <v>132</v>
      </c>
      <c r="AO86" s="393">
        <v>149</v>
      </c>
      <c r="AP86" s="429" t="s">
        <v>79</v>
      </c>
      <c r="AQ86" s="417">
        <v>865</v>
      </c>
      <c r="AR86" s="218">
        <v>378</v>
      </c>
      <c r="AS86" s="393">
        <v>487</v>
      </c>
      <c r="AT86" s="217">
        <v>431</v>
      </c>
      <c r="AU86" s="218">
        <v>192</v>
      </c>
      <c r="AV86" s="219">
        <v>239</v>
      </c>
      <c r="AW86" s="417">
        <v>625</v>
      </c>
      <c r="AX86" s="218">
        <v>299</v>
      </c>
      <c r="AY86" s="393">
        <v>326</v>
      </c>
      <c r="AZ86" s="429" t="s">
        <v>79</v>
      </c>
      <c r="BA86" s="417">
        <v>547</v>
      </c>
      <c r="BB86" s="218">
        <v>262</v>
      </c>
      <c r="BC86" s="393">
        <v>285</v>
      </c>
      <c r="BD86" s="217">
        <v>492</v>
      </c>
      <c r="BE86" s="218">
        <v>246</v>
      </c>
      <c r="BF86" s="219">
        <v>246</v>
      </c>
      <c r="BG86" s="417">
        <v>213</v>
      </c>
      <c r="BH86" s="218">
        <v>106</v>
      </c>
      <c r="BI86" s="393">
        <v>107</v>
      </c>
    </row>
    <row r="87" spans="1:61" s="71" customFormat="1" ht="21" customHeight="1">
      <c r="B87" s="53">
        <v>65</v>
      </c>
      <c r="C87" s="405">
        <f>F87+I87+M87+P87+S87+W87+Z87+AC87+AG87+AJ87+AM87+AQ87+AT87+AW87+BA87+BD87+BG87</f>
        <v>1802</v>
      </c>
      <c r="D87" s="405">
        <f t="shared" ref="D87:D91" si="82">G87+J87+N87+Q87+T87+X87+AA87+AD87+AH87+AK87+AN87+AR87+AU87+AX87+BB87+BE87+BH87</f>
        <v>850</v>
      </c>
      <c r="E87" s="406">
        <f t="shared" ref="E87:E91" si="83">H87+K87+O87+R87+U87+Y87+AB87+AE87+AI87+AL87+AO87+AS87+AV87+AY87+BC87+BF87+BI87</f>
        <v>952</v>
      </c>
      <c r="F87" s="375">
        <v>201</v>
      </c>
      <c r="G87" s="213">
        <v>88</v>
      </c>
      <c r="H87" s="391">
        <v>113</v>
      </c>
      <c r="I87" s="413">
        <v>208</v>
      </c>
      <c r="J87" s="376">
        <v>97</v>
      </c>
      <c r="K87" s="377">
        <v>111</v>
      </c>
      <c r="L87" s="414">
        <v>65</v>
      </c>
      <c r="M87" s="375">
        <v>187</v>
      </c>
      <c r="N87" s="213">
        <v>103</v>
      </c>
      <c r="O87" s="377">
        <v>84</v>
      </c>
      <c r="P87" s="413">
        <v>108</v>
      </c>
      <c r="Q87" s="376">
        <v>48</v>
      </c>
      <c r="R87" s="391">
        <v>60</v>
      </c>
      <c r="S87" s="375">
        <v>163</v>
      </c>
      <c r="T87" s="213">
        <v>76</v>
      </c>
      <c r="U87" s="214">
        <v>87</v>
      </c>
      <c r="V87" s="378">
        <v>65</v>
      </c>
      <c r="W87" s="413">
        <v>49</v>
      </c>
      <c r="X87" s="376">
        <v>26</v>
      </c>
      <c r="Y87" s="391">
        <v>23</v>
      </c>
      <c r="Z87" s="375">
        <v>28</v>
      </c>
      <c r="AA87" s="213">
        <v>17</v>
      </c>
      <c r="AB87" s="377">
        <v>11</v>
      </c>
      <c r="AC87" s="413">
        <v>67</v>
      </c>
      <c r="AD87" s="376">
        <v>30</v>
      </c>
      <c r="AE87" s="391">
        <v>37</v>
      </c>
      <c r="AF87" s="427">
        <v>65</v>
      </c>
      <c r="AG87" s="413">
        <v>51</v>
      </c>
      <c r="AH87" s="376">
        <v>15</v>
      </c>
      <c r="AI87" s="391">
        <v>36</v>
      </c>
      <c r="AJ87" s="375">
        <v>63</v>
      </c>
      <c r="AK87" s="213">
        <v>28</v>
      </c>
      <c r="AL87" s="377">
        <v>35</v>
      </c>
      <c r="AM87" s="413">
        <v>52</v>
      </c>
      <c r="AN87" s="376">
        <v>30</v>
      </c>
      <c r="AO87" s="391">
        <v>22</v>
      </c>
      <c r="AP87" s="427">
        <v>65</v>
      </c>
      <c r="AQ87" s="413">
        <v>183</v>
      </c>
      <c r="AR87" s="376">
        <v>76</v>
      </c>
      <c r="AS87" s="391">
        <v>107</v>
      </c>
      <c r="AT87" s="375">
        <v>80</v>
      </c>
      <c r="AU87" s="213">
        <v>33</v>
      </c>
      <c r="AV87" s="377">
        <v>47</v>
      </c>
      <c r="AW87" s="413">
        <v>120</v>
      </c>
      <c r="AX87" s="376">
        <v>65</v>
      </c>
      <c r="AY87" s="391">
        <v>55</v>
      </c>
      <c r="AZ87" s="427">
        <v>65</v>
      </c>
      <c r="BA87" s="413">
        <f>BB87+BC87</f>
        <v>113</v>
      </c>
      <c r="BB87" s="376">
        <v>53</v>
      </c>
      <c r="BC87" s="391">
        <v>60</v>
      </c>
      <c r="BD87" s="375">
        <v>89</v>
      </c>
      <c r="BE87" s="213">
        <v>46</v>
      </c>
      <c r="BF87" s="377">
        <v>43</v>
      </c>
      <c r="BG87" s="413">
        <v>40</v>
      </c>
      <c r="BH87" s="376">
        <v>19</v>
      </c>
      <c r="BI87" s="391">
        <v>21</v>
      </c>
    </row>
    <row r="88" spans="1:61" s="71" customFormat="1" ht="21" customHeight="1">
      <c r="B88" s="53">
        <v>66</v>
      </c>
      <c r="C88" s="405">
        <f t="shared" ref="C88:C91" si="84">F88+I88+M88+P88+S88+W88+Z88+AC88+AG88+AJ88+AM88+AQ88+AT88+AW88+BA88+BD88+BG88</f>
        <v>1993</v>
      </c>
      <c r="D88" s="405">
        <f t="shared" si="82"/>
        <v>966</v>
      </c>
      <c r="E88" s="406">
        <f t="shared" si="83"/>
        <v>1027</v>
      </c>
      <c r="F88" s="375">
        <v>232</v>
      </c>
      <c r="G88" s="213">
        <v>107</v>
      </c>
      <c r="H88" s="391">
        <v>125</v>
      </c>
      <c r="I88" s="413">
        <v>227</v>
      </c>
      <c r="J88" s="376">
        <v>111</v>
      </c>
      <c r="K88" s="377">
        <v>116</v>
      </c>
      <c r="L88" s="414">
        <v>66</v>
      </c>
      <c r="M88" s="375">
        <v>199</v>
      </c>
      <c r="N88" s="213">
        <v>107</v>
      </c>
      <c r="O88" s="377">
        <v>92</v>
      </c>
      <c r="P88" s="413">
        <v>127</v>
      </c>
      <c r="Q88" s="376">
        <v>61</v>
      </c>
      <c r="R88" s="391">
        <v>66</v>
      </c>
      <c r="S88" s="375">
        <v>161</v>
      </c>
      <c r="T88" s="213">
        <v>82</v>
      </c>
      <c r="U88" s="214">
        <v>79</v>
      </c>
      <c r="V88" s="378">
        <v>66</v>
      </c>
      <c r="W88" s="413">
        <v>57</v>
      </c>
      <c r="X88" s="376">
        <v>31</v>
      </c>
      <c r="Y88" s="391">
        <v>26</v>
      </c>
      <c r="Z88" s="375">
        <v>33</v>
      </c>
      <c r="AA88" s="213">
        <v>17</v>
      </c>
      <c r="AB88" s="377">
        <v>16</v>
      </c>
      <c r="AC88" s="413">
        <v>44</v>
      </c>
      <c r="AD88" s="376">
        <v>15</v>
      </c>
      <c r="AE88" s="391">
        <v>29</v>
      </c>
      <c r="AF88" s="427">
        <v>66</v>
      </c>
      <c r="AG88" s="413">
        <v>47</v>
      </c>
      <c r="AH88" s="376">
        <v>25</v>
      </c>
      <c r="AI88" s="391">
        <v>22</v>
      </c>
      <c r="AJ88" s="375">
        <v>65</v>
      </c>
      <c r="AK88" s="213">
        <v>36</v>
      </c>
      <c r="AL88" s="377">
        <v>29</v>
      </c>
      <c r="AM88" s="413">
        <v>57</v>
      </c>
      <c r="AN88" s="376">
        <v>26</v>
      </c>
      <c r="AO88" s="391">
        <v>31</v>
      </c>
      <c r="AP88" s="427">
        <v>66</v>
      </c>
      <c r="AQ88" s="413">
        <v>208</v>
      </c>
      <c r="AR88" s="376">
        <v>97</v>
      </c>
      <c r="AS88" s="391">
        <v>111</v>
      </c>
      <c r="AT88" s="375">
        <v>107</v>
      </c>
      <c r="AU88" s="213">
        <v>51</v>
      </c>
      <c r="AV88" s="377">
        <v>56</v>
      </c>
      <c r="AW88" s="413">
        <v>144</v>
      </c>
      <c r="AX88" s="376">
        <v>57</v>
      </c>
      <c r="AY88" s="391">
        <v>87</v>
      </c>
      <c r="AZ88" s="427">
        <v>66</v>
      </c>
      <c r="BA88" s="413">
        <f t="shared" ref="BA88:BA91" si="85">BB88+BC88</f>
        <v>125</v>
      </c>
      <c r="BB88" s="376">
        <v>59</v>
      </c>
      <c r="BC88" s="391">
        <v>66</v>
      </c>
      <c r="BD88" s="375">
        <v>111</v>
      </c>
      <c r="BE88" s="213">
        <v>61</v>
      </c>
      <c r="BF88" s="377">
        <v>50</v>
      </c>
      <c r="BG88" s="413">
        <v>49</v>
      </c>
      <c r="BH88" s="376">
        <v>23</v>
      </c>
      <c r="BI88" s="391">
        <v>26</v>
      </c>
    </row>
    <row r="89" spans="1:61" s="71" customFormat="1" ht="21" customHeight="1">
      <c r="B89" s="53">
        <v>67</v>
      </c>
      <c r="C89" s="405">
        <f t="shared" si="84"/>
        <v>1652</v>
      </c>
      <c r="D89" s="405">
        <f t="shared" si="82"/>
        <v>828</v>
      </c>
      <c r="E89" s="406">
        <f t="shared" si="83"/>
        <v>824</v>
      </c>
      <c r="F89" s="375">
        <v>192</v>
      </c>
      <c r="G89" s="213">
        <v>91</v>
      </c>
      <c r="H89" s="391">
        <v>101</v>
      </c>
      <c r="I89" s="413">
        <v>188</v>
      </c>
      <c r="J89" s="376">
        <v>92</v>
      </c>
      <c r="K89" s="377">
        <v>96</v>
      </c>
      <c r="L89" s="414">
        <v>67</v>
      </c>
      <c r="M89" s="375">
        <v>173</v>
      </c>
      <c r="N89" s="213">
        <v>93</v>
      </c>
      <c r="O89" s="377">
        <v>80</v>
      </c>
      <c r="P89" s="413">
        <v>117</v>
      </c>
      <c r="Q89" s="376">
        <v>67</v>
      </c>
      <c r="R89" s="391">
        <v>50</v>
      </c>
      <c r="S89" s="375">
        <v>119</v>
      </c>
      <c r="T89" s="213">
        <v>62</v>
      </c>
      <c r="U89" s="214">
        <v>57</v>
      </c>
      <c r="V89" s="378">
        <v>67</v>
      </c>
      <c r="W89" s="413">
        <v>50</v>
      </c>
      <c r="X89" s="376">
        <v>30</v>
      </c>
      <c r="Y89" s="391">
        <v>20</v>
      </c>
      <c r="Z89" s="375">
        <v>30</v>
      </c>
      <c r="AA89" s="213">
        <v>14</v>
      </c>
      <c r="AB89" s="377">
        <v>16</v>
      </c>
      <c r="AC89" s="413">
        <v>36</v>
      </c>
      <c r="AD89" s="376">
        <v>11</v>
      </c>
      <c r="AE89" s="391">
        <v>25</v>
      </c>
      <c r="AF89" s="427">
        <v>67</v>
      </c>
      <c r="AG89" s="413">
        <v>44</v>
      </c>
      <c r="AH89" s="376">
        <v>25</v>
      </c>
      <c r="AI89" s="391">
        <v>19</v>
      </c>
      <c r="AJ89" s="375">
        <v>49</v>
      </c>
      <c r="AK89" s="213">
        <v>25</v>
      </c>
      <c r="AL89" s="377">
        <v>24</v>
      </c>
      <c r="AM89" s="413">
        <v>50</v>
      </c>
      <c r="AN89" s="376">
        <v>20</v>
      </c>
      <c r="AO89" s="391">
        <v>30</v>
      </c>
      <c r="AP89" s="427">
        <v>67</v>
      </c>
      <c r="AQ89" s="413">
        <v>161</v>
      </c>
      <c r="AR89" s="376">
        <v>67</v>
      </c>
      <c r="AS89" s="391">
        <v>94</v>
      </c>
      <c r="AT89" s="375">
        <v>78</v>
      </c>
      <c r="AU89" s="213">
        <v>40</v>
      </c>
      <c r="AV89" s="377">
        <v>38</v>
      </c>
      <c r="AW89" s="413">
        <v>102</v>
      </c>
      <c r="AX89" s="376">
        <v>54</v>
      </c>
      <c r="AY89" s="391">
        <v>48</v>
      </c>
      <c r="AZ89" s="427">
        <v>67</v>
      </c>
      <c r="BA89" s="413">
        <f t="shared" si="85"/>
        <v>107</v>
      </c>
      <c r="BB89" s="376">
        <v>53</v>
      </c>
      <c r="BC89" s="391">
        <v>54</v>
      </c>
      <c r="BD89" s="375">
        <v>106</v>
      </c>
      <c r="BE89" s="213">
        <v>57</v>
      </c>
      <c r="BF89" s="377">
        <v>49</v>
      </c>
      <c r="BG89" s="413">
        <v>50</v>
      </c>
      <c r="BH89" s="376">
        <v>27</v>
      </c>
      <c r="BI89" s="391">
        <v>23</v>
      </c>
    </row>
    <row r="90" spans="1:61" s="71" customFormat="1" ht="21" customHeight="1">
      <c r="B90" s="53">
        <v>68</v>
      </c>
      <c r="C90" s="405">
        <f t="shared" si="84"/>
        <v>1700</v>
      </c>
      <c r="D90" s="405">
        <f t="shared" si="82"/>
        <v>811</v>
      </c>
      <c r="E90" s="406">
        <f t="shared" si="83"/>
        <v>889</v>
      </c>
      <c r="F90" s="375">
        <v>171</v>
      </c>
      <c r="G90" s="213">
        <v>88</v>
      </c>
      <c r="H90" s="391">
        <v>83</v>
      </c>
      <c r="I90" s="413">
        <v>209</v>
      </c>
      <c r="J90" s="376">
        <v>103</v>
      </c>
      <c r="K90" s="377">
        <v>106</v>
      </c>
      <c r="L90" s="414">
        <v>68</v>
      </c>
      <c r="M90" s="375">
        <v>161</v>
      </c>
      <c r="N90" s="213">
        <v>79</v>
      </c>
      <c r="O90" s="377">
        <v>82</v>
      </c>
      <c r="P90" s="413">
        <v>103</v>
      </c>
      <c r="Q90" s="376">
        <v>50</v>
      </c>
      <c r="R90" s="391">
        <v>53</v>
      </c>
      <c r="S90" s="375">
        <v>142</v>
      </c>
      <c r="T90" s="213">
        <v>68</v>
      </c>
      <c r="U90" s="214">
        <v>74</v>
      </c>
      <c r="V90" s="378">
        <v>68</v>
      </c>
      <c r="W90" s="413">
        <v>66</v>
      </c>
      <c r="X90" s="376">
        <v>38</v>
      </c>
      <c r="Y90" s="391">
        <v>28</v>
      </c>
      <c r="Z90" s="375">
        <v>30</v>
      </c>
      <c r="AA90" s="213">
        <v>12</v>
      </c>
      <c r="AB90" s="377">
        <v>18</v>
      </c>
      <c r="AC90" s="413">
        <v>59</v>
      </c>
      <c r="AD90" s="376">
        <v>25</v>
      </c>
      <c r="AE90" s="391">
        <v>34</v>
      </c>
      <c r="AF90" s="427">
        <v>68</v>
      </c>
      <c r="AG90" s="413">
        <v>40</v>
      </c>
      <c r="AH90" s="376">
        <v>15</v>
      </c>
      <c r="AI90" s="391">
        <v>25</v>
      </c>
      <c r="AJ90" s="375">
        <v>56</v>
      </c>
      <c r="AK90" s="213">
        <v>32</v>
      </c>
      <c r="AL90" s="377">
        <v>24</v>
      </c>
      <c r="AM90" s="413">
        <v>59</v>
      </c>
      <c r="AN90" s="376">
        <v>27</v>
      </c>
      <c r="AO90" s="391">
        <v>32</v>
      </c>
      <c r="AP90" s="427">
        <v>68</v>
      </c>
      <c r="AQ90" s="413">
        <v>159</v>
      </c>
      <c r="AR90" s="376">
        <v>72</v>
      </c>
      <c r="AS90" s="391">
        <v>87</v>
      </c>
      <c r="AT90" s="375">
        <v>78</v>
      </c>
      <c r="AU90" s="213">
        <v>33</v>
      </c>
      <c r="AV90" s="377">
        <v>45</v>
      </c>
      <c r="AW90" s="413">
        <v>137</v>
      </c>
      <c r="AX90" s="376">
        <v>64</v>
      </c>
      <c r="AY90" s="391">
        <v>73</v>
      </c>
      <c r="AZ90" s="427">
        <v>68</v>
      </c>
      <c r="BA90" s="413">
        <f t="shared" si="85"/>
        <v>109</v>
      </c>
      <c r="BB90" s="376">
        <v>49</v>
      </c>
      <c r="BC90" s="391">
        <v>60</v>
      </c>
      <c r="BD90" s="375">
        <v>88</v>
      </c>
      <c r="BE90" s="213">
        <v>38</v>
      </c>
      <c r="BF90" s="377">
        <v>50</v>
      </c>
      <c r="BG90" s="413">
        <v>33</v>
      </c>
      <c r="BH90" s="376">
        <v>18</v>
      </c>
      <c r="BI90" s="391">
        <v>15</v>
      </c>
    </row>
    <row r="91" spans="1:61" s="71" customFormat="1" ht="21" customHeight="1">
      <c r="B91" s="55">
        <v>69</v>
      </c>
      <c r="C91" s="434">
        <f t="shared" si="84"/>
        <v>1704</v>
      </c>
      <c r="D91" s="434">
        <f t="shared" si="82"/>
        <v>778</v>
      </c>
      <c r="E91" s="435">
        <f t="shared" si="83"/>
        <v>926</v>
      </c>
      <c r="F91" s="381">
        <v>179</v>
      </c>
      <c r="G91" s="220">
        <v>72</v>
      </c>
      <c r="H91" s="394">
        <v>107</v>
      </c>
      <c r="I91" s="415">
        <v>188</v>
      </c>
      <c r="J91" s="383">
        <v>88</v>
      </c>
      <c r="K91" s="384">
        <v>100</v>
      </c>
      <c r="L91" s="419">
        <v>69</v>
      </c>
      <c r="M91" s="381">
        <v>185</v>
      </c>
      <c r="N91" s="220">
        <v>104</v>
      </c>
      <c r="O91" s="384">
        <v>81</v>
      </c>
      <c r="P91" s="415">
        <v>114</v>
      </c>
      <c r="Q91" s="376">
        <v>57</v>
      </c>
      <c r="R91" s="391">
        <v>57</v>
      </c>
      <c r="S91" s="381">
        <v>131</v>
      </c>
      <c r="T91" s="220">
        <v>53</v>
      </c>
      <c r="U91" s="221">
        <v>78</v>
      </c>
      <c r="V91" s="385">
        <v>69</v>
      </c>
      <c r="W91" s="415">
        <v>63</v>
      </c>
      <c r="X91" s="383">
        <v>22</v>
      </c>
      <c r="Y91" s="394">
        <v>41</v>
      </c>
      <c r="Z91" s="381">
        <v>36</v>
      </c>
      <c r="AA91" s="220">
        <v>19</v>
      </c>
      <c r="AB91" s="384">
        <v>17</v>
      </c>
      <c r="AC91" s="415">
        <v>40</v>
      </c>
      <c r="AD91" s="383">
        <v>14</v>
      </c>
      <c r="AE91" s="394">
        <v>26</v>
      </c>
      <c r="AF91" s="430">
        <v>69</v>
      </c>
      <c r="AG91" s="415">
        <v>47</v>
      </c>
      <c r="AH91" s="383">
        <v>22</v>
      </c>
      <c r="AI91" s="394">
        <v>25</v>
      </c>
      <c r="AJ91" s="381">
        <v>62</v>
      </c>
      <c r="AK91" s="220">
        <v>27</v>
      </c>
      <c r="AL91" s="384">
        <v>35</v>
      </c>
      <c r="AM91" s="415">
        <v>63</v>
      </c>
      <c r="AN91" s="383">
        <v>29</v>
      </c>
      <c r="AO91" s="394">
        <v>34</v>
      </c>
      <c r="AP91" s="430">
        <v>69</v>
      </c>
      <c r="AQ91" s="415">
        <v>154</v>
      </c>
      <c r="AR91" s="383">
        <v>66</v>
      </c>
      <c r="AS91" s="394">
        <v>88</v>
      </c>
      <c r="AT91" s="381">
        <v>88</v>
      </c>
      <c r="AU91" s="220">
        <v>35</v>
      </c>
      <c r="AV91" s="384">
        <v>53</v>
      </c>
      <c r="AW91" s="415">
        <v>122</v>
      </c>
      <c r="AX91" s="383">
        <v>59</v>
      </c>
      <c r="AY91" s="394">
        <v>63</v>
      </c>
      <c r="AZ91" s="430">
        <v>69</v>
      </c>
      <c r="BA91" s="413">
        <f t="shared" si="85"/>
        <v>93</v>
      </c>
      <c r="BB91" s="383">
        <v>48</v>
      </c>
      <c r="BC91" s="394">
        <v>45</v>
      </c>
      <c r="BD91" s="381">
        <v>98</v>
      </c>
      <c r="BE91" s="220">
        <v>44</v>
      </c>
      <c r="BF91" s="384">
        <v>54</v>
      </c>
      <c r="BG91" s="415">
        <v>41</v>
      </c>
      <c r="BH91" s="383">
        <v>19</v>
      </c>
      <c r="BI91" s="394">
        <v>22</v>
      </c>
    </row>
    <row r="92" spans="1:61" s="70" customFormat="1" ht="21" customHeight="1">
      <c r="A92" s="70">
        <v>1</v>
      </c>
      <c r="B92" s="79" t="s">
        <v>444</v>
      </c>
      <c r="C92" s="208">
        <f>SUM(C93:C97)</f>
        <v>8094</v>
      </c>
      <c r="D92" s="208">
        <f t="shared" ref="D92" si="86">SUM(D93:D97)</f>
        <v>3860</v>
      </c>
      <c r="E92" s="404">
        <f t="shared" ref="E92" si="87">SUM(E93:E97)</f>
        <v>4234</v>
      </c>
      <c r="F92" s="217">
        <v>991</v>
      </c>
      <c r="G92" s="210">
        <v>462</v>
      </c>
      <c r="H92" s="390">
        <v>529</v>
      </c>
      <c r="I92" s="417">
        <v>1014</v>
      </c>
      <c r="J92" s="210">
        <v>488</v>
      </c>
      <c r="K92" s="211">
        <v>526</v>
      </c>
      <c r="L92" s="412" t="s">
        <v>80</v>
      </c>
      <c r="M92" s="217">
        <v>789</v>
      </c>
      <c r="N92" s="210">
        <v>389</v>
      </c>
      <c r="O92" s="211">
        <v>400</v>
      </c>
      <c r="P92" s="417">
        <v>561</v>
      </c>
      <c r="Q92" s="210">
        <v>261</v>
      </c>
      <c r="R92" s="390">
        <v>300</v>
      </c>
      <c r="S92" s="217">
        <v>606</v>
      </c>
      <c r="T92" s="210">
        <v>306</v>
      </c>
      <c r="U92" s="211">
        <v>300</v>
      </c>
      <c r="V92" s="212" t="s">
        <v>80</v>
      </c>
      <c r="W92" s="417">
        <v>255</v>
      </c>
      <c r="X92" s="210">
        <v>123</v>
      </c>
      <c r="Y92" s="390">
        <v>132</v>
      </c>
      <c r="Z92" s="217">
        <v>110</v>
      </c>
      <c r="AA92" s="210">
        <v>50</v>
      </c>
      <c r="AB92" s="211">
        <v>60</v>
      </c>
      <c r="AC92" s="417">
        <v>195</v>
      </c>
      <c r="AD92" s="210">
        <v>91</v>
      </c>
      <c r="AE92" s="390">
        <v>104</v>
      </c>
      <c r="AF92" s="426" t="s">
        <v>80</v>
      </c>
      <c r="AG92" s="417">
        <v>215</v>
      </c>
      <c r="AH92" s="210">
        <v>96</v>
      </c>
      <c r="AI92" s="390">
        <v>119</v>
      </c>
      <c r="AJ92" s="217">
        <v>288</v>
      </c>
      <c r="AK92" s="210">
        <v>133</v>
      </c>
      <c r="AL92" s="211">
        <v>155</v>
      </c>
      <c r="AM92" s="417">
        <v>300</v>
      </c>
      <c r="AN92" s="210">
        <v>144</v>
      </c>
      <c r="AO92" s="390">
        <v>156</v>
      </c>
      <c r="AP92" s="426" t="s">
        <v>80</v>
      </c>
      <c r="AQ92" s="417">
        <v>760</v>
      </c>
      <c r="AR92" s="210">
        <v>350</v>
      </c>
      <c r="AS92" s="390">
        <v>410</v>
      </c>
      <c r="AT92" s="217">
        <v>364</v>
      </c>
      <c r="AU92" s="210">
        <v>181</v>
      </c>
      <c r="AV92" s="211">
        <v>183</v>
      </c>
      <c r="AW92" s="417">
        <v>569</v>
      </c>
      <c r="AX92" s="210">
        <v>266</v>
      </c>
      <c r="AY92" s="390">
        <v>303</v>
      </c>
      <c r="AZ92" s="426" t="s">
        <v>80</v>
      </c>
      <c r="BA92" s="417">
        <v>458</v>
      </c>
      <c r="BB92" s="210">
        <v>229</v>
      </c>
      <c r="BC92" s="390">
        <v>229</v>
      </c>
      <c r="BD92" s="217">
        <v>427</v>
      </c>
      <c r="BE92" s="210">
        <v>200</v>
      </c>
      <c r="BF92" s="211">
        <v>227</v>
      </c>
      <c r="BG92" s="417">
        <v>192</v>
      </c>
      <c r="BH92" s="210">
        <v>91</v>
      </c>
      <c r="BI92" s="390">
        <v>101</v>
      </c>
    </row>
    <row r="93" spans="1:61" s="71" customFormat="1" ht="21" customHeight="1">
      <c r="B93" s="53">
        <v>70</v>
      </c>
      <c r="C93" s="405">
        <f>F93+I93+M93+P93+S93+W93+Z93+AC93+AG93+AJ93+AM93+AQ93+AT93+AW93+BA93+BD93+BG93</f>
        <v>1905</v>
      </c>
      <c r="D93" s="405">
        <f t="shared" ref="D93:D97" si="88">G93+J93+N93+Q93+T93+X93+AA93+AD93+AH93+AK93+AN93+AR93+AU93+AX93+BB93+BE93+BH93</f>
        <v>949</v>
      </c>
      <c r="E93" s="406">
        <f t="shared" ref="E93:E97" si="89">H93+K93+O93+R93+U93+Y93+AB93+AE93+AI93+AL93+AO93+AS93+AV93+AY93+BC93+BF93+BI93</f>
        <v>956</v>
      </c>
      <c r="F93" s="375">
        <v>230</v>
      </c>
      <c r="G93" s="213">
        <v>123</v>
      </c>
      <c r="H93" s="391">
        <v>107</v>
      </c>
      <c r="I93" s="413">
        <v>237</v>
      </c>
      <c r="J93" s="376">
        <v>120</v>
      </c>
      <c r="K93" s="377">
        <v>117</v>
      </c>
      <c r="L93" s="414">
        <v>70</v>
      </c>
      <c r="M93" s="375">
        <v>185</v>
      </c>
      <c r="N93" s="213">
        <v>95</v>
      </c>
      <c r="O93" s="377">
        <v>90</v>
      </c>
      <c r="P93" s="413">
        <v>126</v>
      </c>
      <c r="Q93" s="376">
        <v>64</v>
      </c>
      <c r="R93" s="391">
        <v>62</v>
      </c>
      <c r="S93" s="375">
        <v>155</v>
      </c>
      <c r="T93" s="213">
        <v>83</v>
      </c>
      <c r="U93" s="214">
        <v>72</v>
      </c>
      <c r="V93" s="378">
        <v>70</v>
      </c>
      <c r="W93" s="413">
        <v>59</v>
      </c>
      <c r="X93" s="376">
        <v>28</v>
      </c>
      <c r="Y93" s="391">
        <v>31</v>
      </c>
      <c r="Z93" s="375">
        <v>28</v>
      </c>
      <c r="AA93" s="213">
        <v>14</v>
      </c>
      <c r="AB93" s="377">
        <v>14</v>
      </c>
      <c r="AC93" s="413">
        <v>33</v>
      </c>
      <c r="AD93" s="376">
        <v>10</v>
      </c>
      <c r="AE93" s="391">
        <v>23</v>
      </c>
      <c r="AF93" s="427">
        <v>70</v>
      </c>
      <c r="AG93" s="413">
        <v>54</v>
      </c>
      <c r="AH93" s="376">
        <v>25</v>
      </c>
      <c r="AI93" s="391">
        <v>29</v>
      </c>
      <c r="AJ93" s="375">
        <v>68</v>
      </c>
      <c r="AK93" s="213">
        <v>28</v>
      </c>
      <c r="AL93" s="377">
        <v>40</v>
      </c>
      <c r="AM93" s="413">
        <v>83</v>
      </c>
      <c r="AN93" s="376">
        <v>48</v>
      </c>
      <c r="AO93" s="391">
        <v>35</v>
      </c>
      <c r="AP93" s="427">
        <v>70</v>
      </c>
      <c r="AQ93" s="413">
        <v>173</v>
      </c>
      <c r="AR93" s="376">
        <v>87</v>
      </c>
      <c r="AS93" s="391">
        <v>86</v>
      </c>
      <c r="AT93" s="375">
        <v>93</v>
      </c>
      <c r="AU93" s="213">
        <v>47</v>
      </c>
      <c r="AV93" s="377">
        <v>46</v>
      </c>
      <c r="AW93" s="413">
        <v>121</v>
      </c>
      <c r="AX93" s="376">
        <v>49</v>
      </c>
      <c r="AY93" s="391">
        <v>72</v>
      </c>
      <c r="AZ93" s="427">
        <v>70</v>
      </c>
      <c r="BA93" s="413">
        <f>BB93+BC93</f>
        <v>109</v>
      </c>
      <c r="BB93" s="376">
        <v>61</v>
      </c>
      <c r="BC93" s="391">
        <v>48</v>
      </c>
      <c r="BD93" s="375">
        <v>103</v>
      </c>
      <c r="BE93" s="213">
        <v>45</v>
      </c>
      <c r="BF93" s="377">
        <v>58</v>
      </c>
      <c r="BG93" s="413">
        <v>48</v>
      </c>
      <c r="BH93" s="376">
        <v>22</v>
      </c>
      <c r="BI93" s="391">
        <v>26</v>
      </c>
    </row>
    <row r="94" spans="1:61" s="71" customFormat="1" ht="21" customHeight="1">
      <c r="B94" s="53">
        <v>71</v>
      </c>
      <c r="C94" s="405">
        <f t="shared" ref="C94:C97" si="90">F94+I94+M94+P94+S94+W94+Z94+AC94+AG94+AJ94+AM94+AQ94+AT94+AW94+BA94+BD94+BG94</f>
        <v>1775</v>
      </c>
      <c r="D94" s="405">
        <f t="shared" si="88"/>
        <v>851</v>
      </c>
      <c r="E94" s="406">
        <f t="shared" si="89"/>
        <v>924</v>
      </c>
      <c r="F94" s="375">
        <v>201</v>
      </c>
      <c r="G94" s="213">
        <v>96</v>
      </c>
      <c r="H94" s="391">
        <v>105</v>
      </c>
      <c r="I94" s="413">
        <v>202</v>
      </c>
      <c r="J94" s="376">
        <v>106</v>
      </c>
      <c r="K94" s="377">
        <v>96</v>
      </c>
      <c r="L94" s="414">
        <v>71</v>
      </c>
      <c r="M94" s="375">
        <v>178</v>
      </c>
      <c r="N94" s="213">
        <v>88</v>
      </c>
      <c r="O94" s="377">
        <v>90</v>
      </c>
      <c r="P94" s="413">
        <v>124</v>
      </c>
      <c r="Q94" s="376">
        <v>56</v>
      </c>
      <c r="R94" s="391">
        <v>68</v>
      </c>
      <c r="S94" s="375">
        <v>136</v>
      </c>
      <c r="T94" s="213">
        <v>76</v>
      </c>
      <c r="U94" s="214">
        <v>60</v>
      </c>
      <c r="V94" s="378">
        <v>71</v>
      </c>
      <c r="W94" s="413">
        <v>51</v>
      </c>
      <c r="X94" s="376">
        <v>22</v>
      </c>
      <c r="Y94" s="391">
        <v>29</v>
      </c>
      <c r="Z94" s="375">
        <v>24</v>
      </c>
      <c r="AA94" s="213">
        <v>10</v>
      </c>
      <c r="AB94" s="377">
        <v>14</v>
      </c>
      <c r="AC94" s="413">
        <v>48</v>
      </c>
      <c r="AD94" s="376">
        <v>25</v>
      </c>
      <c r="AE94" s="391">
        <v>23</v>
      </c>
      <c r="AF94" s="427">
        <v>71</v>
      </c>
      <c r="AG94" s="413">
        <v>52</v>
      </c>
      <c r="AH94" s="376">
        <v>16</v>
      </c>
      <c r="AI94" s="391">
        <v>36</v>
      </c>
      <c r="AJ94" s="375">
        <v>62</v>
      </c>
      <c r="AK94" s="213">
        <v>29</v>
      </c>
      <c r="AL94" s="377">
        <v>33</v>
      </c>
      <c r="AM94" s="413">
        <v>63</v>
      </c>
      <c r="AN94" s="376">
        <v>26</v>
      </c>
      <c r="AO94" s="391">
        <v>37</v>
      </c>
      <c r="AP94" s="427">
        <v>71</v>
      </c>
      <c r="AQ94" s="413">
        <v>198</v>
      </c>
      <c r="AR94" s="376">
        <v>93</v>
      </c>
      <c r="AS94" s="391">
        <v>105</v>
      </c>
      <c r="AT94" s="375">
        <v>67</v>
      </c>
      <c r="AU94" s="213">
        <v>33</v>
      </c>
      <c r="AV94" s="377">
        <v>34</v>
      </c>
      <c r="AW94" s="413">
        <v>135</v>
      </c>
      <c r="AX94" s="376">
        <v>68</v>
      </c>
      <c r="AY94" s="391">
        <v>67</v>
      </c>
      <c r="AZ94" s="427">
        <v>71</v>
      </c>
      <c r="BA94" s="413">
        <f t="shared" ref="BA94:BA97" si="91">BB94+BC94</f>
        <v>93</v>
      </c>
      <c r="BB94" s="376">
        <v>36</v>
      </c>
      <c r="BC94" s="391">
        <v>57</v>
      </c>
      <c r="BD94" s="375">
        <v>104</v>
      </c>
      <c r="BE94" s="213">
        <v>54</v>
      </c>
      <c r="BF94" s="377">
        <v>50</v>
      </c>
      <c r="BG94" s="413">
        <v>37</v>
      </c>
      <c r="BH94" s="376">
        <v>17</v>
      </c>
      <c r="BI94" s="391">
        <v>20</v>
      </c>
    </row>
    <row r="95" spans="1:61" s="71" customFormat="1" ht="21" customHeight="1">
      <c r="B95" s="53">
        <v>72</v>
      </c>
      <c r="C95" s="405">
        <f t="shared" si="90"/>
        <v>1560</v>
      </c>
      <c r="D95" s="405">
        <f t="shared" si="88"/>
        <v>749</v>
      </c>
      <c r="E95" s="406">
        <f t="shared" si="89"/>
        <v>811</v>
      </c>
      <c r="F95" s="375">
        <v>189</v>
      </c>
      <c r="G95" s="213">
        <v>87</v>
      </c>
      <c r="H95" s="391">
        <v>102</v>
      </c>
      <c r="I95" s="413">
        <v>201</v>
      </c>
      <c r="J95" s="376">
        <v>102</v>
      </c>
      <c r="K95" s="377">
        <v>99</v>
      </c>
      <c r="L95" s="414">
        <v>72</v>
      </c>
      <c r="M95" s="375">
        <v>167</v>
      </c>
      <c r="N95" s="213">
        <v>92</v>
      </c>
      <c r="O95" s="377">
        <v>75</v>
      </c>
      <c r="P95" s="413">
        <v>105</v>
      </c>
      <c r="Q95" s="376">
        <v>45</v>
      </c>
      <c r="R95" s="391">
        <v>60</v>
      </c>
      <c r="S95" s="375">
        <v>111</v>
      </c>
      <c r="T95" s="213">
        <v>54</v>
      </c>
      <c r="U95" s="214">
        <v>57</v>
      </c>
      <c r="V95" s="378">
        <v>72</v>
      </c>
      <c r="W95" s="413">
        <v>52</v>
      </c>
      <c r="X95" s="376">
        <v>17</v>
      </c>
      <c r="Y95" s="391">
        <v>35</v>
      </c>
      <c r="Z95" s="375">
        <v>23</v>
      </c>
      <c r="AA95" s="213">
        <v>9</v>
      </c>
      <c r="AB95" s="377">
        <v>14</v>
      </c>
      <c r="AC95" s="413">
        <v>36</v>
      </c>
      <c r="AD95" s="376">
        <v>20</v>
      </c>
      <c r="AE95" s="391">
        <v>16</v>
      </c>
      <c r="AF95" s="427">
        <v>72</v>
      </c>
      <c r="AG95" s="413">
        <v>47</v>
      </c>
      <c r="AH95" s="376">
        <v>23</v>
      </c>
      <c r="AI95" s="391">
        <v>24</v>
      </c>
      <c r="AJ95" s="375">
        <v>67</v>
      </c>
      <c r="AK95" s="213">
        <v>37</v>
      </c>
      <c r="AL95" s="377">
        <v>30</v>
      </c>
      <c r="AM95" s="413">
        <v>62</v>
      </c>
      <c r="AN95" s="376">
        <v>30</v>
      </c>
      <c r="AO95" s="391">
        <v>32</v>
      </c>
      <c r="AP95" s="427">
        <v>72</v>
      </c>
      <c r="AQ95" s="413">
        <v>120</v>
      </c>
      <c r="AR95" s="376">
        <v>48</v>
      </c>
      <c r="AS95" s="391">
        <v>72</v>
      </c>
      <c r="AT95" s="375">
        <v>80</v>
      </c>
      <c r="AU95" s="213">
        <v>37</v>
      </c>
      <c r="AV95" s="377">
        <v>43</v>
      </c>
      <c r="AW95" s="413">
        <v>94</v>
      </c>
      <c r="AX95" s="376">
        <v>43</v>
      </c>
      <c r="AY95" s="391">
        <v>51</v>
      </c>
      <c r="AZ95" s="427">
        <v>72</v>
      </c>
      <c r="BA95" s="413">
        <f t="shared" si="91"/>
        <v>91</v>
      </c>
      <c r="BB95" s="376">
        <v>50</v>
      </c>
      <c r="BC95" s="391">
        <v>41</v>
      </c>
      <c r="BD95" s="375">
        <v>66</v>
      </c>
      <c r="BE95" s="213">
        <v>29</v>
      </c>
      <c r="BF95" s="377">
        <v>37</v>
      </c>
      <c r="BG95" s="413">
        <v>49</v>
      </c>
      <c r="BH95" s="376">
        <v>26</v>
      </c>
      <c r="BI95" s="391">
        <v>23</v>
      </c>
    </row>
    <row r="96" spans="1:61" s="71" customFormat="1" ht="21" customHeight="1">
      <c r="B96" s="53">
        <v>73</v>
      </c>
      <c r="C96" s="405">
        <f t="shared" si="90"/>
        <v>1462</v>
      </c>
      <c r="D96" s="405">
        <f t="shared" si="88"/>
        <v>673</v>
      </c>
      <c r="E96" s="406">
        <f t="shared" si="89"/>
        <v>789</v>
      </c>
      <c r="F96" s="375">
        <v>180</v>
      </c>
      <c r="G96" s="213">
        <v>75</v>
      </c>
      <c r="H96" s="391">
        <v>105</v>
      </c>
      <c r="I96" s="413">
        <v>197</v>
      </c>
      <c r="J96" s="376">
        <v>82</v>
      </c>
      <c r="K96" s="377">
        <v>115</v>
      </c>
      <c r="L96" s="414">
        <v>73</v>
      </c>
      <c r="M96" s="375">
        <v>134</v>
      </c>
      <c r="N96" s="213">
        <v>61</v>
      </c>
      <c r="O96" s="377">
        <v>73</v>
      </c>
      <c r="P96" s="413">
        <v>117</v>
      </c>
      <c r="Q96" s="376">
        <v>58</v>
      </c>
      <c r="R96" s="391">
        <v>59</v>
      </c>
      <c r="S96" s="375">
        <v>89</v>
      </c>
      <c r="T96" s="213">
        <v>44</v>
      </c>
      <c r="U96" s="214">
        <v>45</v>
      </c>
      <c r="V96" s="378">
        <v>73</v>
      </c>
      <c r="W96" s="413">
        <v>45</v>
      </c>
      <c r="X96" s="376">
        <v>25</v>
      </c>
      <c r="Y96" s="391">
        <v>20</v>
      </c>
      <c r="Z96" s="375">
        <v>18</v>
      </c>
      <c r="AA96" s="213">
        <v>6</v>
      </c>
      <c r="AB96" s="377">
        <v>12</v>
      </c>
      <c r="AC96" s="413">
        <v>39</v>
      </c>
      <c r="AD96" s="376">
        <v>14</v>
      </c>
      <c r="AE96" s="391">
        <v>25</v>
      </c>
      <c r="AF96" s="427">
        <v>73</v>
      </c>
      <c r="AG96" s="413">
        <v>27</v>
      </c>
      <c r="AH96" s="376">
        <v>16</v>
      </c>
      <c r="AI96" s="391">
        <v>11</v>
      </c>
      <c r="AJ96" s="375">
        <v>55</v>
      </c>
      <c r="AK96" s="213">
        <v>26</v>
      </c>
      <c r="AL96" s="377">
        <v>29</v>
      </c>
      <c r="AM96" s="413">
        <v>51</v>
      </c>
      <c r="AN96" s="376">
        <v>22</v>
      </c>
      <c r="AO96" s="391">
        <v>29</v>
      </c>
      <c r="AP96" s="427">
        <v>73</v>
      </c>
      <c r="AQ96" s="413">
        <v>138</v>
      </c>
      <c r="AR96" s="376">
        <v>65</v>
      </c>
      <c r="AS96" s="391">
        <v>73</v>
      </c>
      <c r="AT96" s="375">
        <v>53</v>
      </c>
      <c r="AU96" s="213">
        <v>21</v>
      </c>
      <c r="AV96" s="377">
        <v>32</v>
      </c>
      <c r="AW96" s="413">
        <v>119</v>
      </c>
      <c r="AX96" s="376">
        <v>60</v>
      </c>
      <c r="AY96" s="391">
        <v>59</v>
      </c>
      <c r="AZ96" s="427">
        <v>73</v>
      </c>
      <c r="BA96" s="413">
        <f t="shared" si="91"/>
        <v>92</v>
      </c>
      <c r="BB96" s="376">
        <v>50</v>
      </c>
      <c r="BC96" s="391">
        <v>42</v>
      </c>
      <c r="BD96" s="375">
        <v>75</v>
      </c>
      <c r="BE96" s="213">
        <v>33</v>
      </c>
      <c r="BF96" s="377">
        <v>42</v>
      </c>
      <c r="BG96" s="413">
        <v>33</v>
      </c>
      <c r="BH96" s="376">
        <v>15</v>
      </c>
      <c r="BI96" s="391">
        <v>18</v>
      </c>
    </row>
    <row r="97" spans="1:61" s="71" customFormat="1" ht="21" customHeight="1" thickBot="1">
      <c r="B97" s="56">
        <v>74</v>
      </c>
      <c r="C97" s="434">
        <f t="shared" si="90"/>
        <v>1392</v>
      </c>
      <c r="D97" s="434">
        <f t="shared" si="88"/>
        <v>638</v>
      </c>
      <c r="E97" s="435">
        <f t="shared" si="89"/>
        <v>754</v>
      </c>
      <c r="F97" s="381">
        <v>191</v>
      </c>
      <c r="G97" s="222">
        <v>81</v>
      </c>
      <c r="H97" s="395">
        <v>110</v>
      </c>
      <c r="I97" s="415">
        <v>177</v>
      </c>
      <c r="J97" s="386">
        <v>78</v>
      </c>
      <c r="K97" s="387">
        <v>99</v>
      </c>
      <c r="L97" s="420">
        <v>74</v>
      </c>
      <c r="M97" s="381">
        <v>125</v>
      </c>
      <c r="N97" s="222">
        <v>53</v>
      </c>
      <c r="O97" s="387">
        <v>72</v>
      </c>
      <c r="P97" s="415">
        <v>89</v>
      </c>
      <c r="Q97" s="376">
        <v>38</v>
      </c>
      <c r="R97" s="391">
        <v>51</v>
      </c>
      <c r="S97" s="381">
        <v>115</v>
      </c>
      <c r="T97" s="222">
        <v>49</v>
      </c>
      <c r="U97" s="223">
        <v>66</v>
      </c>
      <c r="V97" s="388">
        <v>74</v>
      </c>
      <c r="W97" s="415">
        <v>48</v>
      </c>
      <c r="X97" s="386">
        <v>31</v>
      </c>
      <c r="Y97" s="395">
        <v>17</v>
      </c>
      <c r="Z97" s="381">
        <v>17</v>
      </c>
      <c r="AA97" s="222">
        <v>11</v>
      </c>
      <c r="AB97" s="387">
        <v>6</v>
      </c>
      <c r="AC97" s="415">
        <v>39</v>
      </c>
      <c r="AD97" s="386">
        <v>22</v>
      </c>
      <c r="AE97" s="395">
        <v>17</v>
      </c>
      <c r="AF97" s="431">
        <v>74</v>
      </c>
      <c r="AG97" s="415">
        <v>35</v>
      </c>
      <c r="AH97" s="386">
        <v>16</v>
      </c>
      <c r="AI97" s="395">
        <v>19</v>
      </c>
      <c r="AJ97" s="381">
        <v>36</v>
      </c>
      <c r="AK97" s="222">
        <v>13</v>
      </c>
      <c r="AL97" s="387">
        <v>23</v>
      </c>
      <c r="AM97" s="415">
        <v>41</v>
      </c>
      <c r="AN97" s="386">
        <v>18</v>
      </c>
      <c r="AO97" s="395">
        <v>23</v>
      </c>
      <c r="AP97" s="431">
        <v>74</v>
      </c>
      <c r="AQ97" s="415">
        <v>131</v>
      </c>
      <c r="AR97" s="386">
        <v>57</v>
      </c>
      <c r="AS97" s="395">
        <v>74</v>
      </c>
      <c r="AT97" s="381">
        <v>71</v>
      </c>
      <c r="AU97" s="222">
        <v>43</v>
      </c>
      <c r="AV97" s="387">
        <v>28</v>
      </c>
      <c r="AW97" s="415">
        <v>100</v>
      </c>
      <c r="AX97" s="386">
        <v>46</v>
      </c>
      <c r="AY97" s="395">
        <v>54</v>
      </c>
      <c r="AZ97" s="431">
        <v>74</v>
      </c>
      <c r="BA97" s="413">
        <f t="shared" si="91"/>
        <v>73</v>
      </c>
      <c r="BB97" s="386">
        <v>32</v>
      </c>
      <c r="BC97" s="395">
        <v>41</v>
      </c>
      <c r="BD97" s="381">
        <v>79</v>
      </c>
      <c r="BE97" s="222">
        <v>39</v>
      </c>
      <c r="BF97" s="387">
        <v>40</v>
      </c>
      <c r="BG97" s="415">
        <v>25</v>
      </c>
      <c r="BH97" s="386">
        <v>11</v>
      </c>
      <c r="BI97" s="395">
        <v>14</v>
      </c>
    </row>
    <row r="98" spans="1:61" s="70" customFormat="1" ht="20.25" customHeight="1">
      <c r="A98" s="70">
        <v>1</v>
      </c>
      <c r="B98" s="86" t="s">
        <v>445</v>
      </c>
      <c r="C98" s="208">
        <f>SUM(C99:C103)</f>
        <v>6932</v>
      </c>
      <c r="D98" s="208">
        <f t="shared" ref="D98" si="92">SUM(D99:D103)</f>
        <v>2921</v>
      </c>
      <c r="E98" s="404">
        <f t="shared" ref="E98" si="93">SUM(E99:E103)</f>
        <v>4011</v>
      </c>
      <c r="F98" s="217">
        <v>897</v>
      </c>
      <c r="G98" s="224">
        <v>364</v>
      </c>
      <c r="H98" s="396">
        <v>533</v>
      </c>
      <c r="I98" s="417">
        <v>1040</v>
      </c>
      <c r="J98" s="224">
        <v>448</v>
      </c>
      <c r="K98" s="225">
        <v>592</v>
      </c>
      <c r="L98" s="421" t="s">
        <v>81</v>
      </c>
      <c r="M98" s="217">
        <v>743</v>
      </c>
      <c r="N98" s="224">
        <v>300</v>
      </c>
      <c r="O98" s="225">
        <v>443</v>
      </c>
      <c r="P98" s="417">
        <v>501</v>
      </c>
      <c r="Q98" s="224">
        <v>192</v>
      </c>
      <c r="R98" s="396">
        <v>309</v>
      </c>
      <c r="S98" s="217">
        <v>532</v>
      </c>
      <c r="T98" s="224">
        <v>224</v>
      </c>
      <c r="U98" s="225">
        <v>308</v>
      </c>
      <c r="V98" s="226" t="s">
        <v>81</v>
      </c>
      <c r="W98" s="417">
        <v>188</v>
      </c>
      <c r="X98" s="224">
        <v>80</v>
      </c>
      <c r="Y98" s="396">
        <v>108</v>
      </c>
      <c r="Z98" s="217">
        <v>92</v>
      </c>
      <c r="AA98" s="224">
        <v>40</v>
      </c>
      <c r="AB98" s="225">
        <v>52</v>
      </c>
      <c r="AC98" s="417">
        <v>171</v>
      </c>
      <c r="AD98" s="224">
        <v>78</v>
      </c>
      <c r="AE98" s="396">
        <v>93</v>
      </c>
      <c r="AF98" s="432" t="s">
        <v>81</v>
      </c>
      <c r="AG98" s="417">
        <v>151</v>
      </c>
      <c r="AH98" s="224">
        <v>76</v>
      </c>
      <c r="AI98" s="396">
        <v>75</v>
      </c>
      <c r="AJ98" s="217">
        <v>245</v>
      </c>
      <c r="AK98" s="224">
        <v>106</v>
      </c>
      <c r="AL98" s="225">
        <v>139</v>
      </c>
      <c r="AM98" s="417">
        <v>263</v>
      </c>
      <c r="AN98" s="224">
        <v>124</v>
      </c>
      <c r="AO98" s="396">
        <v>139</v>
      </c>
      <c r="AP98" s="432" t="s">
        <v>81</v>
      </c>
      <c r="AQ98" s="417">
        <v>587</v>
      </c>
      <c r="AR98" s="224">
        <v>251</v>
      </c>
      <c r="AS98" s="396">
        <v>336</v>
      </c>
      <c r="AT98" s="217">
        <v>283</v>
      </c>
      <c r="AU98" s="224">
        <v>129</v>
      </c>
      <c r="AV98" s="225">
        <v>154</v>
      </c>
      <c r="AW98" s="417">
        <v>388</v>
      </c>
      <c r="AX98" s="224">
        <v>154</v>
      </c>
      <c r="AY98" s="396">
        <v>234</v>
      </c>
      <c r="AZ98" s="432" t="s">
        <v>81</v>
      </c>
      <c r="BA98" s="417">
        <v>317</v>
      </c>
      <c r="BB98" s="224">
        <v>128</v>
      </c>
      <c r="BC98" s="396">
        <v>189</v>
      </c>
      <c r="BD98" s="217">
        <v>371</v>
      </c>
      <c r="BE98" s="224">
        <v>160</v>
      </c>
      <c r="BF98" s="225">
        <v>211</v>
      </c>
      <c r="BG98" s="417">
        <v>163</v>
      </c>
      <c r="BH98" s="224">
        <v>67</v>
      </c>
      <c r="BI98" s="396">
        <v>96</v>
      </c>
    </row>
    <row r="99" spans="1:61" s="71" customFormat="1" ht="20.25" customHeight="1">
      <c r="B99" s="53">
        <v>75</v>
      </c>
      <c r="C99" s="405">
        <f>F99+I99+M99+P99+S99+W99+Z99+AC99+AG99+AJ99+AM99+AQ99+AT99+AW99+BA99+BD99+BG99</f>
        <v>1332</v>
      </c>
      <c r="D99" s="405">
        <f t="shared" ref="D99:D103" si="94">G99+J99+N99+Q99+T99+X99+AA99+AD99+AH99+AK99+AN99+AR99+AU99+AX99+BB99+BE99+BH99</f>
        <v>591</v>
      </c>
      <c r="E99" s="406">
        <f t="shared" ref="E99:E103" si="95">H99+K99+O99+R99+U99+Y99+AB99+AE99+AI99+AL99+AO99+AS99+AV99+AY99+BC99+BF99+BI99</f>
        <v>741</v>
      </c>
      <c r="F99" s="375">
        <v>183</v>
      </c>
      <c r="G99" s="213">
        <v>74</v>
      </c>
      <c r="H99" s="391">
        <v>109</v>
      </c>
      <c r="I99" s="413">
        <v>184</v>
      </c>
      <c r="J99" s="376">
        <v>73</v>
      </c>
      <c r="K99" s="377">
        <v>111</v>
      </c>
      <c r="L99" s="414">
        <v>75</v>
      </c>
      <c r="M99" s="375">
        <v>146</v>
      </c>
      <c r="N99" s="213">
        <v>60</v>
      </c>
      <c r="O99" s="377">
        <v>86</v>
      </c>
      <c r="P99" s="413">
        <v>93</v>
      </c>
      <c r="Q99" s="383">
        <v>35</v>
      </c>
      <c r="R99" s="394">
        <v>58</v>
      </c>
      <c r="S99" s="375">
        <v>102</v>
      </c>
      <c r="T99" s="213">
        <v>41</v>
      </c>
      <c r="U99" s="214">
        <v>61</v>
      </c>
      <c r="V99" s="378">
        <v>75</v>
      </c>
      <c r="W99" s="413">
        <v>44</v>
      </c>
      <c r="X99" s="376">
        <v>23</v>
      </c>
      <c r="Y99" s="391">
        <v>21</v>
      </c>
      <c r="Z99" s="375">
        <v>17</v>
      </c>
      <c r="AA99" s="213">
        <v>6</v>
      </c>
      <c r="AB99" s="377">
        <v>11</v>
      </c>
      <c r="AC99" s="413">
        <v>34</v>
      </c>
      <c r="AD99" s="376">
        <v>15</v>
      </c>
      <c r="AE99" s="391">
        <v>19</v>
      </c>
      <c r="AF99" s="427">
        <v>75</v>
      </c>
      <c r="AG99" s="413">
        <v>27</v>
      </c>
      <c r="AH99" s="376">
        <v>13</v>
      </c>
      <c r="AI99" s="391">
        <v>14</v>
      </c>
      <c r="AJ99" s="375">
        <v>40</v>
      </c>
      <c r="AK99" s="213">
        <v>23</v>
      </c>
      <c r="AL99" s="377">
        <v>17</v>
      </c>
      <c r="AM99" s="413">
        <v>55</v>
      </c>
      <c r="AN99" s="376">
        <v>32</v>
      </c>
      <c r="AO99" s="391">
        <v>23</v>
      </c>
      <c r="AP99" s="427">
        <v>75</v>
      </c>
      <c r="AQ99" s="413">
        <v>120</v>
      </c>
      <c r="AR99" s="376">
        <v>58</v>
      </c>
      <c r="AS99" s="391">
        <v>62</v>
      </c>
      <c r="AT99" s="375">
        <v>56</v>
      </c>
      <c r="AU99" s="213">
        <v>30</v>
      </c>
      <c r="AV99" s="377">
        <v>26</v>
      </c>
      <c r="AW99" s="413">
        <v>77</v>
      </c>
      <c r="AX99" s="376">
        <v>29</v>
      </c>
      <c r="AY99" s="391">
        <v>48</v>
      </c>
      <c r="AZ99" s="427">
        <v>75</v>
      </c>
      <c r="BA99" s="413">
        <f>BB99+BC99</f>
        <v>61</v>
      </c>
      <c r="BB99" s="376">
        <v>28</v>
      </c>
      <c r="BC99" s="391">
        <v>33</v>
      </c>
      <c r="BD99" s="375">
        <v>66</v>
      </c>
      <c r="BE99" s="213">
        <v>39</v>
      </c>
      <c r="BF99" s="377">
        <v>27</v>
      </c>
      <c r="BG99" s="413">
        <v>27</v>
      </c>
      <c r="BH99" s="376">
        <v>12</v>
      </c>
      <c r="BI99" s="391">
        <v>15</v>
      </c>
    </row>
    <row r="100" spans="1:61" s="71" customFormat="1" ht="20.25" customHeight="1">
      <c r="B100" s="53">
        <v>76</v>
      </c>
      <c r="C100" s="405">
        <f t="shared" ref="C100:C103" si="96">F100+I100+M100+P100+S100+W100+Z100+AC100+AG100+AJ100+AM100+AQ100+AT100+AW100+BA100+BD100+BG100</f>
        <v>1595</v>
      </c>
      <c r="D100" s="405">
        <f t="shared" si="94"/>
        <v>699</v>
      </c>
      <c r="E100" s="406">
        <f t="shared" si="95"/>
        <v>896</v>
      </c>
      <c r="F100" s="375">
        <v>193</v>
      </c>
      <c r="G100" s="213">
        <v>87</v>
      </c>
      <c r="H100" s="391">
        <v>106</v>
      </c>
      <c r="I100" s="413">
        <v>241</v>
      </c>
      <c r="J100" s="376">
        <v>119</v>
      </c>
      <c r="K100" s="377">
        <v>122</v>
      </c>
      <c r="L100" s="414">
        <v>76</v>
      </c>
      <c r="M100" s="375">
        <v>170</v>
      </c>
      <c r="N100" s="213">
        <v>73</v>
      </c>
      <c r="O100" s="377">
        <v>97</v>
      </c>
      <c r="P100" s="413">
        <v>122</v>
      </c>
      <c r="Q100" s="383">
        <v>52</v>
      </c>
      <c r="R100" s="394">
        <v>70</v>
      </c>
      <c r="S100" s="375">
        <v>129</v>
      </c>
      <c r="T100" s="213">
        <v>53</v>
      </c>
      <c r="U100" s="214">
        <v>76</v>
      </c>
      <c r="V100" s="378">
        <v>76</v>
      </c>
      <c r="W100" s="413">
        <v>40</v>
      </c>
      <c r="X100" s="376">
        <v>14</v>
      </c>
      <c r="Y100" s="391">
        <v>26</v>
      </c>
      <c r="Z100" s="375">
        <v>18</v>
      </c>
      <c r="AA100" s="213">
        <v>10</v>
      </c>
      <c r="AB100" s="377">
        <v>8</v>
      </c>
      <c r="AC100" s="413">
        <v>37</v>
      </c>
      <c r="AD100" s="376">
        <v>16</v>
      </c>
      <c r="AE100" s="391">
        <v>21</v>
      </c>
      <c r="AF100" s="427">
        <v>76</v>
      </c>
      <c r="AG100" s="413">
        <v>40</v>
      </c>
      <c r="AH100" s="376">
        <v>19</v>
      </c>
      <c r="AI100" s="391">
        <v>21</v>
      </c>
      <c r="AJ100" s="375">
        <v>58</v>
      </c>
      <c r="AK100" s="213">
        <v>23</v>
      </c>
      <c r="AL100" s="377">
        <v>35</v>
      </c>
      <c r="AM100" s="413">
        <v>65</v>
      </c>
      <c r="AN100" s="376">
        <v>30</v>
      </c>
      <c r="AO100" s="391">
        <v>35</v>
      </c>
      <c r="AP100" s="427">
        <v>76</v>
      </c>
      <c r="AQ100" s="413">
        <v>135</v>
      </c>
      <c r="AR100" s="376">
        <v>60</v>
      </c>
      <c r="AS100" s="391">
        <v>75</v>
      </c>
      <c r="AT100" s="375">
        <v>74</v>
      </c>
      <c r="AU100" s="213">
        <v>28</v>
      </c>
      <c r="AV100" s="377">
        <v>46</v>
      </c>
      <c r="AW100" s="413">
        <v>90</v>
      </c>
      <c r="AX100" s="376">
        <v>35</v>
      </c>
      <c r="AY100" s="391">
        <v>55</v>
      </c>
      <c r="AZ100" s="427">
        <v>76</v>
      </c>
      <c r="BA100" s="413">
        <f t="shared" ref="BA100:BA103" si="97">BB100+BC100</f>
        <v>78</v>
      </c>
      <c r="BB100" s="376">
        <v>32</v>
      </c>
      <c r="BC100" s="391">
        <v>46</v>
      </c>
      <c r="BD100" s="375">
        <v>72</v>
      </c>
      <c r="BE100" s="213">
        <v>35</v>
      </c>
      <c r="BF100" s="377">
        <v>37</v>
      </c>
      <c r="BG100" s="413">
        <v>33</v>
      </c>
      <c r="BH100" s="376">
        <v>13</v>
      </c>
      <c r="BI100" s="391">
        <v>20</v>
      </c>
    </row>
    <row r="101" spans="1:61" s="71" customFormat="1" ht="20.25" customHeight="1">
      <c r="B101" s="53">
        <v>77</v>
      </c>
      <c r="C101" s="405">
        <f t="shared" si="96"/>
        <v>1487</v>
      </c>
      <c r="D101" s="405">
        <f t="shared" si="94"/>
        <v>617</v>
      </c>
      <c r="E101" s="406">
        <f t="shared" si="95"/>
        <v>870</v>
      </c>
      <c r="F101" s="375">
        <v>185</v>
      </c>
      <c r="G101" s="213">
        <v>70</v>
      </c>
      <c r="H101" s="391">
        <v>115</v>
      </c>
      <c r="I101" s="413">
        <v>218</v>
      </c>
      <c r="J101" s="376">
        <v>90</v>
      </c>
      <c r="K101" s="377">
        <v>128</v>
      </c>
      <c r="L101" s="414">
        <v>77</v>
      </c>
      <c r="M101" s="375">
        <v>150</v>
      </c>
      <c r="N101" s="213">
        <v>59</v>
      </c>
      <c r="O101" s="377">
        <v>91</v>
      </c>
      <c r="P101" s="413">
        <v>111</v>
      </c>
      <c r="Q101" s="383">
        <v>44</v>
      </c>
      <c r="R101" s="394">
        <v>67</v>
      </c>
      <c r="S101" s="375">
        <v>119</v>
      </c>
      <c r="T101" s="213">
        <v>58</v>
      </c>
      <c r="U101" s="214">
        <v>61</v>
      </c>
      <c r="V101" s="378">
        <v>77</v>
      </c>
      <c r="W101" s="413">
        <v>37</v>
      </c>
      <c r="X101" s="376">
        <v>14</v>
      </c>
      <c r="Y101" s="391">
        <v>23</v>
      </c>
      <c r="Z101" s="375">
        <v>28</v>
      </c>
      <c r="AA101" s="213">
        <v>12</v>
      </c>
      <c r="AB101" s="377">
        <v>16</v>
      </c>
      <c r="AC101" s="413">
        <v>41</v>
      </c>
      <c r="AD101" s="376">
        <v>21</v>
      </c>
      <c r="AE101" s="391">
        <v>20</v>
      </c>
      <c r="AF101" s="427">
        <v>77</v>
      </c>
      <c r="AG101" s="413">
        <v>30</v>
      </c>
      <c r="AH101" s="376">
        <v>18</v>
      </c>
      <c r="AI101" s="391">
        <v>12</v>
      </c>
      <c r="AJ101" s="375">
        <v>52</v>
      </c>
      <c r="AK101" s="213">
        <v>18</v>
      </c>
      <c r="AL101" s="377">
        <v>34</v>
      </c>
      <c r="AM101" s="413">
        <v>56</v>
      </c>
      <c r="AN101" s="376">
        <v>24</v>
      </c>
      <c r="AO101" s="391">
        <v>32</v>
      </c>
      <c r="AP101" s="427">
        <v>77</v>
      </c>
      <c r="AQ101" s="413">
        <v>123</v>
      </c>
      <c r="AR101" s="376">
        <v>49</v>
      </c>
      <c r="AS101" s="391">
        <v>74</v>
      </c>
      <c r="AT101" s="375">
        <v>57</v>
      </c>
      <c r="AU101" s="213">
        <v>27</v>
      </c>
      <c r="AV101" s="377">
        <v>30</v>
      </c>
      <c r="AW101" s="413">
        <v>90</v>
      </c>
      <c r="AX101" s="376">
        <v>41</v>
      </c>
      <c r="AY101" s="391">
        <v>49</v>
      </c>
      <c r="AZ101" s="427">
        <v>77</v>
      </c>
      <c r="BA101" s="413">
        <f t="shared" si="97"/>
        <v>64</v>
      </c>
      <c r="BB101" s="376">
        <v>24</v>
      </c>
      <c r="BC101" s="391">
        <v>40</v>
      </c>
      <c r="BD101" s="375">
        <v>83</v>
      </c>
      <c r="BE101" s="213">
        <v>32</v>
      </c>
      <c r="BF101" s="377">
        <v>51</v>
      </c>
      <c r="BG101" s="413">
        <v>43</v>
      </c>
      <c r="BH101" s="376">
        <v>16</v>
      </c>
      <c r="BI101" s="391">
        <v>27</v>
      </c>
    </row>
    <row r="102" spans="1:61" s="71" customFormat="1" ht="20.25" customHeight="1">
      <c r="B102" s="53">
        <v>78</v>
      </c>
      <c r="C102" s="405">
        <f t="shared" si="96"/>
        <v>1276</v>
      </c>
      <c r="D102" s="405">
        <f t="shared" si="94"/>
        <v>518</v>
      </c>
      <c r="E102" s="406">
        <f t="shared" si="95"/>
        <v>758</v>
      </c>
      <c r="F102" s="375">
        <v>160</v>
      </c>
      <c r="G102" s="213">
        <v>67</v>
      </c>
      <c r="H102" s="391">
        <v>93</v>
      </c>
      <c r="I102" s="413">
        <v>209</v>
      </c>
      <c r="J102" s="376">
        <v>80</v>
      </c>
      <c r="K102" s="377">
        <v>129</v>
      </c>
      <c r="L102" s="414">
        <v>78</v>
      </c>
      <c r="M102" s="375">
        <v>129</v>
      </c>
      <c r="N102" s="213">
        <v>48</v>
      </c>
      <c r="O102" s="377">
        <v>81</v>
      </c>
      <c r="P102" s="413">
        <v>89</v>
      </c>
      <c r="Q102" s="383">
        <v>36</v>
      </c>
      <c r="R102" s="394">
        <v>53</v>
      </c>
      <c r="S102" s="375">
        <v>92</v>
      </c>
      <c r="T102" s="213">
        <v>34</v>
      </c>
      <c r="U102" s="214">
        <v>58</v>
      </c>
      <c r="V102" s="378">
        <v>78</v>
      </c>
      <c r="W102" s="413">
        <v>39</v>
      </c>
      <c r="X102" s="376">
        <v>18</v>
      </c>
      <c r="Y102" s="391">
        <v>21</v>
      </c>
      <c r="Z102" s="375">
        <v>13</v>
      </c>
      <c r="AA102" s="213">
        <v>4</v>
      </c>
      <c r="AB102" s="377">
        <v>9</v>
      </c>
      <c r="AC102" s="413">
        <v>29</v>
      </c>
      <c r="AD102" s="376">
        <v>13</v>
      </c>
      <c r="AE102" s="391">
        <v>16</v>
      </c>
      <c r="AF102" s="427">
        <v>78</v>
      </c>
      <c r="AG102" s="413">
        <v>28</v>
      </c>
      <c r="AH102" s="376">
        <v>15</v>
      </c>
      <c r="AI102" s="391">
        <v>13</v>
      </c>
      <c r="AJ102" s="375">
        <v>48</v>
      </c>
      <c r="AK102" s="213">
        <v>23</v>
      </c>
      <c r="AL102" s="377">
        <v>25</v>
      </c>
      <c r="AM102" s="413">
        <v>49</v>
      </c>
      <c r="AN102" s="376">
        <v>20</v>
      </c>
      <c r="AO102" s="391">
        <v>29</v>
      </c>
      <c r="AP102" s="427">
        <v>78</v>
      </c>
      <c r="AQ102" s="413">
        <v>119</v>
      </c>
      <c r="AR102" s="376">
        <v>48</v>
      </c>
      <c r="AS102" s="391">
        <v>71</v>
      </c>
      <c r="AT102" s="375">
        <v>46</v>
      </c>
      <c r="AU102" s="213">
        <v>24</v>
      </c>
      <c r="AV102" s="377">
        <v>22</v>
      </c>
      <c r="AW102" s="413">
        <v>69</v>
      </c>
      <c r="AX102" s="376">
        <v>28</v>
      </c>
      <c r="AY102" s="391">
        <v>41</v>
      </c>
      <c r="AZ102" s="427">
        <v>78</v>
      </c>
      <c r="BA102" s="413">
        <f t="shared" si="97"/>
        <v>54</v>
      </c>
      <c r="BB102" s="376">
        <v>23</v>
      </c>
      <c r="BC102" s="391">
        <v>31</v>
      </c>
      <c r="BD102" s="375">
        <v>73</v>
      </c>
      <c r="BE102" s="213">
        <v>23</v>
      </c>
      <c r="BF102" s="377">
        <v>50</v>
      </c>
      <c r="BG102" s="413">
        <v>30</v>
      </c>
      <c r="BH102" s="376">
        <v>14</v>
      </c>
      <c r="BI102" s="391">
        <v>16</v>
      </c>
    </row>
    <row r="103" spans="1:61" s="71" customFormat="1" ht="20.25" customHeight="1">
      <c r="B103" s="55">
        <v>79</v>
      </c>
      <c r="C103" s="434">
        <f t="shared" si="96"/>
        <v>1242</v>
      </c>
      <c r="D103" s="434">
        <f t="shared" si="94"/>
        <v>496</v>
      </c>
      <c r="E103" s="435">
        <f t="shared" si="95"/>
        <v>746</v>
      </c>
      <c r="F103" s="381">
        <v>176</v>
      </c>
      <c r="G103" s="220">
        <v>66</v>
      </c>
      <c r="H103" s="394">
        <v>110</v>
      </c>
      <c r="I103" s="415">
        <v>188</v>
      </c>
      <c r="J103" s="383">
        <v>86</v>
      </c>
      <c r="K103" s="384">
        <v>102</v>
      </c>
      <c r="L103" s="419">
        <v>79</v>
      </c>
      <c r="M103" s="381">
        <v>148</v>
      </c>
      <c r="N103" s="220">
        <v>60</v>
      </c>
      <c r="O103" s="384">
        <v>88</v>
      </c>
      <c r="P103" s="415">
        <v>86</v>
      </c>
      <c r="Q103" s="383">
        <v>25</v>
      </c>
      <c r="R103" s="394">
        <v>61</v>
      </c>
      <c r="S103" s="381">
        <v>90</v>
      </c>
      <c r="T103" s="220">
        <v>38</v>
      </c>
      <c r="U103" s="221">
        <v>52</v>
      </c>
      <c r="V103" s="385">
        <v>79</v>
      </c>
      <c r="W103" s="415">
        <v>28</v>
      </c>
      <c r="X103" s="383">
        <v>11</v>
      </c>
      <c r="Y103" s="394">
        <v>17</v>
      </c>
      <c r="Z103" s="381">
        <v>16</v>
      </c>
      <c r="AA103" s="220">
        <v>8</v>
      </c>
      <c r="AB103" s="384">
        <v>8</v>
      </c>
      <c r="AC103" s="415">
        <v>30</v>
      </c>
      <c r="AD103" s="383">
        <v>13</v>
      </c>
      <c r="AE103" s="394">
        <v>17</v>
      </c>
      <c r="AF103" s="430">
        <v>79</v>
      </c>
      <c r="AG103" s="415">
        <v>26</v>
      </c>
      <c r="AH103" s="383">
        <v>11</v>
      </c>
      <c r="AI103" s="394">
        <v>15</v>
      </c>
      <c r="AJ103" s="381">
        <v>47</v>
      </c>
      <c r="AK103" s="220">
        <v>19</v>
      </c>
      <c r="AL103" s="384">
        <v>28</v>
      </c>
      <c r="AM103" s="415">
        <v>38</v>
      </c>
      <c r="AN103" s="383">
        <v>18</v>
      </c>
      <c r="AO103" s="394">
        <v>20</v>
      </c>
      <c r="AP103" s="430">
        <v>79</v>
      </c>
      <c r="AQ103" s="415">
        <v>90</v>
      </c>
      <c r="AR103" s="383">
        <v>36</v>
      </c>
      <c r="AS103" s="394">
        <v>54</v>
      </c>
      <c r="AT103" s="381">
        <v>50</v>
      </c>
      <c r="AU103" s="220">
        <v>20</v>
      </c>
      <c r="AV103" s="384">
        <v>30</v>
      </c>
      <c r="AW103" s="415">
        <v>62</v>
      </c>
      <c r="AX103" s="383">
        <v>21</v>
      </c>
      <c r="AY103" s="394">
        <v>41</v>
      </c>
      <c r="AZ103" s="430">
        <v>79</v>
      </c>
      <c r="BA103" s="413">
        <f t="shared" si="97"/>
        <v>60</v>
      </c>
      <c r="BB103" s="383">
        <v>21</v>
      </c>
      <c r="BC103" s="394">
        <v>39</v>
      </c>
      <c r="BD103" s="381">
        <v>77</v>
      </c>
      <c r="BE103" s="220">
        <v>31</v>
      </c>
      <c r="BF103" s="384">
        <v>46</v>
      </c>
      <c r="BG103" s="415">
        <v>30</v>
      </c>
      <c r="BH103" s="383">
        <v>12</v>
      </c>
      <c r="BI103" s="394">
        <v>18</v>
      </c>
    </row>
    <row r="104" spans="1:61" s="70" customFormat="1" ht="20.25" customHeight="1">
      <c r="A104" s="70">
        <v>1</v>
      </c>
      <c r="B104" s="79" t="s">
        <v>100</v>
      </c>
      <c r="C104" s="208">
        <f>SUM(C105:C109)</f>
        <v>4876</v>
      </c>
      <c r="D104" s="208">
        <f t="shared" ref="D104" si="98">SUM(D105:D109)</f>
        <v>1717</v>
      </c>
      <c r="E104" s="404">
        <f t="shared" ref="E104" si="99">SUM(E105:E109)</f>
        <v>3159</v>
      </c>
      <c r="F104" s="217">
        <v>696</v>
      </c>
      <c r="G104" s="210">
        <v>253</v>
      </c>
      <c r="H104" s="390">
        <v>443</v>
      </c>
      <c r="I104" s="417">
        <v>712</v>
      </c>
      <c r="J104" s="210">
        <v>241</v>
      </c>
      <c r="K104" s="211">
        <v>471</v>
      </c>
      <c r="L104" s="412" t="s">
        <v>82</v>
      </c>
      <c r="M104" s="217">
        <v>536</v>
      </c>
      <c r="N104" s="210">
        <v>184</v>
      </c>
      <c r="O104" s="211">
        <v>352</v>
      </c>
      <c r="P104" s="417">
        <v>389</v>
      </c>
      <c r="Q104" s="210">
        <v>127</v>
      </c>
      <c r="R104" s="390">
        <v>262</v>
      </c>
      <c r="S104" s="217">
        <v>389</v>
      </c>
      <c r="T104" s="210">
        <v>126</v>
      </c>
      <c r="U104" s="211">
        <v>263</v>
      </c>
      <c r="V104" s="212" t="s">
        <v>82</v>
      </c>
      <c r="W104" s="417">
        <v>135</v>
      </c>
      <c r="X104" s="210">
        <v>56</v>
      </c>
      <c r="Y104" s="390">
        <v>79</v>
      </c>
      <c r="Z104" s="217">
        <v>62</v>
      </c>
      <c r="AA104" s="210">
        <v>27</v>
      </c>
      <c r="AB104" s="211">
        <v>35</v>
      </c>
      <c r="AC104" s="417">
        <v>102</v>
      </c>
      <c r="AD104" s="210">
        <v>35</v>
      </c>
      <c r="AE104" s="390">
        <v>67</v>
      </c>
      <c r="AF104" s="426" t="s">
        <v>82</v>
      </c>
      <c r="AG104" s="417">
        <v>94</v>
      </c>
      <c r="AH104" s="210">
        <v>33</v>
      </c>
      <c r="AI104" s="390">
        <v>61</v>
      </c>
      <c r="AJ104" s="217">
        <v>192</v>
      </c>
      <c r="AK104" s="210">
        <v>75</v>
      </c>
      <c r="AL104" s="211">
        <v>117</v>
      </c>
      <c r="AM104" s="417">
        <v>182</v>
      </c>
      <c r="AN104" s="210">
        <v>68</v>
      </c>
      <c r="AO104" s="390">
        <v>114</v>
      </c>
      <c r="AP104" s="426" t="s">
        <v>82</v>
      </c>
      <c r="AQ104" s="417">
        <v>304</v>
      </c>
      <c r="AR104" s="210">
        <v>98</v>
      </c>
      <c r="AS104" s="390">
        <v>206</v>
      </c>
      <c r="AT104" s="217">
        <v>146</v>
      </c>
      <c r="AU104" s="210">
        <v>56</v>
      </c>
      <c r="AV104" s="211">
        <v>90</v>
      </c>
      <c r="AW104" s="417">
        <v>266</v>
      </c>
      <c r="AX104" s="210">
        <v>106</v>
      </c>
      <c r="AY104" s="390">
        <v>160</v>
      </c>
      <c r="AZ104" s="426" t="s">
        <v>82</v>
      </c>
      <c r="BA104" s="417">
        <v>248</v>
      </c>
      <c r="BB104" s="210">
        <v>88</v>
      </c>
      <c r="BC104" s="390">
        <v>160</v>
      </c>
      <c r="BD104" s="217">
        <v>275</v>
      </c>
      <c r="BE104" s="210">
        <v>95</v>
      </c>
      <c r="BF104" s="211">
        <v>180</v>
      </c>
      <c r="BG104" s="417">
        <v>148</v>
      </c>
      <c r="BH104" s="210">
        <v>49</v>
      </c>
      <c r="BI104" s="390">
        <v>99</v>
      </c>
    </row>
    <row r="105" spans="1:61" s="71" customFormat="1" ht="20.25" customHeight="1">
      <c r="B105" s="53">
        <v>80</v>
      </c>
      <c r="C105" s="405">
        <f>F105+I105+M105+P105+S105+W105+Z105+AC105+AG105+AJ105+AM105+AQ105+AT105+AW105+BA105+BD105+BG105</f>
        <v>1118</v>
      </c>
      <c r="D105" s="405">
        <f t="shared" ref="D105:D109" si="100">G105+J105+N105+Q105+T105+X105+AA105+AD105+AH105+AK105+AN105+AR105+AU105+AX105+BB105+BE105+BH105</f>
        <v>429</v>
      </c>
      <c r="E105" s="406">
        <f t="shared" ref="E105:E109" si="101">H105+K105+O105+R105+U105+Y105+AB105+AE105+AI105+AL105+AO105+AS105+AV105+AY105+BC105+BF105+BI105</f>
        <v>689</v>
      </c>
      <c r="F105" s="375">
        <v>139</v>
      </c>
      <c r="G105" s="213">
        <v>52</v>
      </c>
      <c r="H105" s="391">
        <v>87</v>
      </c>
      <c r="I105" s="413">
        <v>174</v>
      </c>
      <c r="J105" s="376">
        <v>59</v>
      </c>
      <c r="K105" s="377">
        <v>115</v>
      </c>
      <c r="L105" s="414">
        <v>80</v>
      </c>
      <c r="M105" s="375">
        <v>134</v>
      </c>
      <c r="N105" s="213">
        <v>40</v>
      </c>
      <c r="O105" s="377">
        <v>94</v>
      </c>
      <c r="P105" s="413">
        <v>93</v>
      </c>
      <c r="Q105" s="379">
        <v>33</v>
      </c>
      <c r="R105" s="392">
        <v>60</v>
      </c>
      <c r="S105" s="375">
        <v>87</v>
      </c>
      <c r="T105" s="213">
        <v>32</v>
      </c>
      <c r="U105" s="214">
        <v>55</v>
      </c>
      <c r="V105" s="378">
        <v>80</v>
      </c>
      <c r="W105" s="413">
        <v>32</v>
      </c>
      <c r="X105" s="376">
        <v>12</v>
      </c>
      <c r="Y105" s="391">
        <v>20</v>
      </c>
      <c r="Z105" s="375">
        <v>18</v>
      </c>
      <c r="AA105" s="213">
        <v>8</v>
      </c>
      <c r="AB105" s="377">
        <v>10</v>
      </c>
      <c r="AC105" s="413">
        <v>29</v>
      </c>
      <c r="AD105" s="376">
        <v>14</v>
      </c>
      <c r="AE105" s="391">
        <v>15</v>
      </c>
      <c r="AF105" s="427">
        <v>80</v>
      </c>
      <c r="AG105" s="413">
        <v>18</v>
      </c>
      <c r="AH105" s="376">
        <v>8</v>
      </c>
      <c r="AI105" s="391">
        <v>10</v>
      </c>
      <c r="AJ105" s="375">
        <v>46</v>
      </c>
      <c r="AK105" s="213">
        <v>20</v>
      </c>
      <c r="AL105" s="377">
        <v>26</v>
      </c>
      <c r="AM105" s="413">
        <v>40</v>
      </c>
      <c r="AN105" s="376">
        <v>13</v>
      </c>
      <c r="AO105" s="391">
        <v>27</v>
      </c>
      <c r="AP105" s="427">
        <v>80</v>
      </c>
      <c r="AQ105" s="413">
        <v>69</v>
      </c>
      <c r="AR105" s="376">
        <v>29</v>
      </c>
      <c r="AS105" s="391">
        <v>40</v>
      </c>
      <c r="AT105" s="375">
        <v>37</v>
      </c>
      <c r="AU105" s="213">
        <v>18</v>
      </c>
      <c r="AV105" s="377">
        <v>19</v>
      </c>
      <c r="AW105" s="413">
        <v>67</v>
      </c>
      <c r="AX105" s="376">
        <v>26</v>
      </c>
      <c r="AY105" s="391">
        <v>41</v>
      </c>
      <c r="AZ105" s="427">
        <v>80</v>
      </c>
      <c r="BA105" s="413">
        <f>BB105+BC105</f>
        <v>47</v>
      </c>
      <c r="BB105" s="376">
        <v>21</v>
      </c>
      <c r="BC105" s="391">
        <v>26</v>
      </c>
      <c r="BD105" s="375">
        <v>58</v>
      </c>
      <c r="BE105" s="213">
        <v>30</v>
      </c>
      <c r="BF105" s="377">
        <v>28</v>
      </c>
      <c r="BG105" s="413">
        <v>30</v>
      </c>
      <c r="BH105" s="376">
        <v>14</v>
      </c>
      <c r="BI105" s="391">
        <v>16</v>
      </c>
    </row>
    <row r="106" spans="1:61" s="71" customFormat="1" ht="20.25" customHeight="1">
      <c r="B106" s="53">
        <v>81</v>
      </c>
      <c r="C106" s="405">
        <f t="shared" ref="C106:C109" si="102">F106+I106+M106+P106+S106+W106+Z106+AC106+AG106+AJ106+AM106+AQ106+AT106+AW106+BA106+BD106+BG106</f>
        <v>1071</v>
      </c>
      <c r="D106" s="405">
        <f t="shared" si="100"/>
        <v>381</v>
      </c>
      <c r="E106" s="406">
        <f t="shared" si="101"/>
        <v>690</v>
      </c>
      <c r="F106" s="375">
        <v>150</v>
      </c>
      <c r="G106" s="213">
        <v>51</v>
      </c>
      <c r="H106" s="391">
        <v>99</v>
      </c>
      <c r="I106" s="413">
        <v>159</v>
      </c>
      <c r="J106" s="376">
        <v>64</v>
      </c>
      <c r="K106" s="377">
        <v>95</v>
      </c>
      <c r="L106" s="414">
        <v>81</v>
      </c>
      <c r="M106" s="375">
        <v>122</v>
      </c>
      <c r="N106" s="213">
        <v>52</v>
      </c>
      <c r="O106" s="377">
        <v>70</v>
      </c>
      <c r="P106" s="413">
        <v>85</v>
      </c>
      <c r="Q106" s="379">
        <v>25</v>
      </c>
      <c r="R106" s="392">
        <v>60</v>
      </c>
      <c r="S106" s="375">
        <v>80</v>
      </c>
      <c r="T106" s="213">
        <v>22</v>
      </c>
      <c r="U106" s="214">
        <v>58</v>
      </c>
      <c r="V106" s="378">
        <v>81</v>
      </c>
      <c r="W106" s="413">
        <v>28</v>
      </c>
      <c r="X106" s="376">
        <v>9</v>
      </c>
      <c r="Y106" s="391">
        <v>19</v>
      </c>
      <c r="Z106" s="375">
        <v>10</v>
      </c>
      <c r="AA106" s="213">
        <v>2</v>
      </c>
      <c r="AB106" s="377">
        <v>8</v>
      </c>
      <c r="AC106" s="413">
        <v>26</v>
      </c>
      <c r="AD106" s="376">
        <v>7</v>
      </c>
      <c r="AE106" s="391">
        <v>19</v>
      </c>
      <c r="AF106" s="427">
        <v>81</v>
      </c>
      <c r="AG106" s="413">
        <v>20</v>
      </c>
      <c r="AH106" s="376">
        <v>9</v>
      </c>
      <c r="AI106" s="391">
        <v>11</v>
      </c>
      <c r="AJ106" s="375">
        <v>38</v>
      </c>
      <c r="AK106" s="213">
        <v>13</v>
      </c>
      <c r="AL106" s="377">
        <v>25</v>
      </c>
      <c r="AM106" s="413">
        <v>40</v>
      </c>
      <c r="AN106" s="376">
        <v>18</v>
      </c>
      <c r="AO106" s="391">
        <v>22</v>
      </c>
      <c r="AP106" s="427">
        <v>81</v>
      </c>
      <c r="AQ106" s="413">
        <v>72</v>
      </c>
      <c r="AR106" s="376">
        <v>27</v>
      </c>
      <c r="AS106" s="391">
        <v>45</v>
      </c>
      <c r="AT106" s="375">
        <v>34</v>
      </c>
      <c r="AU106" s="213">
        <v>10</v>
      </c>
      <c r="AV106" s="377">
        <v>24</v>
      </c>
      <c r="AW106" s="413">
        <v>49</v>
      </c>
      <c r="AX106" s="376">
        <v>22</v>
      </c>
      <c r="AY106" s="391">
        <v>27</v>
      </c>
      <c r="AZ106" s="427">
        <v>81</v>
      </c>
      <c r="BA106" s="413">
        <f t="shared" ref="BA106:BA109" si="103">BB106+BC106</f>
        <v>69</v>
      </c>
      <c r="BB106" s="376">
        <v>21</v>
      </c>
      <c r="BC106" s="391">
        <v>48</v>
      </c>
      <c r="BD106" s="375">
        <v>57</v>
      </c>
      <c r="BE106" s="213">
        <v>21</v>
      </c>
      <c r="BF106" s="377">
        <v>36</v>
      </c>
      <c r="BG106" s="413">
        <v>32</v>
      </c>
      <c r="BH106" s="376">
        <v>8</v>
      </c>
      <c r="BI106" s="391">
        <v>24</v>
      </c>
    </row>
    <row r="107" spans="1:61" s="71" customFormat="1" ht="20.25" customHeight="1">
      <c r="B107" s="53">
        <v>82</v>
      </c>
      <c r="C107" s="405">
        <f t="shared" si="102"/>
        <v>888</v>
      </c>
      <c r="D107" s="405">
        <f t="shared" si="100"/>
        <v>329</v>
      </c>
      <c r="E107" s="406">
        <f t="shared" si="101"/>
        <v>559</v>
      </c>
      <c r="F107" s="375">
        <v>137</v>
      </c>
      <c r="G107" s="213">
        <v>55</v>
      </c>
      <c r="H107" s="391">
        <v>82</v>
      </c>
      <c r="I107" s="413">
        <v>130</v>
      </c>
      <c r="J107" s="376">
        <v>41</v>
      </c>
      <c r="K107" s="377">
        <v>89</v>
      </c>
      <c r="L107" s="414">
        <v>82</v>
      </c>
      <c r="M107" s="375">
        <v>85</v>
      </c>
      <c r="N107" s="213">
        <v>31</v>
      </c>
      <c r="O107" s="377">
        <v>54</v>
      </c>
      <c r="P107" s="413">
        <v>82</v>
      </c>
      <c r="Q107" s="379">
        <v>27</v>
      </c>
      <c r="R107" s="392">
        <v>55</v>
      </c>
      <c r="S107" s="375">
        <v>59</v>
      </c>
      <c r="T107" s="213">
        <v>23</v>
      </c>
      <c r="U107" s="214">
        <v>36</v>
      </c>
      <c r="V107" s="378">
        <v>82</v>
      </c>
      <c r="W107" s="413">
        <v>25</v>
      </c>
      <c r="X107" s="376">
        <v>14</v>
      </c>
      <c r="Y107" s="391">
        <v>11</v>
      </c>
      <c r="Z107" s="375">
        <v>13</v>
      </c>
      <c r="AA107" s="213">
        <v>6</v>
      </c>
      <c r="AB107" s="377">
        <v>7</v>
      </c>
      <c r="AC107" s="413">
        <v>12</v>
      </c>
      <c r="AD107" s="376">
        <v>5</v>
      </c>
      <c r="AE107" s="391">
        <v>7</v>
      </c>
      <c r="AF107" s="427">
        <v>82</v>
      </c>
      <c r="AG107" s="413">
        <v>17</v>
      </c>
      <c r="AH107" s="376">
        <v>7</v>
      </c>
      <c r="AI107" s="391">
        <v>10</v>
      </c>
      <c r="AJ107" s="375">
        <v>41</v>
      </c>
      <c r="AK107" s="213">
        <v>19</v>
      </c>
      <c r="AL107" s="377">
        <v>22</v>
      </c>
      <c r="AM107" s="413">
        <v>37</v>
      </c>
      <c r="AN107" s="376">
        <v>19</v>
      </c>
      <c r="AO107" s="391">
        <v>18</v>
      </c>
      <c r="AP107" s="427">
        <v>82</v>
      </c>
      <c r="AQ107" s="413">
        <v>42</v>
      </c>
      <c r="AR107" s="376">
        <v>10</v>
      </c>
      <c r="AS107" s="391">
        <v>32</v>
      </c>
      <c r="AT107" s="375">
        <v>28</v>
      </c>
      <c r="AU107" s="213">
        <v>11</v>
      </c>
      <c r="AV107" s="377">
        <v>17</v>
      </c>
      <c r="AW107" s="413">
        <v>52</v>
      </c>
      <c r="AX107" s="376">
        <v>22</v>
      </c>
      <c r="AY107" s="391">
        <v>30</v>
      </c>
      <c r="AZ107" s="427">
        <v>82</v>
      </c>
      <c r="BA107" s="413">
        <f t="shared" si="103"/>
        <v>43</v>
      </c>
      <c r="BB107" s="376">
        <v>17</v>
      </c>
      <c r="BC107" s="391">
        <v>26</v>
      </c>
      <c r="BD107" s="375">
        <v>56</v>
      </c>
      <c r="BE107" s="213">
        <v>14</v>
      </c>
      <c r="BF107" s="377">
        <v>42</v>
      </c>
      <c r="BG107" s="413">
        <v>29</v>
      </c>
      <c r="BH107" s="376">
        <v>8</v>
      </c>
      <c r="BI107" s="391">
        <v>21</v>
      </c>
    </row>
    <row r="108" spans="1:61" s="71" customFormat="1" ht="20.25" customHeight="1">
      <c r="B108" s="53">
        <v>83</v>
      </c>
      <c r="C108" s="405">
        <f t="shared" si="102"/>
        <v>926</v>
      </c>
      <c r="D108" s="405">
        <f t="shared" si="100"/>
        <v>306</v>
      </c>
      <c r="E108" s="406">
        <f t="shared" si="101"/>
        <v>620</v>
      </c>
      <c r="F108" s="375">
        <v>133</v>
      </c>
      <c r="G108" s="213">
        <v>39</v>
      </c>
      <c r="H108" s="391">
        <v>94</v>
      </c>
      <c r="I108" s="413">
        <v>132</v>
      </c>
      <c r="J108" s="376">
        <v>53</v>
      </c>
      <c r="K108" s="377">
        <v>79</v>
      </c>
      <c r="L108" s="414">
        <v>83</v>
      </c>
      <c r="M108" s="375">
        <v>102</v>
      </c>
      <c r="N108" s="213">
        <v>30</v>
      </c>
      <c r="O108" s="377">
        <v>72</v>
      </c>
      <c r="P108" s="413">
        <v>62</v>
      </c>
      <c r="Q108" s="379">
        <v>30</v>
      </c>
      <c r="R108" s="392">
        <v>32</v>
      </c>
      <c r="S108" s="375">
        <v>81</v>
      </c>
      <c r="T108" s="213">
        <v>28</v>
      </c>
      <c r="U108" s="214">
        <v>53</v>
      </c>
      <c r="V108" s="378">
        <v>83</v>
      </c>
      <c r="W108" s="413">
        <v>31</v>
      </c>
      <c r="X108" s="376">
        <v>13</v>
      </c>
      <c r="Y108" s="391">
        <v>18</v>
      </c>
      <c r="Z108" s="375">
        <v>8</v>
      </c>
      <c r="AA108" s="213">
        <v>5</v>
      </c>
      <c r="AB108" s="377">
        <v>3</v>
      </c>
      <c r="AC108" s="413">
        <v>17</v>
      </c>
      <c r="AD108" s="376">
        <v>4</v>
      </c>
      <c r="AE108" s="391">
        <v>13</v>
      </c>
      <c r="AF108" s="427">
        <v>83</v>
      </c>
      <c r="AG108" s="413">
        <v>27</v>
      </c>
      <c r="AH108" s="376">
        <v>7</v>
      </c>
      <c r="AI108" s="391">
        <v>20</v>
      </c>
      <c r="AJ108" s="375">
        <v>30</v>
      </c>
      <c r="AK108" s="213">
        <v>9</v>
      </c>
      <c r="AL108" s="377">
        <v>21</v>
      </c>
      <c r="AM108" s="413">
        <v>29</v>
      </c>
      <c r="AN108" s="376">
        <v>5</v>
      </c>
      <c r="AO108" s="391">
        <v>24</v>
      </c>
      <c r="AP108" s="427">
        <v>83</v>
      </c>
      <c r="AQ108" s="413">
        <v>65</v>
      </c>
      <c r="AR108" s="376">
        <v>15</v>
      </c>
      <c r="AS108" s="391">
        <v>50</v>
      </c>
      <c r="AT108" s="375">
        <v>28</v>
      </c>
      <c r="AU108" s="213">
        <v>10</v>
      </c>
      <c r="AV108" s="377">
        <v>18</v>
      </c>
      <c r="AW108" s="413">
        <v>55</v>
      </c>
      <c r="AX108" s="376">
        <v>18</v>
      </c>
      <c r="AY108" s="391">
        <v>37</v>
      </c>
      <c r="AZ108" s="427">
        <v>83</v>
      </c>
      <c r="BA108" s="413">
        <f t="shared" si="103"/>
        <v>44</v>
      </c>
      <c r="BB108" s="376">
        <v>14</v>
      </c>
      <c r="BC108" s="391">
        <v>30</v>
      </c>
      <c r="BD108" s="375">
        <v>51</v>
      </c>
      <c r="BE108" s="213">
        <v>15</v>
      </c>
      <c r="BF108" s="377">
        <v>36</v>
      </c>
      <c r="BG108" s="413">
        <v>31</v>
      </c>
      <c r="BH108" s="376">
        <v>11</v>
      </c>
      <c r="BI108" s="391">
        <v>20</v>
      </c>
    </row>
    <row r="109" spans="1:61" s="71" customFormat="1" ht="20.25" customHeight="1">
      <c r="B109" s="54">
        <v>84</v>
      </c>
      <c r="C109" s="434">
        <f t="shared" si="102"/>
        <v>873</v>
      </c>
      <c r="D109" s="434">
        <f t="shared" si="100"/>
        <v>272</v>
      </c>
      <c r="E109" s="435">
        <f t="shared" si="101"/>
        <v>601</v>
      </c>
      <c r="F109" s="381">
        <v>137</v>
      </c>
      <c r="G109" s="215">
        <v>56</v>
      </c>
      <c r="H109" s="392">
        <v>81</v>
      </c>
      <c r="I109" s="415">
        <v>117</v>
      </c>
      <c r="J109" s="379">
        <v>24</v>
      </c>
      <c r="K109" s="380">
        <v>93</v>
      </c>
      <c r="L109" s="416">
        <v>84</v>
      </c>
      <c r="M109" s="381">
        <v>93</v>
      </c>
      <c r="N109" s="215">
        <v>31</v>
      </c>
      <c r="O109" s="380">
        <v>62</v>
      </c>
      <c r="P109" s="415">
        <v>67</v>
      </c>
      <c r="Q109" s="379">
        <v>12</v>
      </c>
      <c r="R109" s="392">
        <v>55</v>
      </c>
      <c r="S109" s="381">
        <v>82</v>
      </c>
      <c r="T109" s="215">
        <v>21</v>
      </c>
      <c r="U109" s="216">
        <v>61</v>
      </c>
      <c r="V109" s="382">
        <v>84</v>
      </c>
      <c r="W109" s="415">
        <v>19</v>
      </c>
      <c r="X109" s="379">
        <v>8</v>
      </c>
      <c r="Y109" s="392">
        <v>11</v>
      </c>
      <c r="Z109" s="381">
        <v>13</v>
      </c>
      <c r="AA109" s="215">
        <v>6</v>
      </c>
      <c r="AB109" s="380">
        <v>7</v>
      </c>
      <c r="AC109" s="415">
        <v>18</v>
      </c>
      <c r="AD109" s="379">
        <v>5</v>
      </c>
      <c r="AE109" s="392">
        <v>13</v>
      </c>
      <c r="AF109" s="428">
        <v>84</v>
      </c>
      <c r="AG109" s="415">
        <v>12</v>
      </c>
      <c r="AH109" s="379">
        <v>2</v>
      </c>
      <c r="AI109" s="392">
        <v>10</v>
      </c>
      <c r="AJ109" s="381">
        <v>37</v>
      </c>
      <c r="AK109" s="215">
        <v>14</v>
      </c>
      <c r="AL109" s="380">
        <v>23</v>
      </c>
      <c r="AM109" s="415">
        <v>36</v>
      </c>
      <c r="AN109" s="379">
        <v>13</v>
      </c>
      <c r="AO109" s="392">
        <v>23</v>
      </c>
      <c r="AP109" s="428">
        <v>84</v>
      </c>
      <c r="AQ109" s="415">
        <v>56</v>
      </c>
      <c r="AR109" s="379">
        <v>17</v>
      </c>
      <c r="AS109" s="392">
        <v>39</v>
      </c>
      <c r="AT109" s="381">
        <v>19</v>
      </c>
      <c r="AU109" s="215">
        <v>7</v>
      </c>
      <c r="AV109" s="380">
        <v>12</v>
      </c>
      <c r="AW109" s="415">
        <v>43</v>
      </c>
      <c r="AX109" s="379">
        <v>18</v>
      </c>
      <c r="AY109" s="392">
        <v>25</v>
      </c>
      <c r="AZ109" s="428">
        <v>84</v>
      </c>
      <c r="BA109" s="413">
        <f t="shared" si="103"/>
        <v>45</v>
      </c>
      <c r="BB109" s="379">
        <v>15</v>
      </c>
      <c r="BC109" s="392">
        <v>30</v>
      </c>
      <c r="BD109" s="381">
        <v>53</v>
      </c>
      <c r="BE109" s="215">
        <v>15</v>
      </c>
      <c r="BF109" s="380">
        <v>38</v>
      </c>
      <c r="BG109" s="415">
        <v>26</v>
      </c>
      <c r="BH109" s="379">
        <v>8</v>
      </c>
      <c r="BI109" s="392">
        <v>18</v>
      </c>
    </row>
    <row r="110" spans="1:61" s="70" customFormat="1" ht="20.25" customHeight="1">
      <c r="A110" s="70">
        <v>1</v>
      </c>
      <c r="B110" s="80" t="s">
        <v>446</v>
      </c>
      <c r="C110" s="208">
        <f>SUM(C111:C115)</f>
        <v>2482</v>
      </c>
      <c r="D110" s="208">
        <f t="shared" ref="D110" si="104">SUM(D111:D115)</f>
        <v>601</v>
      </c>
      <c r="E110" s="404">
        <f t="shared" ref="E110" si="105">SUM(E111:E115)</f>
        <v>1881</v>
      </c>
      <c r="F110" s="217">
        <v>372</v>
      </c>
      <c r="G110" s="218">
        <v>86</v>
      </c>
      <c r="H110" s="393">
        <v>286</v>
      </c>
      <c r="I110" s="417">
        <v>358</v>
      </c>
      <c r="J110" s="218">
        <v>104</v>
      </c>
      <c r="K110" s="219">
        <v>254</v>
      </c>
      <c r="L110" s="418" t="s">
        <v>83</v>
      </c>
      <c r="M110" s="217">
        <v>330</v>
      </c>
      <c r="N110" s="218">
        <v>63</v>
      </c>
      <c r="O110" s="219">
        <v>267</v>
      </c>
      <c r="P110" s="417">
        <v>193</v>
      </c>
      <c r="Q110" s="218">
        <v>39</v>
      </c>
      <c r="R110" s="393">
        <v>154</v>
      </c>
      <c r="S110" s="217">
        <v>167</v>
      </c>
      <c r="T110" s="218">
        <v>40</v>
      </c>
      <c r="U110" s="219">
        <v>127</v>
      </c>
      <c r="V110" s="80" t="s">
        <v>83</v>
      </c>
      <c r="W110" s="417">
        <v>57</v>
      </c>
      <c r="X110" s="218">
        <v>6</v>
      </c>
      <c r="Y110" s="393">
        <v>51</v>
      </c>
      <c r="Z110" s="217">
        <v>37</v>
      </c>
      <c r="AA110" s="218">
        <v>6</v>
      </c>
      <c r="AB110" s="219">
        <v>31</v>
      </c>
      <c r="AC110" s="417">
        <v>53</v>
      </c>
      <c r="AD110" s="218">
        <v>18</v>
      </c>
      <c r="AE110" s="393">
        <v>35</v>
      </c>
      <c r="AF110" s="429" t="s">
        <v>83</v>
      </c>
      <c r="AG110" s="417">
        <v>44</v>
      </c>
      <c r="AH110" s="218">
        <v>15</v>
      </c>
      <c r="AI110" s="393">
        <v>29</v>
      </c>
      <c r="AJ110" s="217">
        <v>105</v>
      </c>
      <c r="AK110" s="218">
        <v>30</v>
      </c>
      <c r="AL110" s="219">
        <v>75</v>
      </c>
      <c r="AM110" s="417">
        <v>108</v>
      </c>
      <c r="AN110" s="218">
        <v>30</v>
      </c>
      <c r="AO110" s="393">
        <v>78</v>
      </c>
      <c r="AP110" s="429" t="s">
        <v>83</v>
      </c>
      <c r="AQ110" s="417">
        <v>153</v>
      </c>
      <c r="AR110" s="218">
        <v>41</v>
      </c>
      <c r="AS110" s="393">
        <v>112</v>
      </c>
      <c r="AT110" s="217">
        <v>87</v>
      </c>
      <c r="AU110" s="218">
        <v>19</v>
      </c>
      <c r="AV110" s="219">
        <v>68</v>
      </c>
      <c r="AW110" s="417">
        <v>125</v>
      </c>
      <c r="AX110" s="218">
        <v>31</v>
      </c>
      <c r="AY110" s="393">
        <v>94</v>
      </c>
      <c r="AZ110" s="429" t="s">
        <v>83</v>
      </c>
      <c r="BA110" s="417">
        <v>101</v>
      </c>
      <c r="BB110" s="218">
        <v>18</v>
      </c>
      <c r="BC110" s="393">
        <v>83</v>
      </c>
      <c r="BD110" s="217">
        <v>113</v>
      </c>
      <c r="BE110" s="218">
        <v>39</v>
      </c>
      <c r="BF110" s="219">
        <v>74</v>
      </c>
      <c r="BG110" s="417">
        <v>79</v>
      </c>
      <c r="BH110" s="218">
        <v>16</v>
      </c>
      <c r="BI110" s="393">
        <v>63</v>
      </c>
    </row>
    <row r="111" spans="1:61" s="71" customFormat="1" ht="20.25" customHeight="1">
      <c r="B111" s="53">
        <v>85</v>
      </c>
      <c r="C111" s="405">
        <f>F111+I111+M111+P111+S111+W111+Z111+AC111+AG111+AJ111+AM111+AQ111+AT111+AW111+BA111+BD111+BG111</f>
        <v>763</v>
      </c>
      <c r="D111" s="405">
        <f t="shared" ref="D111:D115" si="106">G111+J111+N111+Q111+T111+X111+AA111+AD111+AH111+AK111+AN111+AR111+AU111+AX111+BB111+BE111+BH111</f>
        <v>225</v>
      </c>
      <c r="E111" s="406">
        <f t="shared" ref="E111:E115" si="107">H111+K111+O111+R111+U111+Y111+AB111+AE111+AI111+AL111+AO111+AS111+AV111+AY111+BC111+BF111+BI111</f>
        <v>538</v>
      </c>
      <c r="F111" s="375">
        <v>106</v>
      </c>
      <c r="G111" s="213">
        <v>25</v>
      </c>
      <c r="H111" s="391">
        <v>81</v>
      </c>
      <c r="I111" s="413">
        <v>124</v>
      </c>
      <c r="J111" s="376">
        <v>48</v>
      </c>
      <c r="K111" s="377">
        <v>76</v>
      </c>
      <c r="L111" s="414">
        <v>85</v>
      </c>
      <c r="M111" s="375">
        <v>91</v>
      </c>
      <c r="N111" s="213">
        <v>25</v>
      </c>
      <c r="O111" s="377">
        <v>66</v>
      </c>
      <c r="P111" s="413">
        <v>46</v>
      </c>
      <c r="Q111" s="376">
        <v>12</v>
      </c>
      <c r="R111" s="391">
        <v>34</v>
      </c>
      <c r="S111" s="375">
        <v>53</v>
      </c>
      <c r="T111" s="213">
        <v>18</v>
      </c>
      <c r="U111" s="214">
        <v>35</v>
      </c>
      <c r="V111" s="378">
        <v>85</v>
      </c>
      <c r="W111" s="413">
        <v>18</v>
      </c>
      <c r="X111" s="376">
        <v>3</v>
      </c>
      <c r="Y111" s="391">
        <v>15</v>
      </c>
      <c r="Z111" s="375">
        <v>7</v>
      </c>
      <c r="AA111" s="213">
        <v>0</v>
      </c>
      <c r="AB111" s="377">
        <v>7</v>
      </c>
      <c r="AC111" s="413">
        <v>16</v>
      </c>
      <c r="AD111" s="376">
        <v>5</v>
      </c>
      <c r="AE111" s="391">
        <v>11</v>
      </c>
      <c r="AF111" s="427">
        <v>85</v>
      </c>
      <c r="AG111" s="413">
        <v>14</v>
      </c>
      <c r="AH111" s="376">
        <v>3</v>
      </c>
      <c r="AI111" s="391">
        <v>11</v>
      </c>
      <c r="AJ111" s="375">
        <v>40</v>
      </c>
      <c r="AK111" s="213">
        <v>14</v>
      </c>
      <c r="AL111" s="377">
        <v>26</v>
      </c>
      <c r="AM111" s="413">
        <v>30</v>
      </c>
      <c r="AN111" s="376">
        <v>11</v>
      </c>
      <c r="AO111" s="391">
        <v>19</v>
      </c>
      <c r="AP111" s="427">
        <v>85</v>
      </c>
      <c r="AQ111" s="413">
        <v>53</v>
      </c>
      <c r="AR111" s="376">
        <v>15</v>
      </c>
      <c r="AS111" s="391">
        <v>38</v>
      </c>
      <c r="AT111" s="375">
        <v>25</v>
      </c>
      <c r="AU111" s="213">
        <v>4</v>
      </c>
      <c r="AV111" s="377">
        <v>21</v>
      </c>
      <c r="AW111" s="413">
        <v>48</v>
      </c>
      <c r="AX111" s="376">
        <v>12</v>
      </c>
      <c r="AY111" s="391">
        <v>36</v>
      </c>
      <c r="AZ111" s="427">
        <v>85</v>
      </c>
      <c r="BA111" s="413">
        <f>BB111+BC111</f>
        <v>32</v>
      </c>
      <c r="BB111" s="376">
        <v>8</v>
      </c>
      <c r="BC111" s="391">
        <v>24</v>
      </c>
      <c r="BD111" s="375">
        <v>36</v>
      </c>
      <c r="BE111" s="213">
        <v>18</v>
      </c>
      <c r="BF111" s="377">
        <v>18</v>
      </c>
      <c r="BG111" s="413">
        <v>24</v>
      </c>
      <c r="BH111" s="376">
        <v>4</v>
      </c>
      <c r="BI111" s="391">
        <v>20</v>
      </c>
    </row>
    <row r="112" spans="1:61" s="71" customFormat="1" ht="20.25" customHeight="1">
      <c r="B112" s="53">
        <v>86</v>
      </c>
      <c r="C112" s="405">
        <f t="shared" ref="C112:C115" si="108">F112+I112+M112+P112+S112+W112+Z112+AC112+AG112+AJ112+AM112+AQ112+AT112+AW112+BA112+BD112+BG112</f>
        <v>603</v>
      </c>
      <c r="D112" s="405">
        <f t="shared" si="106"/>
        <v>155</v>
      </c>
      <c r="E112" s="406">
        <f t="shared" si="107"/>
        <v>448</v>
      </c>
      <c r="F112" s="375">
        <v>107</v>
      </c>
      <c r="G112" s="213">
        <v>24</v>
      </c>
      <c r="H112" s="391">
        <v>83</v>
      </c>
      <c r="I112" s="413">
        <v>77</v>
      </c>
      <c r="J112" s="376">
        <v>20</v>
      </c>
      <c r="K112" s="377">
        <v>57</v>
      </c>
      <c r="L112" s="414">
        <v>86</v>
      </c>
      <c r="M112" s="375">
        <v>73</v>
      </c>
      <c r="N112" s="213">
        <v>12</v>
      </c>
      <c r="O112" s="377">
        <v>61</v>
      </c>
      <c r="P112" s="413">
        <v>39</v>
      </c>
      <c r="Q112" s="376">
        <v>9</v>
      </c>
      <c r="R112" s="391">
        <v>30</v>
      </c>
      <c r="S112" s="375">
        <v>45</v>
      </c>
      <c r="T112" s="213">
        <v>15</v>
      </c>
      <c r="U112" s="214">
        <v>30</v>
      </c>
      <c r="V112" s="378">
        <v>86</v>
      </c>
      <c r="W112" s="413">
        <v>15</v>
      </c>
      <c r="X112" s="376">
        <v>1</v>
      </c>
      <c r="Y112" s="391">
        <v>14</v>
      </c>
      <c r="Z112" s="375">
        <v>12</v>
      </c>
      <c r="AA112" s="213">
        <v>3</v>
      </c>
      <c r="AB112" s="377">
        <v>9</v>
      </c>
      <c r="AC112" s="413">
        <v>19</v>
      </c>
      <c r="AD112" s="376">
        <v>10</v>
      </c>
      <c r="AE112" s="391">
        <v>9</v>
      </c>
      <c r="AF112" s="427">
        <v>86</v>
      </c>
      <c r="AG112" s="413">
        <v>8</v>
      </c>
      <c r="AH112" s="376">
        <v>4</v>
      </c>
      <c r="AI112" s="391">
        <v>4</v>
      </c>
      <c r="AJ112" s="375">
        <v>25</v>
      </c>
      <c r="AK112" s="213">
        <v>11</v>
      </c>
      <c r="AL112" s="377">
        <v>14</v>
      </c>
      <c r="AM112" s="413">
        <v>33</v>
      </c>
      <c r="AN112" s="376">
        <v>6</v>
      </c>
      <c r="AO112" s="391">
        <v>27</v>
      </c>
      <c r="AP112" s="427">
        <v>86</v>
      </c>
      <c r="AQ112" s="413">
        <v>32</v>
      </c>
      <c r="AR112" s="376">
        <v>8</v>
      </c>
      <c r="AS112" s="391">
        <v>24</v>
      </c>
      <c r="AT112" s="375">
        <v>26</v>
      </c>
      <c r="AU112" s="213">
        <v>6</v>
      </c>
      <c r="AV112" s="377">
        <v>20</v>
      </c>
      <c r="AW112" s="413">
        <v>30</v>
      </c>
      <c r="AX112" s="376">
        <v>10</v>
      </c>
      <c r="AY112" s="391">
        <v>20</v>
      </c>
      <c r="AZ112" s="427">
        <v>86</v>
      </c>
      <c r="BA112" s="413">
        <f t="shared" ref="BA112:BA115" si="109">BB112+BC112</f>
        <v>23</v>
      </c>
      <c r="BB112" s="376">
        <v>4</v>
      </c>
      <c r="BC112" s="391">
        <v>19</v>
      </c>
      <c r="BD112" s="375">
        <v>21</v>
      </c>
      <c r="BE112" s="213">
        <v>7</v>
      </c>
      <c r="BF112" s="377">
        <v>14</v>
      </c>
      <c r="BG112" s="413">
        <v>18</v>
      </c>
      <c r="BH112" s="376">
        <v>5</v>
      </c>
      <c r="BI112" s="391">
        <v>13</v>
      </c>
    </row>
    <row r="113" spans="1:61" s="71" customFormat="1" ht="20.25" customHeight="1">
      <c r="B113" s="53">
        <v>87</v>
      </c>
      <c r="C113" s="405">
        <f t="shared" si="108"/>
        <v>412</v>
      </c>
      <c r="D113" s="405">
        <f t="shared" si="106"/>
        <v>80</v>
      </c>
      <c r="E113" s="406">
        <f t="shared" si="107"/>
        <v>332</v>
      </c>
      <c r="F113" s="375">
        <v>59</v>
      </c>
      <c r="G113" s="213">
        <v>18</v>
      </c>
      <c r="H113" s="391">
        <v>41</v>
      </c>
      <c r="I113" s="413">
        <v>64</v>
      </c>
      <c r="J113" s="376">
        <v>13</v>
      </c>
      <c r="K113" s="377">
        <v>51</v>
      </c>
      <c r="L113" s="414">
        <v>87</v>
      </c>
      <c r="M113" s="375">
        <v>53</v>
      </c>
      <c r="N113" s="213">
        <v>8</v>
      </c>
      <c r="O113" s="377">
        <v>45</v>
      </c>
      <c r="P113" s="413">
        <v>40</v>
      </c>
      <c r="Q113" s="376">
        <v>4</v>
      </c>
      <c r="R113" s="391">
        <v>36</v>
      </c>
      <c r="S113" s="375">
        <v>23</v>
      </c>
      <c r="T113" s="213">
        <v>0</v>
      </c>
      <c r="U113" s="214">
        <v>23</v>
      </c>
      <c r="V113" s="378">
        <v>87</v>
      </c>
      <c r="W113" s="413">
        <v>7</v>
      </c>
      <c r="X113" s="376">
        <v>0</v>
      </c>
      <c r="Y113" s="391">
        <v>7</v>
      </c>
      <c r="Z113" s="375">
        <v>8</v>
      </c>
      <c r="AA113" s="213">
        <v>2</v>
      </c>
      <c r="AB113" s="377">
        <v>6</v>
      </c>
      <c r="AC113" s="413">
        <v>12</v>
      </c>
      <c r="AD113" s="376">
        <v>2</v>
      </c>
      <c r="AE113" s="391">
        <v>10</v>
      </c>
      <c r="AF113" s="427">
        <v>87</v>
      </c>
      <c r="AG113" s="413">
        <v>12</v>
      </c>
      <c r="AH113" s="376">
        <v>4</v>
      </c>
      <c r="AI113" s="391">
        <v>8</v>
      </c>
      <c r="AJ113" s="375">
        <v>17</v>
      </c>
      <c r="AK113" s="213">
        <v>2</v>
      </c>
      <c r="AL113" s="377">
        <v>15</v>
      </c>
      <c r="AM113" s="413">
        <v>17</v>
      </c>
      <c r="AN113" s="376">
        <v>6</v>
      </c>
      <c r="AO113" s="391">
        <v>11</v>
      </c>
      <c r="AP113" s="427">
        <v>87</v>
      </c>
      <c r="AQ113" s="413">
        <v>25</v>
      </c>
      <c r="AR113" s="376">
        <v>6</v>
      </c>
      <c r="AS113" s="391">
        <v>19</v>
      </c>
      <c r="AT113" s="375">
        <v>13</v>
      </c>
      <c r="AU113" s="213">
        <v>2</v>
      </c>
      <c r="AV113" s="377">
        <v>11</v>
      </c>
      <c r="AW113" s="413">
        <v>15</v>
      </c>
      <c r="AX113" s="376">
        <v>4</v>
      </c>
      <c r="AY113" s="391">
        <v>11</v>
      </c>
      <c r="AZ113" s="427">
        <v>87</v>
      </c>
      <c r="BA113" s="413">
        <f t="shared" si="109"/>
        <v>15</v>
      </c>
      <c r="BB113" s="376">
        <v>3</v>
      </c>
      <c r="BC113" s="391">
        <v>12</v>
      </c>
      <c r="BD113" s="375">
        <v>16</v>
      </c>
      <c r="BE113" s="213">
        <v>4</v>
      </c>
      <c r="BF113" s="377">
        <v>12</v>
      </c>
      <c r="BG113" s="413">
        <v>16</v>
      </c>
      <c r="BH113" s="376">
        <v>2</v>
      </c>
      <c r="BI113" s="391">
        <v>14</v>
      </c>
    </row>
    <row r="114" spans="1:61" s="71" customFormat="1" ht="20.25" customHeight="1">
      <c r="B114" s="53">
        <v>88</v>
      </c>
      <c r="C114" s="405">
        <f t="shared" si="108"/>
        <v>373</v>
      </c>
      <c r="D114" s="405">
        <f t="shared" si="106"/>
        <v>74</v>
      </c>
      <c r="E114" s="406">
        <f t="shared" si="107"/>
        <v>299</v>
      </c>
      <c r="F114" s="375">
        <v>52</v>
      </c>
      <c r="G114" s="213">
        <v>10</v>
      </c>
      <c r="H114" s="391">
        <v>42</v>
      </c>
      <c r="I114" s="413">
        <v>52</v>
      </c>
      <c r="J114" s="376">
        <v>12</v>
      </c>
      <c r="K114" s="377">
        <v>40</v>
      </c>
      <c r="L114" s="414">
        <v>88</v>
      </c>
      <c r="M114" s="375">
        <v>61</v>
      </c>
      <c r="N114" s="213">
        <v>7</v>
      </c>
      <c r="O114" s="377">
        <v>54</v>
      </c>
      <c r="P114" s="413">
        <v>27</v>
      </c>
      <c r="Q114" s="376">
        <v>4</v>
      </c>
      <c r="R114" s="391">
        <v>23</v>
      </c>
      <c r="S114" s="375">
        <v>26</v>
      </c>
      <c r="T114" s="213">
        <v>4</v>
      </c>
      <c r="U114" s="214">
        <v>22</v>
      </c>
      <c r="V114" s="378">
        <v>88</v>
      </c>
      <c r="W114" s="413">
        <v>13</v>
      </c>
      <c r="X114" s="376">
        <v>1</v>
      </c>
      <c r="Y114" s="391">
        <v>12</v>
      </c>
      <c r="Z114" s="375">
        <v>7</v>
      </c>
      <c r="AA114" s="213">
        <v>1</v>
      </c>
      <c r="AB114" s="377">
        <v>6</v>
      </c>
      <c r="AC114" s="413">
        <v>2</v>
      </c>
      <c r="AD114" s="376">
        <v>1</v>
      </c>
      <c r="AE114" s="391">
        <v>1</v>
      </c>
      <c r="AF114" s="427">
        <v>88</v>
      </c>
      <c r="AG114" s="413">
        <v>6</v>
      </c>
      <c r="AH114" s="376">
        <v>2</v>
      </c>
      <c r="AI114" s="391">
        <v>4</v>
      </c>
      <c r="AJ114" s="375">
        <v>9</v>
      </c>
      <c r="AK114" s="213">
        <v>2</v>
      </c>
      <c r="AL114" s="377">
        <v>7</v>
      </c>
      <c r="AM114" s="413">
        <v>21</v>
      </c>
      <c r="AN114" s="376">
        <v>6</v>
      </c>
      <c r="AO114" s="391">
        <v>15</v>
      </c>
      <c r="AP114" s="427">
        <v>88</v>
      </c>
      <c r="AQ114" s="413">
        <v>24</v>
      </c>
      <c r="AR114" s="376">
        <v>11</v>
      </c>
      <c r="AS114" s="391">
        <v>13</v>
      </c>
      <c r="AT114" s="375">
        <v>15</v>
      </c>
      <c r="AU114" s="213">
        <v>5</v>
      </c>
      <c r="AV114" s="377">
        <v>10</v>
      </c>
      <c r="AW114" s="413">
        <v>21</v>
      </c>
      <c r="AX114" s="376">
        <v>3</v>
      </c>
      <c r="AY114" s="391">
        <v>18</v>
      </c>
      <c r="AZ114" s="427">
        <v>88</v>
      </c>
      <c r="BA114" s="413">
        <f t="shared" si="109"/>
        <v>15</v>
      </c>
      <c r="BB114" s="376">
        <v>2</v>
      </c>
      <c r="BC114" s="391">
        <v>13</v>
      </c>
      <c r="BD114" s="375">
        <v>16</v>
      </c>
      <c r="BE114" s="213">
        <v>3</v>
      </c>
      <c r="BF114" s="377">
        <v>13</v>
      </c>
      <c r="BG114" s="413">
        <v>6</v>
      </c>
      <c r="BH114" s="376">
        <v>0</v>
      </c>
      <c r="BI114" s="391">
        <v>6</v>
      </c>
    </row>
    <row r="115" spans="1:61" s="71" customFormat="1" ht="20.25" customHeight="1">
      <c r="B115" s="55">
        <v>89</v>
      </c>
      <c r="C115" s="434">
        <f t="shared" si="108"/>
        <v>331</v>
      </c>
      <c r="D115" s="434">
        <f t="shared" si="106"/>
        <v>67</v>
      </c>
      <c r="E115" s="435">
        <f t="shared" si="107"/>
        <v>264</v>
      </c>
      <c r="F115" s="381">
        <v>48</v>
      </c>
      <c r="G115" s="220">
        <v>9</v>
      </c>
      <c r="H115" s="394">
        <v>39</v>
      </c>
      <c r="I115" s="415">
        <v>41</v>
      </c>
      <c r="J115" s="383">
        <v>11</v>
      </c>
      <c r="K115" s="384">
        <v>30</v>
      </c>
      <c r="L115" s="419">
        <v>89</v>
      </c>
      <c r="M115" s="381">
        <v>52</v>
      </c>
      <c r="N115" s="220">
        <v>11</v>
      </c>
      <c r="O115" s="384">
        <v>41</v>
      </c>
      <c r="P115" s="415">
        <v>41</v>
      </c>
      <c r="Q115" s="376">
        <v>10</v>
      </c>
      <c r="R115" s="391">
        <v>31</v>
      </c>
      <c r="S115" s="381">
        <v>20</v>
      </c>
      <c r="T115" s="220">
        <v>3</v>
      </c>
      <c r="U115" s="221">
        <v>17</v>
      </c>
      <c r="V115" s="385">
        <v>89</v>
      </c>
      <c r="W115" s="415">
        <v>4</v>
      </c>
      <c r="X115" s="383">
        <v>1</v>
      </c>
      <c r="Y115" s="394">
        <v>3</v>
      </c>
      <c r="Z115" s="381">
        <v>3</v>
      </c>
      <c r="AA115" s="220">
        <v>0</v>
      </c>
      <c r="AB115" s="384">
        <v>3</v>
      </c>
      <c r="AC115" s="415">
        <v>4</v>
      </c>
      <c r="AD115" s="383">
        <v>0</v>
      </c>
      <c r="AE115" s="394">
        <v>4</v>
      </c>
      <c r="AF115" s="430">
        <v>89</v>
      </c>
      <c r="AG115" s="415">
        <v>4</v>
      </c>
      <c r="AH115" s="383">
        <v>2</v>
      </c>
      <c r="AI115" s="394">
        <v>2</v>
      </c>
      <c r="AJ115" s="381">
        <v>14</v>
      </c>
      <c r="AK115" s="220">
        <v>1</v>
      </c>
      <c r="AL115" s="384">
        <v>13</v>
      </c>
      <c r="AM115" s="415">
        <v>7</v>
      </c>
      <c r="AN115" s="383">
        <v>1</v>
      </c>
      <c r="AO115" s="394">
        <v>6</v>
      </c>
      <c r="AP115" s="430">
        <v>89</v>
      </c>
      <c r="AQ115" s="415">
        <v>19</v>
      </c>
      <c r="AR115" s="383">
        <v>1</v>
      </c>
      <c r="AS115" s="394">
        <v>18</v>
      </c>
      <c r="AT115" s="381">
        <v>8</v>
      </c>
      <c r="AU115" s="220">
        <v>2</v>
      </c>
      <c r="AV115" s="384">
        <v>6</v>
      </c>
      <c r="AW115" s="415">
        <v>11</v>
      </c>
      <c r="AX115" s="383">
        <v>2</v>
      </c>
      <c r="AY115" s="394">
        <v>9</v>
      </c>
      <c r="AZ115" s="430">
        <v>89</v>
      </c>
      <c r="BA115" s="413">
        <f t="shared" si="109"/>
        <v>16</v>
      </c>
      <c r="BB115" s="383">
        <v>1</v>
      </c>
      <c r="BC115" s="394">
        <v>15</v>
      </c>
      <c r="BD115" s="381">
        <v>24</v>
      </c>
      <c r="BE115" s="220">
        <v>7</v>
      </c>
      <c r="BF115" s="384">
        <v>17</v>
      </c>
      <c r="BG115" s="415">
        <v>15</v>
      </c>
      <c r="BH115" s="383">
        <v>5</v>
      </c>
      <c r="BI115" s="394">
        <v>10</v>
      </c>
    </row>
    <row r="116" spans="1:61" s="70" customFormat="1" ht="20.25" customHeight="1">
      <c r="A116" s="70">
        <v>1</v>
      </c>
      <c r="B116" s="79" t="s">
        <v>447</v>
      </c>
      <c r="C116" s="208">
        <f>SUM(C117:C121)</f>
        <v>693</v>
      </c>
      <c r="D116" s="208">
        <f t="shared" ref="D116" si="110">SUM(D117:D121)</f>
        <v>103</v>
      </c>
      <c r="E116" s="404">
        <f t="shared" ref="E116" si="111">SUM(E117:E121)</f>
        <v>590</v>
      </c>
      <c r="F116" s="217">
        <v>95</v>
      </c>
      <c r="G116" s="210">
        <v>14</v>
      </c>
      <c r="H116" s="390">
        <v>81</v>
      </c>
      <c r="I116" s="417">
        <v>89</v>
      </c>
      <c r="J116" s="210">
        <v>11</v>
      </c>
      <c r="K116" s="211">
        <v>78</v>
      </c>
      <c r="L116" s="412" t="s">
        <v>84</v>
      </c>
      <c r="M116" s="217">
        <v>79</v>
      </c>
      <c r="N116" s="210">
        <v>14</v>
      </c>
      <c r="O116" s="211">
        <v>65</v>
      </c>
      <c r="P116" s="417">
        <v>44</v>
      </c>
      <c r="Q116" s="210">
        <v>3</v>
      </c>
      <c r="R116" s="390">
        <v>41</v>
      </c>
      <c r="S116" s="217">
        <v>52</v>
      </c>
      <c r="T116" s="210">
        <v>7</v>
      </c>
      <c r="U116" s="211">
        <v>45</v>
      </c>
      <c r="V116" s="212" t="s">
        <v>84</v>
      </c>
      <c r="W116" s="417">
        <v>25</v>
      </c>
      <c r="X116" s="210">
        <v>5</v>
      </c>
      <c r="Y116" s="390">
        <v>20</v>
      </c>
      <c r="Z116" s="217">
        <v>10</v>
      </c>
      <c r="AA116" s="210">
        <v>3</v>
      </c>
      <c r="AB116" s="211">
        <v>7</v>
      </c>
      <c r="AC116" s="417">
        <v>12</v>
      </c>
      <c r="AD116" s="210">
        <v>3</v>
      </c>
      <c r="AE116" s="390">
        <v>9</v>
      </c>
      <c r="AF116" s="426" t="s">
        <v>84</v>
      </c>
      <c r="AG116" s="417">
        <v>10</v>
      </c>
      <c r="AH116" s="210">
        <v>3</v>
      </c>
      <c r="AI116" s="390">
        <v>7</v>
      </c>
      <c r="AJ116" s="217">
        <v>21</v>
      </c>
      <c r="AK116" s="210">
        <v>5</v>
      </c>
      <c r="AL116" s="211">
        <v>16</v>
      </c>
      <c r="AM116" s="417">
        <v>36</v>
      </c>
      <c r="AN116" s="210">
        <v>3</v>
      </c>
      <c r="AO116" s="390">
        <v>33</v>
      </c>
      <c r="AP116" s="426" t="s">
        <v>84</v>
      </c>
      <c r="AQ116" s="417">
        <v>54</v>
      </c>
      <c r="AR116" s="210">
        <v>6</v>
      </c>
      <c r="AS116" s="390">
        <v>48</v>
      </c>
      <c r="AT116" s="217">
        <v>24</v>
      </c>
      <c r="AU116" s="210">
        <v>4</v>
      </c>
      <c r="AV116" s="211">
        <v>20</v>
      </c>
      <c r="AW116" s="417">
        <v>38</v>
      </c>
      <c r="AX116" s="210">
        <v>6</v>
      </c>
      <c r="AY116" s="390">
        <v>32</v>
      </c>
      <c r="AZ116" s="426" t="s">
        <v>84</v>
      </c>
      <c r="BA116" s="417">
        <v>42</v>
      </c>
      <c r="BB116" s="210">
        <v>10</v>
      </c>
      <c r="BC116" s="390">
        <v>32</v>
      </c>
      <c r="BD116" s="217">
        <v>36</v>
      </c>
      <c r="BE116" s="210">
        <v>3</v>
      </c>
      <c r="BF116" s="211">
        <v>33</v>
      </c>
      <c r="BG116" s="417">
        <v>26</v>
      </c>
      <c r="BH116" s="210">
        <v>3</v>
      </c>
      <c r="BI116" s="390">
        <v>23</v>
      </c>
    </row>
    <row r="117" spans="1:61" s="71" customFormat="1" ht="20.25" customHeight="1">
      <c r="B117" s="53">
        <v>90</v>
      </c>
      <c r="C117" s="405">
        <f>F117+I117+M117+P117+S117+W117+Z117+AC117+AG117+AJ117+AM117+AQ117+AT117+AW117+BA117+BD117+BG117</f>
        <v>233</v>
      </c>
      <c r="D117" s="405">
        <f t="shared" ref="D117:D121" si="112">G117+J117+N117+Q117+T117+X117+AA117+AD117+AH117+AK117+AN117+AR117+AU117+AX117+BB117+BE117+BH117</f>
        <v>43</v>
      </c>
      <c r="E117" s="406">
        <f t="shared" ref="E117:E121" si="113">H117+K117+O117+R117+U117+Y117+AB117+AE117+AI117+AL117+AO117+AS117+AV117+AY117+BC117+BF117+BI117</f>
        <v>190</v>
      </c>
      <c r="F117" s="375">
        <v>32</v>
      </c>
      <c r="G117" s="213">
        <v>3</v>
      </c>
      <c r="H117" s="391">
        <v>29</v>
      </c>
      <c r="I117" s="413">
        <v>24</v>
      </c>
      <c r="J117" s="376">
        <v>3</v>
      </c>
      <c r="K117" s="377">
        <v>21</v>
      </c>
      <c r="L117" s="414">
        <v>90</v>
      </c>
      <c r="M117" s="375">
        <v>25</v>
      </c>
      <c r="N117" s="213">
        <v>7</v>
      </c>
      <c r="O117" s="377">
        <v>18</v>
      </c>
      <c r="P117" s="413">
        <v>18</v>
      </c>
      <c r="Q117" s="376">
        <v>1</v>
      </c>
      <c r="R117" s="391">
        <v>17</v>
      </c>
      <c r="S117" s="375">
        <v>12</v>
      </c>
      <c r="T117" s="213">
        <v>3</v>
      </c>
      <c r="U117" s="214">
        <v>9</v>
      </c>
      <c r="V117" s="378">
        <v>90</v>
      </c>
      <c r="W117" s="413">
        <v>10</v>
      </c>
      <c r="X117" s="376">
        <v>3</v>
      </c>
      <c r="Y117" s="391">
        <v>7</v>
      </c>
      <c r="Z117" s="375">
        <v>3</v>
      </c>
      <c r="AA117" s="213">
        <v>0</v>
      </c>
      <c r="AB117" s="377">
        <v>3</v>
      </c>
      <c r="AC117" s="413">
        <v>4</v>
      </c>
      <c r="AD117" s="376">
        <v>1</v>
      </c>
      <c r="AE117" s="391">
        <v>3</v>
      </c>
      <c r="AF117" s="427">
        <v>90</v>
      </c>
      <c r="AG117" s="413">
        <v>2</v>
      </c>
      <c r="AH117" s="376">
        <v>1</v>
      </c>
      <c r="AI117" s="391">
        <v>1</v>
      </c>
      <c r="AJ117" s="375">
        <v>5</v>
      </c>
      <c r="AK117" s="213">
        <v>1</v>
      </c>
      <c r="AL117" s="377">
        <v>4</v>
      </c>
      <c r="AM117" s="413">
        <v>13</v>
      </c>
      <c r="AN117" s="376">
        <v>1</v>
      </c>
      <c r="AO117" s="391">
        <v>12</v>
      </c>
      <c r="AP117" s="427">
        <v>90</v>
      </c>
      <c r="AQ117" s="413">
        <v>22</v>
      </c>
      <c r="AR117" s="376">
        <v>4</v>
      </c>
      <c r="AS117" s="391">
        <v>18</v>
      </c>
      <c r="AT117" s="375">
        <v>15</v>
      </c>
      <c r="AU117" s="213">
        <v>3</v>
      </c>
      <c r="AV117" s="377">
        <v>12</v>
      </c>
      <c r="AW117" s="413">
        <v>12</v>
      </c>
      <c r="AX117" s="376">
        <v>4</v>
      </c>
      <c r="AY117" s="391">
        <v>8</v>
      </c>
      <c r="AZ117" s="427">
        <v>90</v>
      </c>
      <c r="BA117" s="413">
        <f>BB117+BC117</f>
        <v>16</v>
      </c>
      <c r="BB117" s="376">
        <v>5</v>
      </c>
      <c r="BC117" s="391">
        <v>11</v>
      </c>
      <c r="BD117" s="375">
        <v>12</v>
      </c>
      <c r="BE117" s="213">
        <v>2</v>
      </c>
      <c r="BF117" s="377">
        <v>10</v>
      </c>
      <c r="BG117" s="413">
        <v>8</v>
      </c>
      <c r="BH117" s="376">
        <v>1</v>
      </c>
      <c r="BI117" s="391">
        <v>7</v>
      </c>
    </row>
    <row r="118" spans="1:61" s="71" customFormat="1" ht="20.25" customHeight="1">
      <c r="B118" s="53">
        <v>91</v>
      </c>
      <c r="C118" s="405">
        <f t="shared" ref="C118:C121" si="114">F118+I118+M118+P118+S118+W118+Z118+AC118+AG118+AJ118+AM118+AQ118+AT118+AW118+BA118+BD118+BG118</f>
        <v>174</v>
      </c>
      <c r="D118" s="405">
        <f t="shared" si="112"/>
        <v>17</v>
      </c>
      <c r="E118" s="406">
        <f t="shared" si="113"/>
        <v>157</v>
      </c>
      <c r="F118" s="375">
        <v>25</v>
      </c>
      <c r="G118" s="213">
        <v>1</v>
      </c>
      <c r="H118" s="391">
        <v>24</v>
      </c>
      <c r="I118" s="413">
        <v>19</v>
      </c>
      <c r="J118" s="376">
        <v>1</v>
      </c>
      <c r="K118" s="377">
        <v>18</v>
      </c>
      <c r="L118" s="414">
        <v>91</v>
      </c>
      <c r="M118" s="375">
        <v>22</v>
      </c>
      <c r="N118" s="213">
        <v>1</v>
      </c>
      <c r="O118" s="377">
        <v>21</v>
      </c>
      <c r="P118" s="413">
        <v>9</v>
      </c>
      <c r="Q118" s="376">
        <v>1</v>
      </c>
      <c r="R118" s="391">
        <v>8</v>
      </c>
      <c r="S118" s="375">
        <v>13</v>
      </c>
      <c r="T118" s="213">
        <v>3</v>
      </c>
      <c r="U118" s="214">
        <v>10</v>
      </c>
      <c r="V118" s="378">
        <v>91</v>
      </c>
      <c r="W118" s="413">
        <v>6</v>
      </c>
      <c r="X118" s="376">
        <v>0</v>
      </c>
      <c r="Y118" s="391">
        <v>6</v>
      </c>
      <c r="Z118" s="375">
        <v>3</v>
      </c>
      <c r="AA118" s="213">
        <v>2</v>
      </c>
      <c r="AB118" s="377">
        <v>1</v>
      </c>
      <c r="AC118" s="413">
        <v>2</v>
      </c>
      <c r="AD118" s="376">
        <v>0</v>
      </c>
      <c r="AE118" s="391">
        <v>2</v>
      </c>
      <c r="AF118" s="427">
        <v>91</v>
      </c>
      <c r="AG118" s="413">
        <v>4</v>
      </c>
      <c r="AH118" s="376">
        <v>1</v>
      </c>
      <c r="AI118" s="391">
        <v>3</v>
      </c>
      <c r="AJ118" s="375">
        <v>6</v>
      </c>
      <c r="AK118" s="213">
        <v>1</v>
      </c>
      <c r="AL118" s="377">
        <v>5</v>
      </c>
      <c r="AM118" s="413">
        <v>8</v>
      </c>
      <c r="AN118" s="376">
        <v>2</v>
      </c>
      <c r="AO118" s="391">
        <v>6</v>
      </c>
      <c r="AP118" s="427">
        <v>91</v>
      </c>
      <c r="AQ118" s="413">
        <v>12</v>
      </c>
      <c r="AR118" s="376">
        <v>1</v>
      </c>
      <c r="AS118" s="391">
        <v>11</v>
      </c>
      <c r="AT118" s="375">
        <v>3</v>
      </c>
      <c r="AU118" s="213">
        <v>0</v>
      </c>
      <c r="AV118" s="377">
        <v>3</v>
      </c>
      <c r="AW118" s="413">
        <v>14</v>
      </c>
      <c r="AX118" s="376">
        <v>1</v>
      </c>
      <c r="AY118" s="391">
        <v>13</v>
      </c>
      <c r="AZ118" s="427">
        <v>91</v>
      </c>
      <c r="BA118" s="413">
        <f t="shared" ref="BA118:BA121" si="115">BB118+BC118</f>
        <v>12</v>
      </c>
      <c r="BB118" s="376">
        <v>2</v>
      </c>
      <c r="BC118" s="391">
        <v>10</v>
      </c>
      <c r="BD118" s="375">
        <v>11</v>
      </c>
      <c r="BE118" s="213">
        <v>0</v>
      </c>
      <c r="BF118" s="377">
        <v>11</v>
      </c>
      <c r="BG118" s="413">
        <v>5</v>
      </c>
      <c r="BH118" s="376">
        <v>0</v>
      </c>
      <c r="BI118" s="391">
        <v>5</v>
      </c>
    </row>
    <row r="119" spans="1:61" s="71" customFormat="1" ht="20.25" customHeight="1">
      <c r="B119" s="53">
        <v>92</v>
      </c>
      <c r="C119" s="405">
        <f t="shared" si="114"/>
        <v>132</v>
      </c>
      <c r="D119" s="405">
        <f t="shared" si="112"/>
        <v>20</v>
      </c>
      <c r="E119" s="406">
        <f t="shared" si="113"/>
        <v>112</v>
      </c>
      <c r="F119" s="375">
        <v>18</v>
      </c>
      <c r="G119" s="213">
        <v>5</v>
      </c>
      <c r="H119" s="391">
        <v>13</v>
      </c>
      <c r="I119" s="413">
        <v>18</v>
      </c>
      <c r="J119" s="376">
        <v>2</v>
      </c>
      <c r="K119" s="377">
        <v>16</v>
      </c>
      <c r="L119" s="414">
        <v>92</v>
      </c>
      <c r="M119" s="375">
        <v>18</v>
      </c>
      <c r="N119" s="213">
        <v>3</v>
      </c>
      <c r="O119" s="377">
        <v>15</v>
      </c>
      <c r="P119" s="413">
        <v>8</v>
      </c>
      <c r="Q119" s="376">
        <v>1</v>
      </c>
      <c r="R119" s="391">
        <v>7</v>
      </c>
      <c r="S119" s="375">
        <v>12</v>
      </c>
      <c r="T119" s="213">
        <v>1</v>
      </c>
      <c r="U119" s="214">
        <v>11</v>
      </c>
      <c r="V119" s="378">
        <v>92</v>
      </c>
      <c r="W119" s="413">
        <v>6</v>
      </c>
      <c r="X119" s="376">
        <v>1</v>
      </c>
      <c r="Y119" s="391">
        <v>5</v>
      </c>
      <c r="Z119" s="375">
        <v>2</v>
      </c>
      <c r="AA119" s="213">
        <v>1</v>
      </c>
      <c r="AB119" s="377">
        <v>1</v>
      </c>
      <c r="AC119" s="413">
        <v>1</v>
      </c>
      <c r="AD119" s="376">
        <v>0</v>
      </c>
      <c r="AE119" s="391">
        <v>1</v>
      </c>
      <c r="AF119" s="427">
        <v>92</v>
      </c>
      <c r="AG119" s="413">
        <v>3</v>
      </c>
      <c r="AH119" s="376">
        <v>1</v>
      </c>
      <c r="AI119" s="391">
        <v>2</v>
      </c>
      <c r="AJ119" s="375">
        <v>5</v>
      </c>
      <c r="AK119" s="213">
        <v>2</v>
      </c>
      <c r="AL119" s="377">
        <v>3</v>
      </c>
      <c r="AM119" s="413">
        <v>7</v>
      </c>
      <c r="AN119" s="376">
        <v>0</v>
      </c>
      <c r="AO119" s="391">
        <v>7</v>
      </c>
      <c r="AP119" s="427">
        <v>92</v>
      </c>
      <c r="AQ119" s="413">
        <v>8</v>
      </c>
      <c r="AR119" s="376">
        <v>0</v>
      </c>
      <c r="AS119" s="391">
        <v>8</v>
      </c>
      <c r="AT119" s="375">
        <v>2</v>
      </c>
      <c r="AU119" s="213">
        <v>0</v>
      </c>
      <c r="AV119" s="377">
        <v>2</v>
      </c>
      <c r="AW119" s="413">
        <v>7</v>
      </c>
      <c r="AX119" s="376">
        <v>0</v>
      </c>
      <c r="AY119" s="391">
        <v>7</v>
      </c>
      <c r="AZ119" s="427">
        <v>92</v>
      </c>
      <c r="BA119" s="413">
        <f t="shared" si="115"/>
        <v>3</v>
      </c>
      <c r="BB119" s="376">
        <v>1</v>
      </c>
      <c r="BC119" s="391">
        <v>2</v>
      </c>
      <c r="BD119" s="375">
        <v>7</v>
      </c>
      <c r="BE119" s="213">
        <v>1</v>
      </c>
      <c r="BF119" s="377">
        <v>6</v>
      </c>
      <c r="BG119" s="413">
        <v>7</v>
      </c>
      <c r="BH119" s="376">
        <v>1</v>
      </c>
      <c r="BI119" s="391">
        <v>6</v>
      </c>
    </row>
    <row r="120" spans="1:61" s="71" customFormat="1" ht="20.25" customHeight="1">
      <c r="B120" s="53">
        <v>93</v>
      </c>
      <c r="C120" s="405">
        <f t="shared" si="114"/>
        <v>96</v>
      </c>
      <c r="D120" s="405">
        <f t="shared" si="112"/>
        <v>13</v>
      </c>
      <c r="E120" s="406">
        <f t="shared" si="113"/>
        <v>83</v>
      </c>
      <c r="F120" s="375">
        <v>13</v>
      </c>
      <c r="G120" s="213">
        <v>3</v>
      </c>
      <c r="H120" s="391">
        <v>10</v>
      </c>
      <c r="I120" s="413">
        <v>21</v>
      </c>
      <c r="J120" s="376">
        <v>3</v>
      </c>
      <c r="K120" s="377">
        <v>18</v>
      </c>
      <c r="L120" s="414">
        <v>93</v>
      </c>
      <c r="M120" s="375">
        <v>11</v>
      </c>
      <c r="N120" s="213">
        <v>2</v>
      </c>
      <c r="O120" s="377">
        <v>9</v>
      </c>
      <c r="P120" s="413">
        <v>6</v>
      </c>
      <c r="Q120" s="376">
        <v>0</v>
      </c>
      <c r="R120" s="391">
        <v>6</v>
      </c>
      <c r="S120" s="375">
        <v>8</v>
      </c>
      <c r="T120" s="213">
        <v>0</v>
      </c>
      <c r="U120" s="214">
        <v>8</v>
      </c>
      <c r="V120" s="378">
        <v>93</v>
      </c>
      <c r="W120" s="413">
        <v>2</v>
      </c>
      <c r="X120" s="376">
        <v>1</v>
      </c>
      <c r="Y120" s="391">
        <v>1</v>
      </c>
      <c r="Z120" s="375">
        <v>1</v>
      </c>
      <c r="AA120" s="213">
        <v>0</v>
      </c>
      <c r="AB120" s="377">
        <v>1</v>
      </c>
      <c r="AC120" s="413">
        <v>4</v>
      </c>
      <c r="AD120" s="376">
        <v>1</v>
      </c>
      <c r="AE120" s="391">
        <v>3</v>
      </c>
      <c r="AF120" s="427">
        <v>93</v>
      </c>
      <c r="AG120" s="413">
        <v>1</v>
      </c>
      <c r="AH120" s="376">
        <v>0</v>
      </c>
      <c r="AI120" s="391">
        <v>1</v>
      </c>
      <c r="AJ120" s="375">
        <v>4</v>
      </c>
      <c r="AK120" s="213">
        <v>0</v>
      </c>
      <c r="AL120" s="377">
        <v>4</v>
      </c>
      <c r="AM120" s="413">
        <v>3</v>
      </c>
      <c r="AN120" s="376">
        <v>0</v>
      </c>
      <c r="AO120" s="391">
        <v>3</v>
      </c>
      <c r="AP120" s="427">
        <v>93</v>
      </c>
      <c r="AQ120" s="413">
        <v>6</v>
      </c>
      <c r="AR120" s="376">
        <v>1</v>
      </c>
      <c r="AS120" s="391">
        <v>5</v>
      </c>
      <c r="AT120" s="375">
        <v>3</v>
      </c>
      <c r="AU120" s="213">
        <v>0</v>
      </c>
      <c r="AV120" s="377">
        <v>3</v>
      </c>
      <c r="AW120" s="413">
        <v>3</v>
      </c>
      <c r="AX120" s="376">
        <v>0</v>
      </c>
      <c r="AY120" s="391">
        <v>3</v>
      </c>
      <c r="AZ120" s="427">
        <v>93</v>
      </c>
      <c r="BA120" s="413">
        <f t="shared" si="115"/>
        <v>5</v>
      </c>
      <c r="BB120" s="376">
        <v>2</v>
      </c>
      <c r="BC120" s="391">
        <v>3</v>
      </c>
      <c r="BD120" s="375">
        <v>1</v>
      </c>
      <c r="BE120" s="213">
        <v>0</v>
      </c>
      <c r="BF120" s="377">
        <v>1</v>
      </c>
      <c r="BG120" s="413">
        <v>4</v>
      </c>
      <c r="BH120" s="376">
        <v>0</v>
      </c>
      <c r="BI120" s="391">
        <v>4</v>
      </c>
    </row>
    <row r="121" spans="1:61" s="71" customFormat="1" ht="20.25" customHeight="1">
      <c r="B121" s="54">
        <v>94</v>
      </c>
      <c r="C121" s="434">
        <f t="shared" si="114"/>
        <v>58</v>
      </c>
      <c r="D121" s="434">
        <f t="shared" si="112"/>
        <v>10</v>
      </c>
      <c r="E121" s="435">
        <f t="shared" si="113"/>
        <v>48</v>
      </c>
      <c r="F121" s="381">
        <v>7</v>
      </c>
      <c r="G121" s="215">
        <v>2</v>
      </c>
      <c r="H121" s="392">
        <v>5</v>
      </c>
      <c r="I121" s="415">
        <v>7</v>
      </c>
      <c r="J121" s="379">
        <v>2</v>
      </c>
      <c r="K121" s="380">
        <v>5</v>
      </c>
      <c r="L121" s="416">
        <v>94</v>
      </c>
      <c r="M121" s="381">
        <v>3</v>
      </c>
      <c r="N121" s="215">
        <v>1</v>
      </c>
      <c r="O121" s="380">
        <v>2</v>
      </c>
      <c r="P121" s="415">
        <v>3</v>
      </c>
      <c r="Q121" s="376">
        <v>0</v>
      </c>
      <c r="R121" s="391">
        <v>3</v>
      </c>
      <c r="S121" s="381">
        <v>7</v>
      </c>
      <c r="T121" s="215">
        <v>0</v>
      </c>
      <c r="U121" s="216">
        <v>7</v>
      </c>
      <c r="V121" s="382">
        <v>94</v>
      </c>
      <c r="W121" s="415">
        <v>1</v>
      </c>
      <c r="X121" s="379">
        <v>0</v>
      </c>
      <c r="Y121" s="392">
        <v>1</v>
      </c>
      <c r="Z121" s="381">
        <v>1</v>
      </c>
      <c r="AA121" s="215">
        <v>0</v>
      </c>
      <c r="AB121" s="380">
        <v>1</v>
      </c>
      <c r="AC121" s="415">
        <v>1</v>
      </c>
      <c r="AD121" s="379">
        <v>1</v>
      </c>
      <c r="AE121" s="392">
        <v>0</v>
      </c>
      <c r="AF121" s="428">
        <v>94</v>
      </c>
      <c r="AG121" s="415">
        <v>0</v>
      </c>
      <c r="AH121" s="379">
        <v>0</v>
      </c>
      <c r="AI121" s="392">
        <v>0</v>
      </c>
      <c r="AJ121" s="381">
        <v>1</v>
      </c>
      <c r="AK121" s="215">
        <v>1</v>
      </c>
      <c r="AL121" s="380">
        <v>0</v>
      </c>
      <c r="AM121" s="415">
        <v>5</v>
      </c>
      <c r="AN121" s="379">
        <v>0</v>
      </c>
      <c r="AO121" s="392">
        <v>5</v>
      </c>
      <c r="AP121" s="428">
        <v>94</v>
      </c>
      <c r="AQ121" s="415">
        <v>6</v>
      </c>
      <c r="AR121" s="379">
        <v>0</v>
      </c>
      <c r="AS121" s="392">
        <v>6</v>
      </c>
      <c r="AT121" s="381">
        <v>1</v>
      </c>
      <c r="AU121" s="215">
        <v>1</v>
      </c>
      <c r="AV121" s="380">
        <v>0</v>
      </c>
      <c r="AW121" s="415">
        <v>2</v>
      </c>
      <c r="AX121" s="379">
        <v>1</v>
      </c>
      <c r="AY121" s="392">
        <v>1</v>
      </c>
      <c r="AZ121" s="428">
        <v>94</v>
      </c>
      <c r="BA121" s="413">
        <f t="shared" si="115"/>
        <v>6</v>
      </c>
      <c r="BB121" s="379">
        <v>0</v>
      </c>
      <c r="BC121" s="392">
        <v>6</v>
      </c>
      <c r="BD121" s="381">
        <v>5</v>
      </c>
      <c r="BE121" s="215">
        <v>0</v>
      </c>
      <c r="BF121" s="380">
        <v>5</v>
      </c>
      <c r="BG121" s="415">
        <v>2</v>
      </c>
      <c r="BH121" s="379">
        <v>1</v>
      </c>
      <c r="BI121" s="392">
        <v>1</v>
      </c>
    </row>
    <row r="122" spans="1:61" s="70" customFormat="1" ht="20.25" customHeight="1">
      <c r="A122" s="70">
        <v>1</v>
      </c>
      <c r="B122" s="80" t="s">
        <v>112</v>
      </c>
      <c r="C122" s="208">
        <f>SUM(C123:C127)</f>
        <v>376</v>
      </c>
      <c r="D122" s="208">
        <f t="shared" ref="D122" si="116">SUM(D123:D127)</f>
        <v>38</v>
      </c>
      <c r="E122" s="404">
        <f t="shared" ref="E122" si="117">SUM(E123:E127)</f>
        <v>338</v>
      </c>
      <c r="F122" s="217">
        <v>60</v>
      </c>
      <c r="G122" s="218">
        <v>4</v>
      </c>
      <c r="H122" s="393">
        <v>56</v>
      </c>
      <c r="I122" s="417">
        <v>57</v>
      </c>
      <c r="J122" s="218">
        <v>10</v>
      </c>
      <c r="K122" s="219">
        <v>47</v>
      </c>
      <c r="L122" s="418" t="s">
        <v>85</v>
      </c>
      <c r="M122" s="217">
        <v>40</v>
      </c>
      <c r="N122" s="218">
        <v>3</v>
      </c>
      <c r="O122" s="219">
        <v>37</v>
      </c>
      <c r="P122" s="417">
        <v>46</v>
      </c>
      <c r="Q122" s="218">
        <v>2</v>
      </c>
      <c r="R122" s="393">
        <v>44</v>
      </c>
      <c r="S122" s="217">
        <v>22</v>
      </c>
      <c r="T122" s="218">
        <v>1</v>
      </c>
      <c r="U122" s="219">
        <v>21</v>
      </c>
      <c r="V122" s="80" t="s">
        <v>85</v>
      </c>
      <c r="W122" s="417">
        <v>8</v>
      </c>
      <c r="X122" s="218">
        <v>1</v>
      </c>
      <c r="Y122" s="393">
        <v>7</v>
      </c>
      <c r="Z122" s="217">
        <v>9</v>
      </c>
      <c r="AA122" s="218">
        <v>3</v>
      </c>
      <c r="AB122" s="219">
        <v>6</v>
      </c>
      <c r="AC122" s="417">
        <v>3</v>
      </c>
      <c r="AD122" s="218">
        <v>0</v>
      </c>
      <c r="AE122" s="393">
        <v>3</v>
      </c>
      <c r="AF122" s="429" t="s">
        <v>85</v>
      </c>
      <c r="AG122" s="417">
        <v>5</v>
      </c>
      <c r="AH122" s="218">
        <v>2</v>
      </c>
      <c r="AI122" s="393">
        <v>3</v>
      </c>
      <c r="AJ122" s="217">
        <v>11</v>
      </c>
      <c r="AK122" s="218">
        <v>2</v>
      </c>
      <c r="AL122" s="219">
        <v>9</v>
      </c>
      <c r="AM122" s="417">
        <v>17</v>
      </c>
      <c r="AN122" s="218">
        <v>0</v>
      </c>
      <c r="AO122" s="393">
        <v>17</v>
      </c>
      <c r="AP122" s="429" t="s">
        <v>85</v>
      </c>
      <c r="AQ122" s="417">
        <v>18</v>
      </c>
      <c r="AR122" s="218">
        <v>2</v>
      </c>
      <c r="AS122" s="393">
        <v>16</v>
      </c>
      <c r="AT122" s="217">
        <v>9</v>
      </c>
      <c r="AU122" s="218">
        <v>0</v>
      </c>
      <c r="AV122" s="219">
        <v>9</v>
      </c>
      <c r="AW122" s="417">
        <v>25</v>
      </c>
      <c r="AX122" s="218">
        <v>3</v>
      </c>
      <c r="AY122" s="393">
        <v>22</v>
      </c>
      <c r="AZ122" s="429" t="s">
        <v>85</v>
      </c>
      <c r="BA122" s="417">
        <v>15</v>
      </c>
      <c r="BB122" s="218">
        <v>2</v>
      </c>
      <c r="BC122" s="393">
        <v>13</v>
      </c>
      <c r="BD122" s="217">
        <v>18</v>
      </c>
      <c r="BE122" s="218">
        <v>3</v>
      </c>
      <c r="BF122" s="219">
        <v>15</v>
      </c>
      <c r="BG122" s="417">
        <v>13</v>
      </c>
      <c r="BH122" s="218">
        <v>0</v>
      </c>
      <c r="BI122" s="393">
        <v>13</v>
      </c>
    </row>
    <row r="123" spans="1:61" s="71" customFormat="1" ht="20.25" customHeight="1">
      <c r="B123" s="53">
        <v>95</v>
      </c>
      <c r="C123" s="405">
        <f>F123+I123+M123+P123+S123+W123+Z123+AC123+AG123+AJ123+AM123+AQ123+AT123+AW123+BA123+BD123+BG123</f>
        <v>151</v>
      </c>
      <c r="D123" s="405">
        <f t="shared" ref="D123:D128" si="118">G123+J123+N123+Q123+T123+X123+AA123+AD123+AH123+AK123+AN123+AR123+AU123+AX123+BB123+BE123+BH123</f>
        <v>11</v>
      </c>
      <c r="E123" s="406">
        <f t="shared" ref="E123:E128" si="119">H123+K123+O123+R123+U123+Y123+AB123+AE123+AI123+AL123+AO123+AS123+AV123+AY123+BC123+BF123+BI123</f>
        <v>140</v>
      </c>
      <c r="F123" s="375">
        <v>23</v>
      </c>
      <c r="G123" s="213">
        <v>1</v>
      </c>
      <c r="H123" s="391">
        <v>22</v>
      </c>
      <c r="I123" s="413">
        <v>20</v>
      </c>
      <c r="J123" s="376">
        <v>5</v>
      </c>
      <c r="K123" s="377">
        <v>15</v>
      </c>
      <c r="L123" s="414">
        <v>95</v>
      </c>
      <c r="M123" s="375">
        <v>11</v>
      </c>
      <c r="N123" s="213">
        <v>0</v>
      </c>
      <c r="O123" s="377">
        <v>11</v>
      </c>
      <c r="P123" s="413">
        <v>24</v>
      </c>
      <c r="Q123" s="376">
        <v>1</v>
      </c>
      <c r="R123" s="391">
        <v>23</v>
      </c>
      <c r="S123" s="375">
        <v>9</v>
      </c>
      <c r="T123" s="213">
        <v>0</v>
      </c>
      <c r="U123" s="214">
        <v>9</v>
      </c>
      <c r="V123" s="378">
        <v>95</v>
      </c>
      <c r="W123" s="413">
        <v>2</v>
      </c>
      <c r="X123" s="376">
        <v>0</v>
      </c>
      <c r="Y123" s="391">
        <v>2</v>
      </c>
      <c r="Z123" s="375">
        <v>3</v>
      </c>
      <c r="AA123" s="213">
        <v>0</v>
      </c>
      <c r="AB123" s="377">
        <v>3</v>
      </c>
      <c r="AC123" s="413">
        <v>1</v>
      </c>
      <c r="AD123" s="376">
        <v>0</v>
      </c>
      <c r="AE123" s="391">
        <v>1</v>
      </c>
      <c r="AF123" s="427">
        <v>95</v>
      </c>
      <c r="AG123" s="413">
        <v>2</v>
      </c>
      <c r="AH123" s="376">
        <v>0</v>
      </c>
      <c r="AI123" s="391">
        <v>2</v>
      </c>
      <c r="AJ123" s="375">
        <v>4</v>
      </c>
      <c r="AK123" s="213">
        <v>0</v>
      </c>
      <c r="AL123" s="377">
        <v>4</v>
      </c>
      <c r="AM123" s="413">
        <v>9</v>
      </c>
      <c r="AN123" s="376">
        <v>0</v>
      </c>
      <c r="AO123" s="391">
        <v>9</v>
      </c>
      <c r="AP123" s="427">
        <v>95</v>
      </c>
      <c r="AQ123" s="413">
        <v>7</v>
      </c>
      <c r="AR123" s="376">
        <v>0</v>
      </c>
      <c r="AS123" s="391">
        <v>7</v>
      </c>
      <c r="AT123" s="375">
        <v>2</v>
      </c>
      <c r="AU123" s="213">
        <v>0</v>
      </c>
      <c r="AV123" s="377">
        <v>2</v>
      </c>
      <c r="AW123" s="413">
        <v>11</v>
      </c>
      <c r="AX123" s="376">
        <v>1</v>
      </c>
      <c r="AY123" s="391">
        <v>10</v>
      </c>
      <c r="AZ123" s="427">
        <v>95</v>
      </c>
      <c r="BA123" s="413">
        <f>BB123+BC123</f>
        <v>6</v>
      </c>
      <c r="BB123" s="376">
        <v>1</v>
      </c>
      <c r="BC123" s="391">
        <v>5</v>
      </c>
      <c r="BD123" s="375">
        <v>9</v>
      </c>
      <c r="BE123" s="213">
        <v>2</v>
      </c>
      <c r="BF123" s="377">
        <v>7</v>
      </c>
      <c r="BG123" s="413">
        <v>8</v>
      </c>
      <c r="BH123" s="376">
        <v>0</v>
      </c>
      <c r="BI123" s="391">
        <v>8</v>
      </c>
    </row>
    <row r="124" spans="1:61" s="71" customFormat="1" ht="20.25" customHeight="1">
      <c r="B124" s="53">
        <v>96</v>
      </c>
      <c r="C124" s="405">
        <f t="shared" ref="C124:C127" si="120">F124+I124+M124+P124+S124+W124+Z124+AC124+AG124+AJ124+AM124+AQ124+AT124+AW124+BA124+BD124+BG124</f>
        <v>103</v>
      </c>
      <c r="D124" s="405">
        <f t="shared" si="118"/>
        <v>17</v>
      </c>
      <c r="E124" s="406">
        <f t="shared" si="119"/>
        <v>86</v>
      </c>
      <c r="F124" s="375">
        <v>16</v>
      </c>
      <c r="G124" s="213">
        <v>3</v>
      </c>
      <c r="H124" s="391">
        <v>13</v>
      </c>
      <c r="I124" s="413">
        <v>21</v>
      </c>
      <c r="J124" s="376">
        <v>4</v>
      </c>
      <c r="K124" s="377">
        <v>17</v>
      </c>
      <c r="L124" s="414">
        <v>96</v>
      </c>
      <c r="M124" s="375">
        <v>12</v>
      </c>
      <c r="N124" s="213">
        <v>3</v>
      </c>
      <c r="O124" s="377">
        <v>9</v>
      </c>
      <c r="P124" s="413">
        <v>15</v>
      </c>
      <c r="Q124" s="376">
        <v>1</v>
      </c>
      <c r="R124" s="391">
        <v>14</v>
      </c>
      <c r="S124" s="375">
        <v>4</v>
      </c>
      <c r="T124" s="213">
        <v>0</v>
      </c>
      <c r="U124" s="214">
        <v>4</v>
      </c>
      <c r="V124" s="378">
        <v>96</v>
      </c>
      <c r="W124" s="413">
        <v>3</v>
      </c>
      <c r="X124" s="376">
        <v>0</v>
      </c>
      <c r="Y124" s="391">
        <v>3</v>
      </c>
      <c r="Z124" s="375">
        <v>3</v>
      </c>
      <c r="AA124" s="213">
        <v>1</v>
      </c>
      <c r="AB124" s="377">
        <v>2</v>
      </c>
      <c r="AC124" s="413">
        <v>0</v>
      </c>
      <c r="AD124" s="376">
        <v>0</v>
      </c>
      <c r="AE124" s="391">
        <v>0</v>
      </c>
      <c r="AF124" s="427">
        <v>96</v>
      </c>
      <c r="AG124" s="413">
        <v>2</v>
      </c>
      <c r="AH124" s="376">
        <v>1</v>
      </c>
      <c r="AI124" s="391">
        <v>1</v>
      </c>
      <c r="AJ124" s="375">
        <v>3</v>
      </c>
      <c r="AK124" s="213">
        <v>1</v>
      </c>
      <c r="AL124" s="377">
        <v>2</v>
      </c>
      <c r="AM124" s="413">
        <v>3</v>
      </c>
      <c r="AN124" s="376">
        <v>0</v>
      </c>
      <c r="AO124" s="391">
        <v>3</v>
      </c>
      <c r="AP124" s="427">
        <v>96</v>
      </c>
      <c r="AQ124" s="413">
        <v>3</v>
      </c>
      <c r="AR124" s="376">
        <v>0</v>
      </c>
      <c r="AS124" s="391">
        <v>3</v>
      </c>
      <c r="AT124" s="375">
        <v>4</v>
      </c>
      <c r="AU124" s="213">
        <v>0</v>
      </c>
      <c r="AV124" s="377">
        <v>4</v>
      </c>
      <c r="AW124" s="413">
        <v>5</v>
      </c>
      <c r="AX124" s="376">
        <v>1</v>
      </c>
      <c r="AY124" s="391">
        <v>4</v>
      </c>
      <c r="AZ124" s="427">
        <v>96</v>
      </c>
      <c r="BA124" s="413">
        <f t="shared" ref="BA124:BA127" si="121">BB124+BC124</f>
        <v>3</v>
      </c>
      <c r="BB124" s="376">
        <v>1</v>
      </c>
      <c r="BC124" s="391">
        <v>2</v>
      </c>
      <c r="BD124" s="375">
        <v>3</v>
      </c>
      <c r="BE124" s="213">
        <v>1</v>
      </c>
      <c r="BF124" s="377">
        <v>2</v>
      </c>
      <c r="BG124" s="413">
        <v>3</v>
      </c>
      <c r="BH124" s="376">
        <v>0</v>
      </c>
      <c r="BI124" s="391">
        <v>3</v>
      </c>
    </row>
    <row r="125" spans="1:61" s="71" customFormat="1" ht="20.25" customHeight="1">
      <c r="B125" s="53">
        <v>97</v>
      </c>
      <c r="C125" s="405">
        <f t="shared" si="120"/>
        <v>66</v>
      </c>
      <c r="D125" s="405">
        <f t="shared" si="118"/>
        <v>4</v>
      </c>
      <c r="E125" s="406">
        <f t="shared" si="119"/>
        <v>62</v>
      </c>
      <c r="F125" s="375">
        <v>11</v>
      </c>
      <c r="G125" s="213">
        <v>0</v>
      </c>
      <c r="H125" s="391">
        <v>11</v>
      </c>
      <c r="I125" s="413">
        <v>7</v>
      </c>
      <c r="J125" s="376">
        <v>0</v>
      </c>
      <c r="K125" s="377">
        <v>7</v>
      </c>
      <c r="L125" s="414">
        <v>97</v>
      </c>
      <c r="M125" s="375">
        <v>10</v>
      </c>
      <c r="N125" s="213">
        <v>0</v>
      </c>
      <c r="O125" s="377">
        <v>10</v>
      </c>
      <c r="P125" s="413">
        <v>4</v>
      </c>
      <c r="Q125" s="376">
        <v>0</v>
      </c>
      <c r="R125" s="391">
        <v>4</v>
      </c>
      <c r="S125" s="375">
        <v>7</v>
      </c>
      <c r="T125" s="213">
        <v>1</v>
      </c>
      <c r="U125" s="214">
        <v>6</v>
      </c>
      <c r="V125" s="378">
        <v>97</v>
      </c>
      <c r="W125" s="413">
        <v>2</v>
      </c>
      <c r="X125" s="376">
        <v>1</v>
      </c>
      <c r="Y125" s="391">
        <v>1</v>
      </c>
      <c r="Z125" s="375">
        <v>1</v>
      </c>
      <c r="AA125" s="213">
        <v>0</v>
      </c>
      <c r="AB125" s="377">
        <v>1</v>
      </c>
      <c r="AC125" s="413">
        <v>2</v>
      </c>
      <c r="AD125" s="376">
        <v>0</v>
      </c>
      <c r="AE125" s="391">
        <v>2</v>
      </c>
      <c r="AF125" s="427">
        <v>97</v>
      </c>
      <c r="AG125" s="413">
        <v>1</v>
      </c>
      <c r="AH125" s="376">
        <v>1</v>
      </c>
      <c r="AI125" s="391">
        <v>0</v>
      </c>
      <c r="AJ125" s="375">
        <v>1</v>
      </c>
      <c r="AK125" s="213">
        <v>0</v>
      </c>
      <c r="AL125" s="377">
        <v>1</v>
      </c>
      <c r="AM125" s="413">
        <v>3</v>
      </c>
      <c r="AN125" s="376">
        <v>0</v>
      </c>
      <c r="AO125" s="391">
        <v>3</v>
      </c>
      <c r="AP125" s="427">
        <v>97</v>
      </c>
      <c r="AQ125" s="413">
        <v>7</v>
      </c>
      <c r="AR125" s="376">
        <v>1</v>
      </c>
      <c r="AS125" s="391">
        <v>6</v>
      </c>
      <c r="AT125" s="375">
        <v>3</v>
      </c>
      <c r="AU125" s="213">
        <v>0</v>
      </c>
      <c r="AV125" s="377">
        <v>3</v>
      </c>
      <c r="AW125" s="413">
        <v>2</v>
      </c>
      <c r="AX125" s="376">
        <v>0</v>
      </c>
      <c r="AY125" s="391">
        <v>2</v>
      </c>
      <c r="AZ125" s="427">
        <v>97</v>
      </c>
      <c r="BA125" s="413">
        <f t="shared" si="121"/>
        <v>2</v>
      </c>
      <c r="BB125" s="376">
        <v>0</v>
      </c>
      <c r="BC125" s="391">
        <v>2</v>
      </c>
      <c r="BD125" s="375">
        <v>2</v>
      </c>
      <c r="BE125" s="213">
        <v>0</v>
      </c>
      <c r="BF125" s="377">
        <v>2</v>
      </c>
      <c r="BG125" s="413">
        <v>1</v>
      </c>
      <c r="BH125" s="376">
        <v>0</v>
      </c>
      <c r="BI125" s="391">
        <v>1</v>
      </c>
    </row>
    <row r="126" spans="1:61" s="71" customFormat="1" ht="20.25" customHeight="1">
      <c r="B126" s="53">
        <v>98</v>
      </c>
      <c r="C126" s="405">
        <f t="shared" si="120"/>
        <v>25</v>
      </c>
      <c r="D126" s="405">
        <f t="shared" si="118"/>
        <v>5</v>
      </c>
      <c r="E126" s="406">
        <f t="shared" si="119"/>
        <v>20</v>
      </c>
      <c r="F126" s="375">
        <v>6</v>
      </c>
      <c r="G126" s="213">
        <v>0</v>
      </c>
      <c r="H126" s="391">
        <v>6</v>
      </c>
      <c r="I126" s="413">
        <v>3</v>
      </c>
      <c r="J126" s="376">
        <v>1</v>
      </c>
      <c r="K126" s="377">
        <v>2</v>
      </c>
      <c r="L126" s="414">
        <v>98</v>
      </c>
      <c r="M126" s="375">
        <v>3</v>
      </c>
      <c r="N126" s="213">
        <v>0</v>
      </c>
      <c r="O126" s="377">
        <v>3</v>
      </c>
      <c r="P126" s="413">
        <v>1</v>
      </c>
      <c r="Q126" s="376">
        <v>0</v>
      </c>
      <c r="R126" s="391">
        <v>1</v>
      </c>
      <c r="S126" s="375">
        <v>1</v>
      </c>
      <c r="T126" s="213">
        <v>0</v>
      </c>
      <c r="U126" s="214">
        <v>1</v>
      </c>
      <c r="V126" s="378">
        <v>98</v>
      </c>
      <c r="W126" s="413">
        <v>1</v>
      </c>
      <c r="X126" s="376">
        <v>0</v>
      </c>
      <c r="Y126" s="391">
        <v>1</v>
      </c>
      <c r="Z126" s="375">
        <v>2</v>
      </c>
      <c r="AA126" s="213">
        <v>2</v>
      </c>
      <c r="AB126" s="377">
        <v>0</v>
      </c>
      <c r="AC126" s="413">
        <v>0</v>
      </c>
      <c r="AD126" s="376">
        <v>0</v>
      </c>
      <c r="AE126" s="391">
        <v>0</v>
      </c>
      <c r="AF126" s="427">
        <v>98</v>
      </c>
      <c r="AG126" s="413">
        <v>0</v>
      </c>
      <c r="AH126" s="376">
        <v>0</v>
      </c>
      <c r="AI126" s="391">
        <v>0</v>
      </c>
      <c r="AJ126" s="375">
        <v>1</v>
      </c>
      <c r="AK126" s="213">
        <v>1</v>
      </c>
      <c r="AL126" s="377">
        <v>0</v>
      </c>
      <c r="AM126" s="413">
        <v>2</v>
      </c>
      <c r="AN126" s="376">
        <v>0</v>
      </c>
      <c r="AO126" s="391">
        <v>2</v>
      </c>
      <c r="AP126" s="427">
        <v>98</v>
      </c>
      <c r="AQ126" s="413">
        <v>0</v>
      </c>
      <c r="AR126" s="376">
        <v>0</v>
      </c>
      <c r="AS126" s="391">
        <v>0</v>
      </c>
      <c r="AT126" s="375">
        <v>0</v>
      </c>
      <c r="AU126" s="213">
        <v>0</v>
      </c>
      <c r="AV126" s="377">
        <v>0</v>
      </c>
      <c r="AW126" s="413">
        <v>3</v>
      </c>
      <c r="AX126" s="376">
        <v>1</v>
      </c>
      <c r="AY126" s="391">
        <v>2</v>
      </c>
      <c r="AZ126" s="427">
        <v>98</v>
      </c>
      <c r="BA126" s="413">
        <f t="shared" si="121"/>
        <v>2</v>
      </c>
      <c r="BB126" s="376">
        <v>0</v>
      </c>
      <c r="BC126" s="391">
        <v>2</v>
      </c>
      <c r="BD126" s="375">
        <v>0</v>
      </c>
      <c r="BE126" s="213">
        <v>0</v>
      </c>
      <c r="BF126" s="377">
        <v>0</v>
      </c>
      <c r="BG126" s="413">
        <v>0</v>
      </c>
      <c r="BH126" s="376">
        <v>0</v>
      </c>
      <c r="BI126" s="391">
        <v>0</v>
      </c>
    </row>
    <row r="127" spans="1:61" s="71" customFormat="1" ht="20.25" customHeight="1">
      <c r="B127" s="55">
        <v>99</v>
      </c>
      <c r="C127" s="405">
        <f t="shared" si="120"/>
        <v>31</v>
      </c>
      <c r="D127" s="405">
        <f t="shared" si="118"/>
        <v>1</v>
      </c>
      <c r="E127" s="406">
        <f t="shared" si="119"/>
        <v>30</v>
      </c>
      <c r="F127" s="381">
        <v>4</v>
      </c>
      <c r="G127" s="220">
        <v>0</v>
      </c>
      <c r="H127" s="394">
        <v>4</v>
      </c>
      <c r="I127" s="415">
        <v>6</v>
      </c>
      <c r="J127" s="383">
        <v>0</v>
      </c>
      <c r="K127" s="384">
        <v>6</v>
      </c>
      <c r="L127" s="414">
        <v>99</v>
      </c>
      <c r="M127" s="381">
        <v>4</v>
      </c>
      <c r="N127" s="220">
        <v>0</v>
      </c>
      <c r="O127" s="384">
        <v>4</v>
      </c>
      <c r="P127" s="415">
        <v>2</v>
      </c>
      <c r="Q127" s="376">
        <v>0</v>
      </c>
      <c r="R127" s="391">
        <v>2</v>
      </c>
      <c r="S127" s="381">
        <v>1</v>
      </c>
      <c r="T127" s="220">
        <v>0</v>
      </c>
      <c r="U127" s="221">
        <v>1</v>
      </c>
      <c r="V127" s="378">
        <v>99</v>
      </c>
      <c r="W127" s="415">
        <v>0</v>
      </c>
      <c r="X127" s="383">
        <v>0</v>
      </c>
      <c r="Y127" s="394">
        <v>0</v>
      </c>
      <c r="Z127" s="381">
        <v>0</v>
      </c>
      <c r="AA127" s="220">
        <v>0</v>
      </c>
      <c r="AB127" s="384">
        <v>0</v>
      </c>
      <c r="AC127" s="415">
        <v>0</v>
      </c>
      <c r="AD127" s="383">
        <v>0</v>
      </c>
      <c r="AE127" s="394">
        <v>0</v>
      </c>
      <c r="AF127" s="427">
        <v>99</v>
      </c>
      <c r="AG127" s="415">
        <v>0</v>
      </c>
      <c r="AH127" s="383">
        <v>0</v>
      </c>
      <c r="AI127" s="394">
        <v>0</v>
      </c>
      <c r="AJ127" s="381">
        <v>2</v>
      </c>
      <c r="AK127" s="220">
        <v>0</v>
      </c>
      <c r="AL127" s="384">
        <v>2</v>
      </c>
      <c r="AM127" s="415">
        <v>0</v>
      </c>
      <c r="AN127" s="383">
        <v>0</v>
      </c>
      <c r="AO127" s="394">
        <v>0</v>
      </c>
      <c r="AP127" s="427">
        <v>99</v>
      </c>
      <c r="AQ127" s="415">
        <v>1</v>
      </c>
      <c r="AR127" s="383">
        <v>1</v>
      </c>
      <c r="AS127" s="394">
        <v>0</v>
      </c>
      <c r="AT127" s="381">
        <v>0</v>
      </c>
      <c r="AU127" s="220">
        <v>0</v>
      </c>
      <c r="AV127" s="384">
        <v>0</v>
      </c>
      <c r="AW127" s="415">
        <v>4</v>
      </c>
      <c r="AX127" s="383">
        <v>0</v>
      </c>
      <c r="AY127" s="394">
        <v>4</v>
      </c>
      <c r="AZ127" s="427">
        <v>99</v>
      </c>
      <c r="BA127" s="413">
        <f t="shared" si="121"/>
        <v>2</v>
      </c>
      <c r="BB127" s="383">
        <v>0</v>
      </c>
      <c r="BC127" s="394">
        <v>2</v>
      </c>
      <c r="BD127" s="381">
        <v>4</v>
      </c>
      <c r="BE127" s="220">
        <v>0</v>
      </c>
      <c r="BF127" s="384">
        <v>4</v>
      </c>
      <c r="BG127" s="415">
        <v>1</v>
      </c>
      <c r="BH127" s="383">
        <v>0</v>
      </c>
      <c r="BI127" s="394">
        <v>1</v>
      </c>
    </row>
    <row r="128" spans="1:61" s="70" customFormat="1" ht="20.25" customHeight="1" thickBot="1">
      <c r="A128" s="70">
        <v>1</v>
      </c>
      <c r="B128" s="87" t="s">
        <v>102</v>
      </c>
      <c r="C128" s="227">
        <f>F128+I128+M128+P128+S128+W128+Z128+AC128+AG128+AJ128+AM128+AQ128+AT128+AW128+BA128+BD128+BG128</f>
        <v>90</v>
      </c>
      <c r="D128" s="227">
        <f t="shared" si="118"/>
        <v>11</v>
      </c>
      <c r="E128" s="407">
        <f t="shared" si="119"/>
        <v>79</v>
      </c>
      <c r="F128" s="227">
        <v>14</v>
      </c>
      <c r="G128" s="228">
        <v>3</v>
      </c>
      <c r="H128" s="397">
        <v>11</v>
      </c>
      <c r="I128" s="422">
        <v>7</v>
      </c>
      <c r="J128" s="228">
        <v>0</v>
      </c>
      <c r="K128" s="229">
        <v>7</v>
      </c>
      <c r="L128" s="423" t="s">
        <v>86</v>
      </c>
      <c r="M128" s="227">
        <v>4</v>
      </c>
      <c r="N128" s="228">
        <v>0</v>
      </c>
      <c r="O128" s="229">
        <v>4</v>
      </c>
      <c r="P128" s="422">
        <v>11</v>
      </c>
      <c r="Q128" s="228">
        <v>2</v>
      </c>
      <c r="R128" s="397">
        <v>9</v>
      </c>
      <c r="S128" s="227">
        <v>7</v>
      </c>
      <c r="T128" s="228">
        <v>0</v>
      </c>
      <c r="U128" s="229">
        <v>7</v>
      </c>
      <c r="V128" s="87" t="s">
        <v>86</v>
      </c>
      <c r="W128" s="422">
        <v>6</v>
      </c>
      <c r="X128" s="228">
        <v>2</v>
      </c>
      <c r="Y128" s="397">
        <v>4</v>
      </c>
      <c r="Z128" s="227">
        <v>4</v>
      </c>
      <c r="AA128" s="228">
        <v>1</v>
      </c>
      <c r="AB128" s="229">
        <v>3</v>
      </c>
      <c r="AC128" s="422">
        <v>3</v>
      </c>
      <c r="AD128" s="228">
        <v>0</v>
      </c>
      <c r="AE128" s="397">
        <v>3</v>
      </c>
      <c r="AF128" s="433" t="s">
        <v>86</v>
      </c>
      <c r="AG128" s="422">
        <v>2</v>
      </c>
      <c r="AH128" s="228">
        <v>0</v>
      </c>
      <c r="AI128" s="397">
        <v>2</v>
      </c>
      <c r="AJ128" s="227">
        <v>5</v>
      </c>
      <c r="AK128" s="228">
        <v>0</v>
      </c>
      <c r="AL128" s="229">
        <v>5</v>
      </c>
      <c r="AM128" s="422">
        <v>6</v>
      </c>
      <c r="AN128" s="228">
        <v>1</v>
      </c>
      <c r="AO128" s="397">
        <v>5</v>
      </c>
      <c r="AP128" s="433" t="s">
        <v>86</v>
      </c>
      <c r="AQ128" s="422">
        <v>3</v>
      </c>
      <c r="AR128" s="228">
        <v>1</v>
      </c>
      <c r="AS128" s="397">
        <v>2</v>
      </c>
      <c r="AT128" s="227">
        <v>2</v>
      </c>
      <c r="AU128" s="228">
        <v>0</v>
      </c>
      <c r="AV128" s="229">
        <v>2</v>
      </c>
      <c r="AW128" s="422">
        <v>5</v>
      </c>
      <c r="AX128" s="228">
        <v>0</v>
      </c>
      <c r="AY128" s="397">
        <v>5</v>
      </c>
      <c r="AZ128" s="433" t="s">
        <v>86</v>
      </c>
      <c r="BA128" s="422">
        <v>1</v>
      </c>
      <c r="BB128" s="228">
        <v>0</v>
      </c>
      <c r="BC128" s="397">
        <v>1</v>
      </c>
      <c r="BD128" s="227">
        <v>5</v>
      </c>
      <c r="BE128" s="228">
        <v>1</v>
      </c>
      <c r="BF128" s="229">
        <v>4</v>
      </c>
      <c r="BG128" s="422">
        <v>5</v>
      </c>
      <c r="BH128" s="228">
        <v>0</v>
      </c>
      <c r="BI128" s="397">
        <v>5</v>
      </c>
    </row>
    <row r="129" spans="1:1" ht="15">
      <c r="A129" s="70"/>
    </row>
  </sheetData>
  <mergeCells count="25">
    <mergeCell ref="L5:L6"/>
    <mergeCell ref="BG5:BI5"/>
    <mergeCell ref="AP5:AP6"/>
    <mergeCell ref="AW5:AY5"/>
    <mergeCell ref="BA5:BC5"/>
    <mergeCell ref="AZ5:AZ6"/>
    <mergeCell ref="AT5:AV5"/>
    <mergeCell ref="BD5:BF5"/>
    <mergeCell ref="AQ5:AS5"/>
    <mergeCell ref="B2:G2"/>
    <mergeCell ref="AJ5:AL5"/>
    <mergeCell ref="AF5:AF6"/>
    <mergeCell ref="AC5:AE5"/>
    <mergeCell ref="AM5:AO5"/>
    <mergeCell ref="B5:B6"/>
    <mergeCell ref="C5:E5"/>
    <mergeCell ref="F5:H5"/>
    <mergeCell ref="AG5:AI5"/>
    <mergeCell ref="I5:K5"/>
    <mergeCell ref="M5:O5"/>
    <mergeCell ref="P5:R5"/>
    <mergeCell ref="S5:U5"/>
    <mergeCell ref="W5:Y5"/>
    <mergeCell ref="Z5:AB5"/>
    <mergeCell ref="V5:V6"/>
  </mergeCells>
  <phoneticPr fontId="13" type="noConversion"/>
  <printOptions horizontalCentered="1"/>
  <pageMargins left="0.74803149606299213" right="0.6" top="0.98425196850393704" bottom="0.98425196850393704" header="0.51181102362204722" footer="0.51181102362204722"/>
  <pageSetup paperSize="9" scale="99" pageOrder="overThenDown" orientation="portrait" r:id="rId1"/>
  <headerFooter alignWithMargins="0"/>
  <rowBreaks count="3" manualBreakCount="3">
    <brk id="37" min="1" max="44" man="1"/>
    <brk id="67" max="16383" man="1"/>
    <brk id="97" max="16383" man="1"/>
  </rowBreaks>
  <colBreaks count="5" manualBreakCount="5">
    <brk id="11" max="1048575" man="1"/>
    <brk id="21" max="1048575" man="1"/>
    <brk id="31" max="1048575" man="1"/>
    <brk id="41" max="1048575" man="1"/>
    <brk id="5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13</vt:i4>
      </vt:variant>
    </vt:vector>
  </HeadingPairs>
  <TitlesOfParts>
    <vt:vector size="28" baseType="lpstr">
      <vt:lpstr>목차</vt:lpstr>
      <vt:lpstr>1-1</vt:lpstr>
      <vt:lpstr>1-2</vt:lpstr>
      <vt:lpstr>1-3</vt:lpstr>
      <vt:lpstr>1-4</vt:lpstr>
      <vt:lpstr>1-5</vt:lpstr>
      <vt:lpstr>2-1</vt:lpstr>
      <vt:lpstr>2-2-1</vt:lpstr>
      <vt:lpstr>2-2-2</vt:lpstr>
      <vt:lpstr>2-3</vt:lpstr>
      <vt:lpstr>2-4</vt:lpstr>
      <vt:lpstr>3-1</vt:lpstr>
      <vt:lpstr>3-2</vt:lpstr>
      <vt:lpstr>3-3</vt:lpstr>
      <vt:lpstr>4</vt:lpstr>
      <vt:lpstr>'1-3'!Print_Area</vt:lpstr>
      <vt:lpstr>'2-3'!Print_Area</vt:lpstr>
      <vt:lpstr>'2-4'!Print_Area</vt:lpstr>
      <vt:lpstr>'3-1'!Print_Area</vt:lpstr>
      <vt:lpstr>'3-2'!Print_Area</vt:lpstr>
      <vt:lpstr>'3-3'!Print_Area</vt:lpstr>
      <vt:lpstr>목차!Print_Area</vt:lpstr>
      <vt:lpstr>'1-3'!Print_Titles</vt:lpstr>
      <vt:lpstr>'1-4'!Print_Titles</vt:lpstr>
      <vt:lpstr>'2-2-2'!Print_Titles</vt:lpstr>
      <vt:lpstr>'2-3'!Print_Titles</vt:lpstr>
      <vt:lpstr>'3-1'!Print_Titles</vt:lpstr>
      <vt:lpstr>'4'!Print_Titles</vt:lpstr>
    </vt:vector>
  </TitlesOfParts>
  <Company>Samsung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lastPrinted>2019-01-30T02:19:37Z</cp:lastPrinted>
  <dcterms:created xsi:type="dcterms:W3CDTF">2006-12-18T08:14:51Z</dcterms:created>
  <dcterms:modified xsi:type="dcterms:W3CDTF">2019-01-30T23:50:36Z</dcterms:modified>
</cp:coreProperties>
</file>