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G:\Mi unidad\MetLife_F3Análisis\01_LevantamientoBRD_F3\A1\Api_Definition\v0.3\"/>
    </mc:Choice>
  </mc:AlternateContent>
  <xr:revisionPtr revIDLastSave="0" documentId="10_ncr:8100000_{C05C0848-1F2F-411E-90DA-9F89C290BA82}" xr6:coauthVersionLast="34" xr6:coauthVersionMax="34" xr10:uidLastSave="{00000000-0000-0000-0000-000000000000}"/>
  <bookViews>
    <workbookView xWindow="0" yWindow="0" windowWidth="19560" windowHeight="8130" xr2:uid="{00000000-000D-0000-FFFF-FFFF00000000}"/>
  </bookViews>
  <sheets>
    <sheet name="API Definition" sheetId="1" r:id="rId1"/>
    <sheet name="Front" sheetId="2" r:id="rId2"/>
    <sheet name="Utilities" sheetId="3" r:id="rId3"/>
    <sheet name="Backend Service" sheetId="4" r:id="rId4"/>
  </sheets>
  <calcPr calcId="162913"/>
</workbook>
</file>

<file path=xl/calcChain.xml><?xml version="1.0" encoding="utf-8"?>
<calcChain xmlns="http://schemas.openxmlformats.org/spreadsheetml/2006/main">
  <c r="AW3" i="1" l="1"/>
  <c r="AT3" i="1"/>
  <c r="AS3" i="1"/>
  <c r="AQ3" i="1"/>
  <c r="AP3" i="1"/>
  <c r="AO3" i="1"/>
  <c r="AN3" i="1"/>
  <c r="AM3" i="1"/>
  <c r="AL3" i="1"/>
  <c r="AK3" i="1"/>
  <c r="AJ3" i="1"/>
  <c r="AI3" i="1"/>
  <c r="AH3" i="1"/>
  <c r="AG3" i="1"/>
  <c r="AF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<sst xmlns="http://schemas.openxmlformats.org/spreadsheetml/2006/main" count="3060" uniqueCount="608">
  <si>
    <t>AdmBanner</t>
  </si>
  <si>
    <t>Operation List</t>
  </si>
  <si>
    <t>HOME</t>
  </si>
  <si>
    <t>Campos por Línea de Negocio</t>
  </si>
  <si>
    <t>Campos Por Servicio</t>
  </si>
  <si>
    <t>Home DM</t>
  </si>
  <si>
    <t>SERVICIOS</t>
  </si>
  <si>
    <t>Request</t>
  </si>
  <si>
    <t>Categorización Producto</t>
  </si>
  <si>
    <t>IMPLEMENTACION</t>
  </si>
  <si>
    <t>Character</t>
  </si>
  <si>
    <t>BACKEND</t>
  </si>
  <si>
    <t>Nombre Campo</t>
  </si>
  <si>
    <t>DM</t>
  </si>
  <si>
    <t>GET</t>
  </si>
  <si>
    <t>Agreement</t>
  </si>
  <si>
    <t>Colectivos</t>
  </si>
  <si>
    <t>Campo</t>
  </si>
  <si>
    <t>Rentas Vitalicias</t>
  </si>
  <si>
    <t>Rentas Privadas</t>
  </si>
  <si>
    <t>Campo Servicio</t>
  </si>
  <si>
    <t>Servicio.Backend</t>
  </si>
  <si>
    <t>Comentarios</t>
  </si>
  <si>
    <t>Nueva Interfaz JSON</t>
  </si>
  <si>
    <t>Tipo Dato</t>
  </si>
  <si>
    <t>Método</t>
  </si>
  <si>
    <t>Metodo</t>
  </si>
  <si>
    <t>Servicio</t>
  </si>
  <si>
    <t>Operación</t>
  </si>
  <si>
    <t>URL</t>
  </si>
  <si>
    <t>Entrada</t>
  </si>
  <si>
    <t>JSON MOCK</t>
  </si>
  <si>
    <t>Salida</t>
  </si>
  <si>
    <t>Lógica - Composición - Orquestación</t>
  </si>
  <si>
    <t>Backend</t>
  </si>
  <si>
    <t>Casos de Pruebas</t>
  </si>
  <si>
    <t>Nombre Producto</t>
  </si>
  <si>
    <t>BUC 2</t>
  </si>
  <si>
    <t>x</t>
  </si>
  <si>
    <t>productType</t>
  </si>
  <si>
    <t>AgreementServices/SearchAgreement</t>
  </si>
  <si>
    <t>Identificacion.CategoriaProducto</t>
  </si>
  <si>
    <t>[
  {
    "Identificacion.CategoriaProducto": "character",
    "Identificacion.NombreProducto": "character",
    "Identificacion.NumeroPoliza": "character",
    "Vigencia.FechaInicio": "date",
    "Vigencia.FechaFin": "date",
    "Corredor.Nombre": "character",
    "Cobertura[x].Nombre": [
      "Cobertura[1].Nombre",
      "Cobertura[2].Nombre"
    ],
    "Pago.Estado": "character",
    "Pago.UltimoRealizado": "date",
    "Pago.TotalUf/Pago.TotalPesos": "decimal",
    "Contratante.Nombre": "character",
    "Pago.PrimaTotalUf": "decimal",
    "Pension.Porcentaje": "character"
  }
]</t>
  </si>
  <si>
    <t>N° Póliza</t>
  </si>
  <si>
    <t>productName</t>
  </si>
  <si>
    <t>Identificacion.NombreProducto</t>
  </si>
  <si>
    <t xml:space="preserve">N° Póliza &gt; Descargar </t>
  </si>
  <si>
    <t>Base64</t>
  </si>
  <si>
    <t>Response</t>
  </si>
  <si>
    <t>numberCreditOrPolicy</t>
  </si>
  <si>
    <t>Identificacion.NumeroPoliza</t>
  </si>
  <si>
    <t>Fecha Inicio Vigencia</t>
  </si>
  <si>
    <t>Date</t>
  </si>
  <si>
    <t>startDateOfValidity</t>
  </si>
  <si>
    <t>AgreementService/GetAgreement</t>
  </si>
  <si>
    <t>Vigencia.FechaInicio</t>
  </si>
  <si>
    <t>Fecha Fin Vigencia</t>
  </si>
  <si>
    <t>No Existe</t>
  </si>
  <si>
    <t>Vigencia.FechaFin</t>
  </si>
  <si>
    <t>Seguro Vendido por</t>
  </si>
  <si>
    <t>Financial</t>
  </si>
  <si>
    <t>Por quien debe ser vendido? Intermediario, Corredor o Asesor</t>
  </si>
  <si>
    <t>Corredor.Nombre</t>
  </si>
  <si>
    <t>Cobertura</t>
  </si>
  <si>
    <t>DetalleProducto.QueQuieresHacer</t>
  </si>
  <si>
    <t xml:space="preserve">Considerar la obtención del campo arreglo, en la nueva operación COBERTURAS </t>
  </si>
  <si>
    <t>Cobertura[x].Nombre</t>
  </si>
  <si>
    <t>Estado de Pago</t>
  </si>
  <si>
    <t>Pago.Estado</t>
  </si>
  <si>
    <t>Último Pago Realizado</t>
  </si>
  <si>
    <t>Pago.UltimoRealizado</t>
  </si>
  <si>
    <t>Monto Total a Pagar (al 23/06/2017): (UF y pesos)</t>
  </si>
  <si>
    <t>Decimal/Integer</t>
  </si>
  <si>
    <t>Pago.TotalUf/Pago.TotalPesos</t>
  </si>
  <si>
    <t>Nombre Contratante</t>
  </si>
  <si>
    <t>nameOfAdvisor</t>
  </si>
  <si>
    <t>AgreementService/GetAgreementEmployees</t>
  </si>
  <si>
    <t>Contratante.Nombre</t>
  </si>
  <si>
    <t>Home Colectivos</t>
  </si>
  <si>
    <t>Prima Total UF</t>
  </si>
  <si>
    <t>Pago.PrimaTotalUf</t>
  </si>
  <si>
    <t>% Pensión</t>
  </si>
  <si>
    <t>Pension.Porcentaje</t>
  </si>
  <si>
    <t>idProduct</t>
  </si>
  <si>
    <t>AgreementServices</t>
  </si>
  <si>
    <t>Identiificacion.IdProducto</t>
  </si>
  <si>
    <t>codProd</t>
  </si>
  <si>
    <t>Identificacion.CodProducto</t>
  </si>
  <si>
    <t>estado de documento (poliza)</t>
  </si>
  <si>
    <t>Boleean</t>
  </si>
  <si>
    <t xml:space="preserve"> - </t>
  </si>
  <si>
    <t>idSiso</t>
  </si>
  <si>
    <t>Identificacion.IdSiso</t>
  </si>
  <si>
    <t>Policies</t>
  </si>
  <si>
    <t>PoliciesById_GET</t>
  </si>
  <si>
    <t>InformacionCredito.TienesPlanProyecto</t>
  </si>
  <si>
    <t>Certificados.DatosAsegurado</t>
  </si>
  <si>
    <t>Certificados.DatosRenta</t>
  </si>
  <si>
    <t>Home Rentas Vitalicias</t>
  </si>
  <si>
    <t>Decimal</t>
  </si>
  <si>
    <t>Pension UF</t>
  </si>
  <si>
    <t>Descargar mi Calendario de Pago</t>
  </si>
  <si>
    <t>Descargar mi Última Liquidación</t>
  </si>
  <si>
    <t>Home Rentas Privadas</t>
  </si>
  <si>
    <t xml:space="preserve">Pendiente: </t>
  </si>
  <si>
    <t>Detalle Producto</t>
  </si>
  <si>
    <t>Get</t>
  </si>
  <si>
    <t>/pip/users/{RUT}/agreements/{POLIZA}/financial</t>
  </si>
  <si>
    <t>Detalle Producto DM</t>
  </si>
  <si>
    <t>Dudas</t>
  </si>
  <si>
    <t>[
        {
                "Identificacion.CategoriaProducto": "character",
                "Identificacion.NombreProducto": "character",
                "Identificacion.NumeroPoliza": "character"
        }
]</t>
  </si>
  <si>
    <t>AgreementFinancial</t>
  </si>
  <si>
    <t>Detalle Producto Colectivos</t>
  </si>
  <si>
    <t>NO OK</t>
  </si>
  <si>
    <t>Detalle Producto Rentas Vitalicias</t>
  </si>
  <si>
    <t>Información de mi Póliza</t>
  </si>
  <si>
    <t>Información de mi Poliza DM</t>
  </si>
  <si>
    <t>Contratante</t>
  </si>
  <si>
    <t>PoliciesById</t>
  </si>
  <si>
    <t>/pip/users/{RUT}/agreements</t>
  </si>
  <si>
    <t>JSON MOCK GET</t>
  </si>
  <si>
    <t>JSON MOCK POST</t>
  </si>
  <si>
    <t>[
        {
                "Contratante.Nombre": "character",
                "Vigencia.FechaInicio": "date",
                "Vigencia.FechaFin": "date",
                "Pago.PrimaTotalUf": "decimal",
                "Cobertura[x].Nombre": [
                    "Cobertura[1].Nombre",
                    "Cobertura[2].Nombre"
                  ],
                "Pago.PrimaUf": "decimal",
                "Pago.MontoAseguradoUf": "decimal",
                "Pago.Deducible": "decimal",
                "Corredor.Nombre": "character",
                "Corredor.Telefono": "character",
                "Corredor.Correo": "character",
                "Pago.FormaPago": "character",
                "Pago.FrecuenciaPago": "character",
                "Pago.Banco": "character",
                "Pago.TipoCuenta": "character",
                "Pago.NumeroCuenta": "character",
                "Pago.TipoTarjeta": "character",
                "Pago.EstadoMandato": "character",
                "Contacto.Dirección": "character",
                "Contacto.País": "character",
                "Contacto.Ciudad": "character",
                "Contacto.CodPostal": "Integer",
                "Contacto.Comuna": "character",
                "Contacto.Region": "character",
                "Contacto.Celular": "character",
                "Contacto.Telefono": "character",
                "Contacto.Correo": "character",
                "Persona.Rut": "character",
                "Persona.Nacimiento": "date",
                "Pago.MontoPensionUf": "decimal",
                "Pago.AfpOrigen": "character",
                "Pago.FechaPrimerPago": "date"
        }
]</t>
  </si>
  <si>
    <t>/pip/users/{RUT}/agreements/policies/{POLIZA}/</t>
  </si>
  <si>
    <t>[
        {
                "Code": "character",
                "Message": "character"       
         }
]</t>
  </si>
  <si>
    <t>Post</t>
  </si>
  <si>
    <t>/pip/users/{RUT}/agreements/payments/q?agreementType=1&amp;agreementId={POLIZA}</t>
  </si>
  <si>
    <t>Payments</t>
  </si>
  <si>
    <t>PolicyGet</t>
  </si>
  <si>
    <t>/pip/users/{RUT}/agreements/credits/{POLIZA}</t>
  </si>
  <si>
    <t>Credits</t>
  </si>
  <si>
    <t>CreditsById</t>
  </si>
  <si>
    <t>Policy</t>
  </si>
  <si>
    <t>Rut</t>
  </si>
  <si>
    <t>/pip/users/{RUT}/agreements/policies/{POLIZA}/insuredsbeneficiaries</t>
  </si>
  <si>
    <t>InsuredsBeneficiaries</t>
  </si>
  <si>
    <t>Prima UF</t>
  </si>
  <si>
    <t xml:space="preserve">Considerar la obtención del campo arreglo, en la nueva operación coberturas </t>
  </si>
  <si>
    <t>Monto Asegurado UF</t>
  </si>
  <si>
    <t>Pago.PrimaUf</t>
  </si>
  <si>
    <t>Deducible</t>
  </si>
  <si>
    <t>Pago.MontoAseguradoUf</t>
  </si>
  <si>
    <t xml:space="preserve">Intermediario </t>
  </si>
  <si>
    <t>/pip/users/{RUT}/agreements/availablepayments</t>
  </si>
  <si>
    <t>Pago.Deducible</t>
  </si>
  <si>
    <t xml:space="preserve">Teléfono Servicio </t>
  </si>
  <si>
    <t xml:space="preserve">Intermediario/Corredor </t>
  </si>
  <si>
    <t>AvailablePayments</t>
  </si>
  <si>
    <t>Correo Electrónico (Corredor)</t>
  </si>
  <si>
    <t>Corredor.Telefono</t>
  </si>
  <si>
    <t>Forma de Pago</t>
  </si>
  <si>
    <t>Corredor.Correo</t>
  </si>
  <si>
    <t>Frecuencia de Pago</t>
  </si>
  <si>
    <t>currentPaymentMethod</t>
  </si>
  <si>
    <t>Pago.FormaPago</t>
  </si>
  <si>
    <t>Banco</t>
  </si>
  <si>
    <t>frequencyOfPayment</t>
  </si>
  <si>
    <t>Pago.FrecuenciaPago</t>
  </si>
  <si>
    <t>Tipo de Cuenta</t>
  </si>
  <si>
    <t>bank</t>
  </si>
  <si>
    <t>Pago.Banco</t>
  </si>
  <si>
    <t>Cuenta Nº</t>
  </si>
  <si>
    <t>Pago.TipoCuenta</t>
  </si>
  <si>
    <t>Tipo de Tarjeta</t>
  </si>
  <si>
    <t>accountNumber</t>
  </si>
  <si>
    <t>Pago.NumeroCuenta</t>
  </si>
  <si>
    <t>Estado Mandato (PAT /PAC)</t>
  </si>
  <si>
    <t>Pago.TipoTarjeta</t>
  </si>
  <si>
    <t>Dirección &gt; Calle N°</t>
  </si>
  <si>
    <t>Pago.EstadoMandato</t>
  </si>
  <si>
    <t>Dirección &gt; Comuna</t>
  </si>
  <si>
    <t>Address</t>
  </si>
  <si>
    <t>AgreementService.GetAgreementContactInfo</t>
  </si>
  <si>
    <t>Contacto.Dirección</t>
  </si>
  <si>
    <t>Dirección &gt; Región</t>
  </si>
  <si>
    <t xml:space="preserve">commune </t>
  </si>
  <si>
    <t>Contacto.Comuna</t>
  </si>
  <si>
    <t>Teléfono  &gt; Móvil</t>
  </si>
  <si>
    <t>region</t>
  </si>
  <si>
    <t>Contacto.Region</t>
  </si>
  <si>
    <t>Teléfono  &gt; Fijo</t>
  </si>
  <si>
    <t>number[]</t>
  </si>
  <si>
    <t>PartyService.GetPartyContactInfo</t>
  </si>
  <si>
    <t>Contacto.Celular</t>
  </si>
  <si>
    <t>Correo Electrónico</t>
  </si>
  <si>
    <t>date</t>
  </si>
  <si>
    <t>Contacto.Telefono</t>
  </si>
  <si>
    <t>Actualizar datos de contacto</t>
  </si>
  <si>
    <t>/pip/users/{RUT}/agreements/payments</t>
  </si>
  <si>
    <t>email</t>
  </si>
  <si>
    <t>Contacto.Correo</t>
  </si>
  <si>
    <t>País</t>
  </si>
  <si>
    <t>POST</t>
  </si>
  <si>
    <t>AdditionalPoliciesById</t>
  </si>
  <si>
    <t>Código Postal</t>
  </si>
  <si>
    <t>Charges</t>
  </si>
  <si>
    <t>Contacto.CodPostal</t>
  </si>
  <si>
    <t>Región</t>
  </si>
  <si>
    <t>country</t>
  </si>
  <si>
    <t>Contacto.País</t>
  </si>
  <si>
    <t>Ciudad</t>
  </si>
  <si>
    <t>Contacto.Ciudad</t>
  </si>
  <si>
    <t>Comuna</t>
  </si>
  <si>
    <t>RUT Contratante</t>
  </si>
  <si>
    <t xml:space="preserve">Rut </t>
  </si>
  <si>
    <t>AgreementService.GetAgreementParties</t>
  </si>
  <si>
    <t>Persona.Rut</t>
  </si>
  <si>
    <t>Dirección</t>
  </si>
  <si>
    <t>Fecha de Nacimiento</t>
  </si>
  <si>
    <t>birthdate</t>
  </si>
  <si>
    <t>PartyService.GetPerson</t>
  </si>
  <si>
    <t>Persona.Nacimiento</t>
  </si>
  <si>
    <t>Integer</t>
  </si>
  <si>
    <t>Monto Pensión UF</t>
  </si>
  <si>
    <t>Pago.MontoPensionUf</t>
  </si>
  <si>
    <t>AFP de Origen</t>
  </si>
  <si>
    <t>Pago.AfpOrigen</t>
  </si>
  <si>
    <t>Teléfono Fijo</t>
  </si>
  <si>
    <t>Fecha de Primer Pago</t>
  </si>
  <si>
    <t>Pago.FechaPrimerPago</t>
  </si>
  <si>
    <t>Teléfono Celular</t>
  </si>
  <si>
    <t>PaymentPension</t>
  </si>
  <si>
    <t>Dirección Correspondencia</t>
  </si>
  <si>
    <t>Información de mi Poliza Colectivo</t>
  </si>
  <si>
    <t>Monto Asegurado</t>
  </si>
  <si>
    <t>Nombre Corredor</t>
  </si>
  <si>
    <t>Teléfono</t>
  </si>
  <si>
    <t>Información de mi Poliza Renta Vitalicia</t>
  </si>
  <si>
    <t>Fecha Inicio de la Póliza</t>
  </si>
  <si>
    <t>List</t>
  </si>
  <si>
    <t>Institución</t>
  </si>
  <si>
    <t>Descuento (% Pensión Bruta)</t>
  </si>
  <si>
    <t>Fecha de Vigencia</t>
  </si>
  <si>
    <t>CCAF</t>
  </si>
  <si>
    <t>Fecha Inicio de Afiliación</t>
  </si>
  <si>
    <t>Descuentos Afiliación</t>
  </si>
  <si>
    <t>Otros Descuentos</t>
  </si>
  <si>
    <t>Detail</t>
  </si>
  <si>
    <t>Crédito Vigente CCAF</t>
  </si>
  <si>
    <t>Número de Cuotas</t>
  </si>
  <si>
    <t>Monto Cuota del Crédito CCAF</t>
  </si>
  <si>
    <t>Action</t>
  </si>
  <si>
    <t>Events</t>
  </si>
  <si>
    <t>Nombre</t>
  </si>
  <si>
    <t>Messages</t>
  </si>
  <si>
    <t>MessagesTotals</t>
  </si>
  <si>
    <t>Put</t>
  </si>
  <si>
    <t>DeleteMessage</t>
  </si>
  <si>
    <t>Estado Garantía Estatal (GE)</t>
  </si>
  <si>
    <t>Fecha de Cambio de Estado</t>
  </si>
  <si>
    <t>Category</t>
  </si>
  <si>
    <t>Categories</t>
  </si>
  <si>
    <t>Autoriza Pago Garantía Estatal</t>
  </si>
  <si>
    <t>Motivo Suspensión Pago Garantía Estatal</t>
  </si>
  <si>
    <t>Fecha Suspensión Pago Garantía Estatal</t>
  </si>
  <si>
    <t>Paramaeters</t>
  </si>
  <si>
    <t>Fecha Recepción Dec. Jurada</t>
  </si>
  <si>
    <t>Requests</t>
  </si>
  <si>
    <t>Conceive</t>
  </si>
  <si>
    <t>Admin</t>
  </si>
  <si>
    <t>ListBusinessLine</t>
  </si>
  <si>
    <t>ListFAQ</t>
  </si>
  <si>
    <t>Guardar Cambios</t>
  </si>
  <si>
    <t>Boton</t>
  </si>
  <si>
    <t>Información de Coberturas</t>
  </si>
  <si>
    <t>Información de coberturas DM</t>
  </si>
  <si>
    <t>ListDocuments</t>
  </si>
  <si>
    <t>PIP 2</t>
  </si>
  <si>
    <t>backend</t>
  </si>
  <si>
    <t>AgreementService.getAgreementsFinancial</t>
  </si>
  <si>
    <t>cobertura[x].Nombre</t>
  </si>
  <si>
    <t>[
        {
                "Cobertura[x].Nombre": [
                    "Cobertura[1].Nombre",
                    "Cobertura[2].Nombre"
                  ],
                "cobertura[x].PrimaUF/cobertura[x].PrimaPesos": [
                    "Cobertura[1].PrimaUF/cobertura[x].PrimaPesos",
                    "Cobertura[2].PrimaUF/cobertura[x].PrimaPesos"
                  ],
                "cobertura[x].MontoAseguradoUF/cobertura[x].MontoAseguradoPesos": [
                    "Cobertura[1].MontoAseguradoUF/cobertura[x].MontoAseguradoPesos",
                    "Cobertura[2].MontoAseguradoUF/cobertura[x].MontoAseguradoPesos"
                  ],
                "cobertura[x].Deducible": [
                    "Cobertura[1].Deducible",
                    "Cobertura[2].Deducible"
                  ]
        }
]</t>
  </si>
  <si>
    <t>PrimaUF
PrimaPesos</t>
  </si>
  <si>
    <t>http://10.77.208.158/api/Policy/GetPolicyCoverages</t>
  </si>
  <si>
    <t>SIMBOLOGIA</t>
  </si>
  <si>
    <t>-Se hace mención a solo montos en UF y no a Pesos.
-En pantalla (Maqueta) Dm y Colectivos, solo muestra en UF.</t>
  </si>
  <si>
    <t>cobertura[x].PrimaUF/cobertura[x].PrimaPesos</t>
  </si>
  <si>
    <t xml:space="preserve">Amount_Insured
</t>
  </si>
  <si>
    <t>cobertura[x].MontoAseguradoUF/cobertura[x].MontoAseguradoPesos</t>
  </si>
  <si>
    <t>cobertura[x].Deducible</t>
  </si>
  <si>
    <t>Información de coberturas Colectivos</t>
  </si>
  <si>
    <t>Información Adicional Póliza</t>
  </si>
  <si>
    <t>BOTON/LINK</t>
  </si>
  <si>
    <t>Información Adicional de mi Poliza Renta Vitalicia</t>
  </si>
  <si>
    <t>PlanSalud.Nombre</t>
  </si>
  <si>
    <t>[
        {
                "PlanSalud.Nombre": "character",
                "PlanSalud.DescuentoPensionBruta": "decimal",
                "PlanSalud.FechaVigencia": "date",
                "CajaCompensacion.CCAF": "character",
                "CajaCompensacion.FechaInicioAfiliacion": "date",
                "CajaCompensacion.DescuentosAfiliacion": "decimal",
                "CajaCompensacion.OtrosDescuentos": "decimal",
                "CajaCompensacion.CreditoVigente": "decimal",
                "CajaCompensacion.NumeroCuotas": "decimal",
                "CajaCompensacion.MontoCuotaCredito": "decimal",
                "GarantiaEstatal.EstadoGarantiaEstatal": "character",
                "GarantiaEstatal.FechaCambioEstado": "date",
                "GarantiaEstatal.AutorizaPagoGarantiaEstatalDescripcion": "character",
                "GarantiaEstatal.MotivoSupensionPagoGarantiaEstatal": "character",
                "GarantiaEstatal.FechaSuspencionPagoGarantiaEstatal": "date",
                "GarantiaEstatal.FechaRecepcionDecJurada": "date",
                "GarantiaEstatal.AutorizaPagoGarantiaEstatalMonto": "decimal"
        }
]</t>
  </si>
  <si>
    <t>PlanSalud.DescuentoPensionBruta</t>
  </si>
  <si>
    <t>Pantallas con Operaciones nuevas</t>
  </si>
  <si>
    <t>PlanSalud.FechaVigencia</t>
  </si>
  <si>
    <t>Aparece solo un valor "si" en pantalla, validar si esta correcto o va un dato diferente</t>
  </si>
  <si>
    <t>CajaCompensacion.CCAF</t>
  </si>
  <si>
    <t>CajaCompensacion.FechaInicioAfiliacion</t>
  </si>
  <si>
    <t>CajaCompensacion.DescuentosAfiliacion</t>
  </si>
  <si>
    <t>CajaCompensacion.OtrosDescuentos</t>
  </si>
  <si>
    <t>CajaCompensacion.CreditoVigente</t>
  </si>
  <si>
    <t>totalMortgageNumber</t>
  </si>
  <si>
    <t>AgreementServices/GetAgreementFinancial</t>
  </si>
  <si>
    <t>CajaCompensacion.NumeroCuotas</t>
  </si>
  <si>
    <t>CajaCompensacion.MontoCuotaCredito</t>
  </si>
  <si>
    <t>GarantiaEstatal.EstadoGarantiaEstatal</t>
  </si>
  <si>
    <t>GarantiaEstatal.FechaCambioEstado</t>
  </si>
  <si>
    <t>GarantiaEstatal.AutorizaPagoGarantiaEstatalDescripcion</t>
  </si>
  <si>
    <t>GarantiaEstatal.MotivoSupensionPagoGarantiaEstatal</t>
  </si>
  <si>
    <t>GarantiaEstatal.FechaSuspencionPagoGarantiaEstatal</t>
  </si>
  <si>
    <t>GarantiaEstatal.FechaRecepcionDecJurada</t>
  </si>
  <si>
    <t>GarantiaEstatal.AutorizaPagoGarantiaEstatalMonto</t>
  </si>
  <si>
    <t>Siniestros y Reembolsos</t>
  </si>
  <si>
    <t>Siniestros y Reembolsos DM</t>
  </si>
  <si>
    <t>Reembolsa tus Gastos Médicos</t>
  </si>
  <si>
    <t>Botón</t>
  </si>
  <si>
    <t>[
        {
                "Pago.Banco": "character",
                "Pago.TipoCuenta": "character",
                "Pago.NumeroCuenta": "character",
                "Confirmacion.Codigo": "character",
                "Persona.Nombre": "character",
                "Siniestro.Estado": "character",
                "Siniestro.FechaSolicitud": "date",
                "Siniestro.CanalSolicitud": "character",
                "Siniestro.Liquidacion": "decimal",
                "Siniestro.TotalPagado": "decimal"
        }
]</t>
  </si>
  <si>
    <t>Tipo de cuenta</t>
  </si>
  <si>
    <t>Número de Cuenta</t>
  </si>
  <si>
    <t xml:space="preserve">Cambiar Cuenta </t>
  </si>
  <si>
    <t>Código de confirmación</t>
  </si>
  <si>
    <t>Confirmacion.Codigo</t>
  </si>
  <si>
    <t>Asegurado</t>
  </si>
  <si>
    <t>name</t>
  </si>
  <si>
    <t>Persona.Nombre</t>
  </si>
  <si>
    <t>Enviar SMS</t>
  </si>
  <si>
    <t>Estado (de Solicitud)</t>
  </si>
  <si>
    <t>Siniestro.Estado</t>
  </si>
  <si>
    <t>Fecha de Solicitud</t>
  </si>
  <si>
    <t>Siniestro.FechaSolicitud</t>
  </si>
  <si>
    <t>Continuar</t>
  </si>
  <si>
    <t>Canal de Solicitud</t>
  </si>
  <si>
    <t>Siniestro.CanalSolicitud</t>
  </si>
  <si>
    <t>Liquidación Nº</t>
  </si>
  <si>
    <t>Siniestro.Liquidacion</t>
  </si>
  <si>
    <t>Total Pagado (UF / $)</t>
  </si>
  <si>
    <t>Siniestro.TotalPagado</t>
  </si>
  <si>
    <t>Siniestros y Reembolsos Colectivos</t>
  </si>
  <si>
    <t>Información de mis Pagos</t>
  </si>
  <si>
    <t>Información de mis Pagos DM</t>
  </si>
  <si>
    <t>Periodo a Pagar</t>
  </si>
  <si>
    <t>Fecha Próximo Vencimiento</t>
  </si>
  <si>
    <t>period</t>
  </si>
  <si>
    <t>InformacionPagos.PeriodoPago</t>
  </si>
  <si>
    <t>[
        {
                "InformacionPagos.PeriodoPago": "character",
                "InformacionPagos.FechaProxima": "date",
                "InformacionPagos.MontoTotal": "decimal",
                "InformacionPagos.FechaCobertura": "date",
                "InformacionPagos.FechaPago": "date",
                "InformacionPagos.MetodoPago": "character",
                "InformacionPagos.MontoPagadoUF/InformacionPagos.MontoPagadoPesos": "decimal",
                "InformacionPagos.MontoPension": "decimal",
                "InformacionPagos.MontoPensionBruta": "decimal",
                "InformacionPagos.MontoTotal": "decimal",
                "InformacionPagos.DescuentoIsapre": "decimal",
                "InformacionPagos.Descuento.MontoTotalCotizacion": "decimal",
                "InformacionPagos.Descuento.CotizacionAdicional": "decimal",
                "InformacionPagos.Descuento.CreditoPrestamoCCAF": "decimal",
                "InformacionPagos.Descuento.Cuota10a60": "decimal",
                "InformacionPagos.Descuento.DeLosAndes": "decimal",
                "InformacionPagos.Descuento.impuestoRenta": "decimal",
                "InformacionPagos.Descuento.TotalDescuentos": "decimal",
                "InformacionPagos.LiquidoPagar": "decimal",
                "InformacionPagos.Banco": "character",
                "InformacionPagos.TipoCuenta": "character",
                "InformacionPagos.NumeroCuenta": "decimal",
                "InformacionPagos.PoderCobroOtorgado": "character",
                "CentroPagos.NombreProducto": "character",
                "CentroPagos.NumeroPoliza": "character",
                "CentroPagos.PeriodoPoliza": "character",
                "CentroPagos.FechaVencimiento": "date",
                "CentroPagos.MontoaPagar": "decimal",
                "CentroPagos.InstalarMandatoPat": "character"
        }
]</t>
  </si>
  <si>
    <t>Monto Total a Pagar</t>
  </si>
  <si>
    <t>InformacionPagos.FechaProxima</t>
  </si>
  <si>
    <t xml:space="preserve">Pagar en Línea </t>
  </si>
  <si>
    <t xml:space="preserve">totalFeePesos </t>
  </si>
  <si>
    <t>http://10.77.48.210:97/10222_WS_TransLinePayment/Mortgage/GetLoanMortgagePendingPaymentByClientNotFilter</t>
  </si>
  <si>
    <t>InformacionPagos.MontoTotal</t>
  </si>
  <si>
    <t>Período de Cobertura</t>
  </si>
  <si>
    <t>Payments/PolicyGET</t>
  </si>
  <si>
    <t>InformacionPagos.FechaCobertura</t>
  </si>
  <si>
    <t>Fecha de Pago</t>
  </si>
  <si>
    <t>paymentDate</t>
  </si>
  <si>
    <t>InformacionPagos.FechaPago</t>
  </si>
  <si>
    <t>paymentMethod</t>
  </si>
  <si>
    <t>InformacionPagos.MetodoPago</t>
  </si>
  <si>
    <t>Monto Pagado UF / Pesos</t>
  </si>
  <si>
    <t>[
        {
                "ActualizacionContacto.Code": "character",
                "ActualizacionContacto.Message": "character"
        }
]</t>
  </si>
  <si>
    <t>InformacionPagos.MontoPagadoUF/InformacionPagos.MontoPagadoPesos</t>
  </si>
  <si>
    <t>Monto de la pensión</t>
  </si>
  <si>
    <t>InformacionPagos.MontoPension</t>
  </si>
  <si>
    <t>Información de Pago de mi Pensión Rentas Vitalicias</t>
  </si>
  <si>
    <t>AgreementsPayments</t>
  </si>
  <si>
    <t>Detalle de Haberes &gt; Pensión Bruta</t>
  </si>
  <si>
    <t>InformacionPagos.MontoPensionBruta</t>
  </si>
  <si>
    <t>Detalle de Haberes &gt; Total Haberes</t>
  </si>
  <si>
    <t>Detalle de Descuentos &gt; 7% Isapre Colmena Golden Cross</t>
  </si>
  <si>
    <t>InformacionPagos.DescuentoIsapre</t>
  </si>
  <si>
    <t>Detalle de Descuentos &gt; Total Cotización Legal a Pagar</t>
  </si>
  <si>
    <t>InformacionPagos.Descuento.MontoTotalCotizacion</t>
  </si>
  <si>
    <t>Detalle de Descuentos &gt; Cotización Adicional</t>
  </si>
  <si>
    <t>InformacionPagos.Descuento.CotizacionAdicional</t>
  </si>
  <si>
    <t>Detalle de Descuentos &gt; Créditos y/o Préstamos CCAF</t>
  </si>
  <si>
    <t>InformacionPagos.Descuento.CreditoPrestamoCCAF</t>
  </si>
  <si>
    <t>Detalle de Descuentos &gt; Cuota 10 de 60 Crédito de Consumo</t>
  </si>
  <si>
    <t>InformacionPagos.Descuento.Cuota10a60</t>
  </si>
  <si>
    <t>Detalle de Descuentos &gt; De los Andes</t>
  </si>
  <si>
    <t>InformacionPagos.Descuento.DeLosAndes</t>
  </si>
  <si>
    <t>Detalle de Descuentos &gt; Impuesto de la Renta</t>
  </si>
  <si>
    <t>InformacionPagos.Descuento.impuestoRenta</t>
  </si>
  <si>
    <t>Detalle de Descuentos &gt; Total Descuentos</t>
  </si>
  <si>
    <t>InformacionPagos.Descuento.TotalDescuentos</t>
  </si>
  <si>
    <t>Líquido a Pagar</t>
  </si>
  <si>
    <t>amountPaidPesos</t>
  </si>
  <si>
    <t>InformacionPagos.LiquidoPagar</t>
  </si>
  <si>
    <t>InformacionPagos.Banco</t>
  </si>
  <si>
    <t>InformacionPagos.TipoCuenta</t>
  </si>
  <si>
    <t>InformacionPagos..NumeroCuenta</t>
  </si>
  <si>
    <t>Seleccione un período</t>
  </si>
  <si>
    <t>Poder de Cobro Otorgado a</t>
  </si>
  <si>
    <t>InformacionPagos.PoderCobroOtorgado</t>
  </si>
  <si>
    <t>Descargar calendario Anual</t>
  </si>
  <si>
    <t>Nombre Póliza</t>
  </si>
  <si>
    <t>CentroPagos.NombreProducto</t>
  </si>
  <si>
    <t>CentroPagos.NumeroPoliza</t>
  </si>
  <si>
    <t>Periodo Póliza</t>
  </si>
  <si>
    <t>periodOfCoverage</t>
  </si>
  <si>
    <t>CentroPagos.PeriodoPoliza</t>
  </si>
  <si>
    <t>Fecha Vencimiento</t>
  </si>
  <si>
    <t>CentroPagos.FechaVencimiento</t>
  </si>
  <si>
    <t>Monto disponible a pagar UF / $</t>
  </si>
  <si>
    <t>CentroPagos.MontoaPagar</t>
  </si>
  <si>
    <t>N° Póliza (Mandato PAT)</t>
  </si>
  <si>
    <t>CentroPagos.InstalarMandatoPat</t>
  </si>
  <si>
    <t xml:space="preserve">Descargar </t>
  </si>
  <si>
    <t>Centro Pagos DM</t>
  </si>
  <si>
    <t>Agreements</t>
  </si>
  <si>
    <t>Descargar cupón pago</t>
  </si>
  <si>
    <t>AVAILABLEPAYMENTS</t>
  </si>
  <si>
    <t>-</t>
  </si>
  <si>
    <t>Producto &gt; Nombre Producto</t>
  </si>
  <si>
    <t>Producto &gt; N° Póliza</t>
  </si>
  <si>
    <t>Periodo Cobertura</t>
  </si>
  <si>
    <t>Fecha Pago</t>
  </si>
  <si>
    <t>Información de Corredores</t>
  </si>
  <si>
    <t>Información de Corredores DM</t>
  </si>
  <si>
    <t>Intermediario</t>
  </si>
  <si>
    <t>pip 2</t>
  </si>
  <si>
    <t>Teléfono Servicio</t>
  </si>
  <si>
    <t>Corredor</t>
  </si>
  <si>
    <t>Dejar solo un campo Nombre, para corredor y Intermediario?</t>
  </si>
  <si>
    <t>Corredores.NombreCorredor</t>
  </si>
  <si>
    <t>[
        {
                "Corredores.NombreCorredor": "character",
                "Corredores.NombreIntermediario": "character",
                "Corredores[x].TelefonoCorredor": [
                    "Corredores[1].TelefonoCorredor",
                    "Corredores[2].TelefonoCorredor"
                  ],
                "Corredores[x].TelefonoIntermediario": [
                    "Corredores[1].TelefonoCorredor",
                    "Corredores[2].TelefonoCorredor"
                  ],
                "Corredores[x].CorreoCorredor": [
                    "Corredores[x].CorreoCorredor",
                    "Corredores[x].CorreoCorredor"
                  ],
                "Corredores[x].CorreoItermediario": [
                    "Corredores[1].CorreoItermediario",
                    "Corredores[1].CorreoItermediario"
                  ]
        }
]</t>
  </si>
  <si>
    <t>Corredores.NombreIntermediario</t>
  </si>
  <si>
    <t>Telefono Corredor</t>
  </si>
  <si>
    <t>phoneNumbers[].number</t>
  </si>
  <si>
    <t>Dejar solo un campo Telefono, para corredor y Intermediario?</t>
  </si>
  <si>
    <t>Corredores[].TelefonoCorredor</t>
  </si>
  <si>
    <t>Información de Corredores Colectivos</t>
  </si>
  <si>
    <t>Telefono Intermediario</t>
  </si>
  <si>
    <t>Corredores[].TelefonoIntermediario</t>
  </si>
  <si>
    <t>Correo Electronico Corredor</t>
  </si>
  <si>
    <t>addresses[].email</t>
  </si>
  <si>
    <t>Dejar solo un campo Correo, para corredor y Intermediario?</t>
  </si>
  <si>
    <t>Corredores[].CorreoCorredor</t>
  </si>
  <si>
    <t>Correo Electronico Intermediario</t>
  </si>
  <si>
    <t>Corredores[].CorreoItermediario</t>
  </si>
  <si>
    <t>Información de Corredores Rentas Vitalicias</t>
  </si>
  <si>
    <t>Información de Creditos</t>
  </si>
  <si>
    <t>Información de Creditos Rentas Vitalicias</t>
  </si>
  <si>
    <t>Mandato Vigente para Operar en Línea</t>
  </si>
  <si>
    <t>Celular Transaccional</t>
  </si>
  <si>
    <t>OperacionLinea.MandatoVigente</t>
  </si>
  <si>
    <t>[
        {
                "OperacionLinea.MandatoVigente": "character",
                "OperacionLinea.Celular": "character",
                "InformacionCredito.Sucursal": "character",
                "InformacionCredito.FechaOtorgamiento": "date",
                "InformacionCredito.PlazoTotal": "character",
                "InformacionCredito.MontoTotal": "decimal",
                "InformacionCredito.TasaInteres": "character",
                "InformacionCredito.CantidadCuotas": "decimal",
                "InformacionCredito.MontoCuota": "decimal",
                "InformacionCredito.CAE": "decimal",
                "InformacionCredito.FechaGracia": "character",
                "InformacionCredito.FechaVencimiento": "date",
                "InformacionCredito.NombreIntermediario": "character",
                "InformacionCredito.CorreoIntermediario": "character",
                "EstadoCredito.SaldoInsoluto": "decimal",
                "EstadoCredito.CantidadCuotas": "decimal",
                "EstadoCredito.FechaProximoVencimiento": "date"
        }
]</t>
  </si>
  <si>
    <t>Sucursal de Solicitud del Crédito</t>
  </si>
  <si>
    <t>OperacionLinea.Celular</t>
  </si>
  <si>
    <t>Fecha de Otorgamiento</t>
  </si>
  <si>
    <t>InformacionCredito.Sucursal</t>
  </si>
  <si>
    <t>Plazo del Crédito</t>
  </si>
  <si>
    <t>creditGrantingDate</t>
  </si>
  <si>
    <t>agreement.GetAgreement</t>
  </si>
  <si>
    <t>InformacionCredito.FechaOtorgamiento</t>
  </si>
  <si>
    <t>Monto Crédito Otorgado</t>
  </si>
  <si>
    <t>agreement.getagreementFinantial</t>
  </si>
  <si>
    <t>InformacionCredito.PlazoTotal</t>
  </si>
  <si>
    <t>Tasa de Interés</t>
  </si>
  <si>
    <t>InformacionCredito.MontoTotal</t>
  </si>
  <si>
    <t>Nº Cuotas Pactadas</t>
  </si>
  <si>
    <t>InformacionCredito.TasaInteres</t>
  </si>
  <si>
    <t>Valor Cuota a Pagar</t>
  </si>
  <si>
    <t>InformacionCredito.CantidadCuotas</t>
  </si>
  <si>
    <t>CAE</t>
  </si>
  <si>
    <t>maximumFeePesos</t>
  </si>
  <si>
    <t>DividendosImpagosPagoEnLineaResponse</t>
  </si>
  <si>
    <t>InformacionCredito.MontoCuota</t>
  </si>
  <si>
    <t>Período de Gracia</t>
  </si>
  <si>
    <t>InformacionCredito.CAE</t>
  </si>
  <si>
    <t>Fecha de Vencimiento</t>
  </si>
  <si>
    <t>InformacionCredito.FechaGracia</t>
  </si>
  <si>
    <t>Intermediario del Crédito</t>
  </si>
  <si>
    <t>InformacionCredito.FechaVencimiento</t>
  </si>
  <si>
    <t>Correo Electrónico Intermediario</t>
  </si>
  <si>
    <t>InformacionCredito.NombreIntermediario</t>
  </si>
  <si>
    <t>Saldo Insoluto</t>
  </si>
  <si>
    <t>InformacionCredito.CorreoIntermediario</t>
  </si>
  <si>
    <t>Número de Cuotas Pactadas</t>
  </si>
  <si>
    <t>EstadoCredito.SaldoInsoluto</t>
  </si>
  <si>
    <t>EstadoCredito.CantidadCuotas</t>
  </si>
  <si>
    <t>EstadoCredito.FechaProximoVencimiento</t>
  </si>
  <si>
    <t>Actualizar Datos de Contacto</t>
  </si>
  <si>
    <t>Actualizar Datos de Contacto Póliza DM</t>
  </si>
  <si>
    <t>Update Info Policy</t>
  </si>
  <si>
    <t>Nueva Interfaz Origen</t>
  </si>
  <si>
    <t>Message: Ok ,  Code: 00</t>
  </si>
  <si>
    <t>Deseo que mi correspondencia sea enviada a mi dirección</t>
  </si>
  <si>
    <t>Actualizar Datos de Contacto Póliza Rentas Vitalicias</t>
  </si>
  <si>
    <t>Asegurado y Beneficiario</t>
  </si>
  <si>
    <t>Asegurados y Beneficiarios DM</t>
  </si>
  <si>
    <t>Nombre (Asegurado)</t>
  </si>
  <si>
    <t>RUT</t>
  </si>
  <si>
    <t>insuredName</t>
  </si>
  <si>
    <t>Asegurado.Nombre</t>
  </si>
  <si>
    <t>[
	{
			"Asegurado.Nombre": "character",
			"Asegurado.Rut": "character",
			"Asegurado.Relacion": "character",
			"Asegurado.FechaNacimiento": "character",
			"Asegurado.FechaInicioVigencia": "character",
			"Asegurado.FechaFinVigencia": "character",
			"Beneficiario[x].Nombre":  [
			    		"Beneficiario[1].Nombre",
			    		"Beneficiario[2].Nombre"
			  		],
			"Beneficiario[x].Asignacion":  [
			    		"Beneficiario[1].Asignacion",
			    		"Beneficiario[2].Asignacion"
			  		],
			"Beneficiario[x].Relacion":  [
			    		"Beneficiario[1].Relacion",
			    		"Beneficiario[2].Relacion"
			  		],
			"Beneficiario[x].Rut":  [
			    		"Beneficiario[1].Rut",
			    		"Beneficiario[2].Rut"
			  		],
			"Beneficiario[x].FechaNacimiento":  [
			    		"Beneficiario[1].FechaNacimiento",
			    		"Beneficiario[2].FechaNacimiento"
			  		],
			"Beneficiario[x].Genero":  [
			    		"Beneficiario[1].Genero",
			    		"Beneficiario[2].Genero"
			  		],
			"Beneficiario[x].Telefono":  [
			    		"Beneficiario[1].Telefono",
			    		"Beneficiario[2].Telefono"
			  		],
			"Beneficiario[x].Direccion":  [
			    		"Beneficiario[1].Direccion",
			    		"Beneficiario[2].Direccion"
			  		],
			"Beneficiario[x].CorreoElectronico":  [
			    		"Beneficiario[1].CorreoElectronico",
			    		"Beneficiario[2].CorreoElectronico"
			  		],
			"Beneficiario[x].Cobertura":  [
			    		"Beneficiario[1].Cobertura",
			    		"Beneficiario[2].Cobertura"
			  		],
			"Beneficiario[x].NombreBeneficiario":  [
			    		"Beneficiario[1].NombreBeneficiario",
			    		"Beneficiario[2].NombreBeneficiario"
			  		],
			"Beneficiario[x].EstadoInvalidez":  [
			    		"Beneficiario[1].EstadoInvalidez",
			    		"Beneficiario[2].EstadoInvalidez"
			  		],
			"Carga[x].NombreBeneficiario":  [
			    		"Carga[1].NombreBeneficiario",
			    		"Carga[2].NombreBeneficiario"
			  		],
			"Carga[x].Relacion":  [
			    		"Carga[1].Relacion",
			    		"Carga[2].Relacion"
			  		],
			"Carga[x].TipoCarga":  [
			    		"Carga[1].TipoCarga",
			    		"Carga[2].TipoCarga"
			  		],
			"Carga[x].Estado":  [
			    		"Carga[1].Estado",
			    		"Carga[2].Estado"
			  		],
			"Carga[x].Telefono":  [
			    		"Carga[1].Telefono",
			    		"Carga[2].Telefono"
			  		],
			"Carga[x].Direccion":  [
			    		"Carga[1].Direccion",
			    		"Carga[2].Direccion"
			  		],
			"Carga[x].CorreoElectronico":  [
			    		"Carga[1].CorreoElectronico",
			    		"Carga[2].CorreoElectronico"
  		]
  	}
]</t>
  </si>
  <si>
    <t>Relación con el Contratante</t>
  </si>
  <si>
    <t>RUT   (Asegurado)</t>
  </si>
  <si>
    <t>Insured[j].Rut</t>
  </si>
  <si>
    <t>Asegurado.Rut</t>
  </si>
  <si>
    <t>Asegurado.Relacion</t>
  </si>
  <si>
    <t>Fecha de Nacimiento (Asegurado)</t>
  </si>
  <si>
    <t>Asegurado.FechaNacimiento</t>
  </si>
  <si>
    <t>Asegurado.FechaInicioVigencia</t>
  </si>
  <si>
    <t>Nombre (Beneficiario)</t>
  </si>
  <si>
    <t>Asegurado.FechaFinVigencia</t>
  </si>
  <si>
    <t>% Asignación Para Pago</t>
  </si>
  <si>
    <t>beneficiaries.Item[].name</t>
  </si>
  <si>
    <t>Beneficiario[].Nombre</t>
  </si>
  <si>
    <t>Relación</t>
  </si>
  <si>
    <t>beneficiaries.Item[].percentageOfAllocation</t>
  </si>
  <si>
    <t>Beneficiario[].Asignacion</t>
  </si>
  <si>
    <t>beneficiaries.Item[].relationship</t>
  </si>
  <si>
    <t>Beneficiario[].Relacion</t>
  </si>
  <si>
    <t>RUT (Beneficiario)</t>
  </si>
  <si>
    <t xml:space="preserve">Insured[j].Rut </t>
  </si>
  <si>
    <t>Beneficiario[].Rut</t>
  </si>
  <si>
    <t>Genero</t>
  </si>
  <si>
    <t>Fecha de Nacimiento (Beneficiario)</t>
  </si>
  <si>
    <t>insureds.Item[c].birthdate</t>
  </si>
  <si>
    <t>Beneficiario[].FechaNacimiento</t>
  </si>
  <si>
    <t>Genero (Beneficiario)</t>
  </si>
  <si>
    <t>Beneficiario[].Genero</t>
  </si>
  <si>
    <t>Teléfono (Beneficiario)</t>
  </si>
  <si>
    <t>beneficiaries.Item[].phone</t>
  </si>
  <si>
    <t>Beneficiario[].Telefono</t>
  </si>
  <si>
    <t>Correo electrónico</t>
  </si>
  <si>
    <t>Dirección (Beneficiario)</t>
  </si>
  <si>
    <t xml:space="preserve">beneficiaries.Item[].address </t>
  </si>
  <si>
    <t>Beneficiario[].Direccion</t>
  </si>
  <si>
    <t>Correo electrónico (Beneficiario)</t>
  </si>
  <si>
    <t>beneficiaries.Item[].email</t>
  </si>
  <si>
    <t>Beneficiario[].CorreoElectronico</t>
  </si>
  <si>
    <t>Asegurados y Beneficiarios Colectivos</t>
  </si>
  <si>
    <t>Nombre Asegurado</t>
  </si>
  <si>
    <t>Beneficiario[].Cobertura</t>
  </si>
  <si>
    <t>Nombre Beneficiario (Beneficiario)</t>
  </si>
  <si>
    <t>Beneficiario[].NombreBeneficiario</t>
  </si>
  <si>
    <t>Estado de Invalidez</t>
  </si>
  <si>
    <t>Beneficiario[].EstadoInvalidez</t>
  </si>
  <si>
    <t>Nombre Beneficiario</t>
  </si>
  <si>
    <t>Nombre Beneficiario (Carga Familiar)</t>
  </si>
  <si>
    <t>Carga[].NombreBeneficiario</t>
  </si>
  <si>
    <t>% Asignación para Pago</t>
  </si>
  <si>
    <t>Relacion (Carga Familiar)</t>
  </si>
  <si>
    <t>Carga[].Relacion</t>
  </si>
  <si>
    <t>policy</t>
  </si>
  <si>
    <t>Tipo de Carga (Carga Familiar)</t>
  </si>
  <si>
    <t>Carga[].TipoCarga</t>
  </si>
  <si>
    <t>Estado (Carga Familiar)</t>
  </si>
  <si>
    <t>Carga[].Estado</t>
  </si>
  <si>
    <t>Cargas y Beneficiarios Rentas Vitalicias</t>
  </si>
  <si>
    <t>Telefono (Carga Familiar)</t>
  </si>
  <si>
    <t>Carga[].Telefono</t>
  </si>
  <si>
    <t>Asignación</t>
  </si>
  <si>
    <t>Dirección (Carga Familiar)</t>
  </si>
  <si>
    <t>Carga[].Direccion</t>
  </si>
  <si>
    <t>Correo electrónico (Carga Familiar)</t>
  </si>
  <si>
    <t>Carga[].CorreoElectronico</t>
  </si>
  <si>
    <t>Tipo de Carga</t>
  </si>
  <si>
    <t>Estado</t>
  </si>
  <si>
    <t>Solicitudes</t>
  </si>
  <si>
    <t>Formularios por Línea de Negocio</t>
  </si>
  <si>
    <t>Solicitar Reembolsos de Gastos Médicos</t>
  </si>
  <si>
    <t>Formularios a solicitar</t>
  </si>
  <si>
    <t>Rvitalicias</t>
  </si>
  <si>
    <t>Informe Médico Tratante</t>
  </si>
  <si>
    <t>Solicitar Reembolso Dental</t>
  </si>
  <si>
    <t>Designación de Beneficiarios</t>
  </si>
  <si>
    <t>Poder Simple</t>
  </si>
  <si>
    <t>Solicitud de la Garantía Estatal</t>
  </si>
  <si>
    <t>Declaración Jurada de Ingresos</t>
  </si>
  <si>
    <t>Declaración Jurada de Otros Ingresos</t>
  </si>
  <si>
    <t>Solicitud de Asignación Familiar</t>
  </si>
  <si>
    <t>Metodo Get</t>
  </si>
  <si>
    <t>Seccion Historico de mis Solicitudes</t>
  </si>
  <si>
    <t>QueryParameters (Filtros)</t>
  </si>
  <si>
    <t>QueryParameters</t>
  </si>
  <si>
    <t>Campos Salida</t>
  </si>
  <si>
    <t>Fecha de solicitud</t>
  </si>
  <si>
    <t>Solicitud N°</t>
  </si>
  <si>
    <t>Póliza</t>
  </si>
  <si>
    <t>Asunto</t>
  </si>
  <si>
    <t>Operation Detail</t>
  </si>
  <si>
    <t>Actions</t>
  </si>
  <si>
    <t>Operation Events</t>
  </si>
  <si>
    <t>Operation DeleteMessage</t>
  </si>
  <si>
    <t>Operation Message</t>
  </si>
  <si>
    <t>Operation Categories</t>
  </si>
  <si>
    <t>Parameters</t>
  </si>
  <si>
    <t>Operation Conceive</t>
  </si>
  <si>
    <t>Operation ListBusinessLine</t>
  </si>
  <si>
    <t>Operation ListFAQ</t>
  </si>
  <si>
    <t>Operation ListDocuments</t>
  </si>
  <si>
    <t>pendiente altiuz</t>
  </si>
  <si>
    <t>wsColectivo.MuestraPolizasColectivo.NOMBRECONTRATANTE</t>
  </si>
  <si>
    <t>wsColectivo.MuestraPolizasColectivo.RUTCONTRATANTE</t>
  </si>
  <si>
    <t>wsColectivo.MuestraPolizasColectivo.VIGDESDEREN</t>
  </si>
  <si>
    <t>wsColectivo.MuestraPolizasColectivo.VIGHASTAREN</t>
  </si>
  <si>
    <t>wsColectivo.MuestraDetallePolizasColectivo.NOMBRECORREDOR</t>
  </si>
  <si>
    <t>wsColectivo.MuestraDetallePolizasColectivo.TELEFONOSCORREDOR</t>
  </si>
  <si>
    <t>el registro que se debe mostrar esq el que en el parámetro NOMBRECORREDOR se diferente a "Directo" (cuando es igual a "Directo"significa que no tiene intermediarios )</t>
  </si>
  <si>
    <t xml:space="preserve">WSColectivo.TraeCoberturasColectivo  </t>
  </si>
  <si>
    <t>Doc indica que el rut no posee coberturas lo que no nos pemite obtener los campos y su mapeo</t>
  </si>
  <si>
    <t>quitar ya que esta en seccion de información de coberturas</t>
  </si>
  <si>
    <t>WSColectivo.MuestraAseguradosColectivo.NOMBREBENEFICIARIO</t>
  </si>
  <si>
    <t>WSColectivo.MuestraAseguradosColectivo.VIGENCIADESDE</t>
  </si>
  <si>
    <t>WSColectivo.MuestraAseguradosColectivo.VIGENCIAHASTA</t>
  </si>
  <si>
    <t>no se encuentra en doc agibiz</t>
  </si>
  <si>
    <t>no se encuentra en doc agibiz, debemos preguntar donde obtendremos este campo</t>
  </si>
  <si>
    <t>InformacionPoliza_Colectivos</t>
  </si>
  <si>
    <t xml:space="preserve">Para habilitar o desabilitar este botón se debe </t>
  </si>
  <si>
    <t>DatosPoliza_RV</t>
  </si>
  <si>
    <t xml:space="preserve"> PIP3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</si>
</sst>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24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16"/>
      <color rgb="FF000000"/>
      <name val="Calibri"/>
    </font>
    <font>
      <sz val="26"/>
      <color rgb="FF000000"/>
      <name val="Arial"/>
    </font>
    <font>
      <sz val="10"/>
      <name val="Arial"/>
    </font>
    <font>
      <sz val="11"/>
      <color rgb="FF000000"/>
      <name val="Calibri"/>
    </font>
    <font>
      <u/>
      <sz val="10"/>
      <color rgb="FF0563C1"/>
      <name val="Arial"/>
    </font>
    <font>
      <sz val="11"/>
      <name val="Calibri"/>
    </font>
    <font>
      <b/>
      <sz val="11"/>
      <color rgb="FF000000"/>
      <name val="Calibri"/>
    </font>
    <font>
      <u/>
      <sz val="10"/>
      <color rgb="FF0563C1"/>
      <name val="Arial"/>
    </font>
    <font>
      <b/>
      <sz val="11"/>
      <name val="Arial"/>
    </font>
    <font>
      <u/>
      <sz val="10"/>
      <color rgb="FF0563C1"/>
      <name val="Arial"/>
    </font>
    <font>
      <sz val="11"/>
      <color rgb="FF000000"/>
      <name val="Arial"/>
    </font>
    <font>
      <b/>
      <sz val="10"/>
      <name val="Arial"/>
    </font>
    <font>
      <u/>
      <sz val="10"/>
      <color rgb="FF0563C1"/>
      <name val="Arial"/>
    </font>
    <font>
      <b/>
      <sz val="10"/>
      <color rgb="FF000000"/>
      <name val="Arial"/>
    </font>
    <font>
      <sz val="36"/>
      <color rgb="FF000000"/>
      <name val="Arial"/>
    </font>
    <font>
      <sz val="16"/>
      <color rgb="FF000000"/>
      <name val="Calibri"/>
    </font>
    <font>
      <u/>
      <sz val="10"/>
      <color rgb="FF0563C1"/>
      <name val="Arial"/>
    </font>
    <font>
      <b/>
      <sz val="11"/>
      <name val="Calibri"/>
    </font>
    <font>
      <u/>
      <sz val="10"/>
      <color rgb="FF0563C1"/>
      <name val="Arial"/>
    </font>
    <font>
      <u/>
      <sz val="10"/>
      <color rgb="FF0563C1"/>
      <name val="Arial"/>
    </font>
    <font>
      <u/>
      <sz val="10"/>
      <color rgb="FF0563C1"/>
      <name val="Arial"/>
    </font>
    <font>
      <u/>
      <sz val="10"/>
      <color rgb="FF0563C1"/>
      <name val="Arial"/>
    </font>
    <font>
      <u/>
      <sz val="10"/>
      <color rgb="FF0563C1"/>
      <name val="Arial"/>
    </font>
    <font>
      <sz val="10"/>
      <color rgb="FF0563C1"/>
      <name val="Arial"/>
    </font>
    <font>
      <u/>
      <sz val="11"/>
      <color rgb="FF1155CC"/>
      <name val="Calibri"/>
    </font>
    <font>
      <u/>
      <sz val="11"/>
      <color rgb="FF1155CC"/>
      <name val="Calibri"/>
    </font>
    <font>
      <sz val="9"/>
      <color rgb="FF000000"/>
      <name val="Calibri"/>
    </font>
    <font>
      <b/>
      <sz val="11"/>
      <color rgb="FF000000"/>
      <name val="Arial"/>
    </font>
    <font>
      <b/>
      <sz val="16"/>
      <color rgb="FF000000"/>
      <name val="Calibri"/>
      <family val="2"/>
    </font>
    <font>
      <sz val="24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20"/>
      <color rgb="FFFFFFFF"/>
      <name val="Arial"/>
      <family val="2"/>
    </font>
    <font>
      <sz val="2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</patternFill>
    </fill>
  </fills>
  <borders count="15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ck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13" borderId="0" applyNumberFormat="0" applyBorder="0" applyAlignment="0" applyProtection="0"/>
  </cellStyleXfs>
  <cellXfs count="378">
    <xf numFmtId="0" fontId="0" fillId="0" borderId="0" xfId="0" applyFont="1" applyAlignment="1"/>
    <xf numFmtId="0" fontId="6" fillId="0" borderId="0" xfId="0" applyFont="1" applyAlignment="1">
      <alignment horizontal="center"/>
    </xf>
    <xf numFmtId="0" fontId="4" fillId="2" borderId="6" xfId="0" applyFont="1" applyFill="1" applyBorder="1"/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0" fontId="9" fillId="0" borderId="9" xfId="0" applyFont="1" applyBorder="1"/>
    <xf numFmtId="0" fontId="4" fillId="2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9" fillId="0" borderId="15" xfId="0" applyFont="1" applyBorder="1"/>
    <xf numFmtId="0" fontId="9" fillId="0" borderId="18" xfId="0" applyFont="1" applyBorder="1"/>
    <xf numFmtId="0" fontId="7" fillId="0" borderId="19" xfId="0" applyFont="1" applyBorder="1" applyAlignment="1">
      <alignment horizontal="center"/>
    </xf>
    <xf numFmtId="0" fontId="7" fillId="0" borderId="19" xfId="0" applyFont="1" applyBorder="1"/>
    <xf numFmtId="0" fontId="13" fillId="0" borderId="0" xfId="0" applyFont="1" applyAlignment="1">
      <alignment textRotation="90"/>
    </xf>
    <xf numFmtId="0" fontId="9" fillId="0" borderId="19" xfId="0" applyFont="1" applyBorder="1"/>
    <xf numFmtId="0" fontId="9" fillId="0" borderId="20" xfId="0" applyFont="1" applyBorder="1"/>
    <xf numFmtId="0" fontId="9" fillId="0" borderId="23" xfId="0" applyFont="1" applyBorder="1"/>
    <xf numFmtId="0" fontId="9" fillId="0" borderId="24" xfId="0" applyFont="1" applyBorder="1"/>
    <xf numFmtId="0" fontId="7" fillId="7" borderId="25" xfId="0" applyFont="1" applyFill="1" applyBorder="1"/>
    <xf numFmtId="0" fontId="9" fillId="0" borderId="24" xfId="0" applyFont="1" applyBorder="1" applyAlignment="1">
      <alignment horizontal="center"/>
    </xf>
    <xf numFmtId="0" fontId="9" fillId="0" borderId="0" xfId="0" applyFont="1"/>
    <xf numFmtId="0" fontId="9" fillId="0" borderId="21" xfId="0" applyFont="1" applyBorder="1"/>
    <xf numFmtId="0" fontId="7" fillId="7" borderId="25" xfId="0" applyFont="1" applyFill="1" applyBorder="1" applyAlignment="1">
      <alignment horizontal="center"/>
    </xf>
    <xf numFmtId="0" fontId="7" fillId="8" borderId="27" xfId="0" applyFont="1" applyFill="1" applyBorder="1"/>
    <xf numFmtId="0" fontId="9" fillId="7" borderId="25" xfId="0" applyFont="1" applyFill="1" applyBorder="1"/>
    <xf numFmtId="0" fontId="0" fillId="0" borderId="0" xfId="0" applyFont="1" applyAlignment="1">
      <alignment textRotation="90"/>
    </xf>
    <xf numFmtId="0" fontId="7" fillId="0" borderId="24" xfId="0" applyFont="1" applyBorder="1"/>
    <xf numFmtId="0" fontId="4" fillId="2" borderId="30" xfId="0" applyFont="1" applyFill="1" applyBorder="1"/>
    <xf numFmtId="0" fontId="9" fillId="7" borderId="27" xfId="0" applyFont="1" applyFill="1" applyBorder="1"/>
    <xf numFmtId="0" fontId="14" fillId="7" borderId="25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9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7" fillId="0" borderId="37" xfId="0" applyFont="1" applyBorder="1"/>
    <xf numFmtId="0" fontId="15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/>
    </xf>
    <xf numFmtId="0" fontId="15" fillId="0" borderId="40" xfId="0" applyFont="1" applyBorder="1" applyAlignment="1">
      <alignment horizontal="center" vertical="center"/>
    </xf>
    <xf numFmtId="0" fontId="9" fillId="0" borderId="1" xfId="0" applyFont="1" applyBorder="1"/>
    <xf numFmtId="0" fontId="9" fillId="0" borderId="41" xfId="0" applyFont="1" applyBorder="1"/>
    <xf numFmtId="0" fontId="15" fillId="7" borderId="35" xfId="0" applyFont="1" applyFill="1" applyBorder="1" applyAlignment="1">
      <alignment horizontal="center" vertical="center"/>
    </xf>
    <xf numFmtId="0" fontId="15" fillId="9" borderId="40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0" fontId="4" fillId="8" borderId="43" xfId="0" applyFont="1" applyFill="1" applyBorder="1" applyAlignment="1">
      <alignment horizontal="center"/>
    </xf>
    <xf numFmtId="0" fontId="6" fillId="0" borderId="35" xfId="0" applyFont="1" applyBorder="1"/>
    <xf numFmtId="0" fontId="4" fillId="2" borderId="44" xfId="0" applyFont="1" applyFill="1" applyBorder="1" applyAlignment="1">
      <alignment horizontal="center"/>
    </xf>
    <xf numFmtId="0" fontId="16" fillId="0" borderId="45" xfId="0" applyFont="1" applyBorder="1"/>
    <xf numFmtId="0" fontId="14" fillId="0" borderId="19" xfId="0" applyFont="1" applyBorder="1"/>
    <xf numFmtId="0" fontId="6" fillId="0" borderId="39" xfId="0" applyFont="1" applyBorder="1"/>
    <xf numFmtId="0" fontId="6" fillId="0" borderId="46" xfId="0" applyFont="1" applyBorder="1"/>
    <xf numFmtId="0" fontId="6" fillId="0" borderId="34" xfId="0" applyFont="1" applyBorder="1"/>
    <xf numFmtId="0" fontId="6" fillId="0" borderId="45" xfId="0" applyFont="1" applyBorder="1"/>
    <xf numFmtId="0" fontId="7" fillId="7" borderId="47" xfId="0" applyFont="1" applyFill="1" applyBorder="1"/>
    <xf numFmtId="0" fontId="7" fillId="7" borderId="47" xfId="0" applyFont="1" applyFill="1" applyBorder="1" applyAlignment="1">
      <alignment horizontal="center"/>
    </xf>
    <xf numFmtId="0" fontId="6" fillId="0" borderId="49" xfId="0" applyFont="1" applyBorder="1"/>
    <xf numFmtId="0" fontId="15" fillId="0" borderId="51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4" fillId="2" borderId="34" xfId="0" applyFont="1" applyFill="1" applyBorder="1"/>
    <xf numFmtId="0" fontId="7" fillId="0" borderId="56" xfId="0" applyFont="1" applyBorder="1"/>
    <xf numFmtId="0" fontId="15" fillId="0" borderId="5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/>
    </xf>
    <xf numFmtId="0" fontId="15" fillId="7" borderId="53" xfId="0" applyFont="1" applyFill="1" applyBorder="1" applyAlignment="1">
      <alignment horizontal="center" vertical="center"/>
    </xf>
    <xf numFmtId="0" fontId="9" fillId="0" borderId="58" xfId="0" applyFont="1" applyBorder="1"/>
    <xf numFmtId="0" fontId="15" fillId="9" borderId="57" xfId="0" applyFont="1" applyFill="1" applyBorder="1" applyAlignment="1">
      <alignment horizontal="center" vertical="center"/>
    </xf>
    <xf numFmtId="0" fontId="19" fillId="2" borderId="59" xfId="0" applyFont="1" applyFill="1" applyBorder="1"/>
    <xf numFmtId="0" fontId="15" fillId="0" borderId="60" xfId="0" applyFont="1" applyBorder="1" applyAlignment="1">
      <alignment horizontal="center" vertical="center"/>
    </xf>
    <xf numFmtId="0" fontId="4" fillId="2" borderId="59" xfId="0" applyFont="1" applyFill="1" applyBorder="1"/>
    <xf numFmtId="0" fontId="6" fillId="0" borderId="55" xfId="0" applyFont="1" applyBorder="1" applyAlignment="1">
      <alignment horizontal="center"/>
    </xf>
    <xf numFmtId="0" fontId="4" fillId="2" borderId="61" xfId="0" applyFont="1" applyFill="1" applyBorder="1"/>
    <xf numFmtId="0" fontId="6" fillId="0" borderId="53" xfId="0" applyFont="1" applyBorder="1"/>
    <xf numFmtId="0" fontId="4" fillId="2" borderId="62" xfId="0" applyFont="1" applyFill="1" applyBorder="1" applyAlignment="1">
      <alignment horizontal="center"/>
    </xf>
    <xf numFmtId="0" fontId="20" fillId="0" borderId="63" xfId="0" applyFont="1" applyBorder="1"/>
    <xf numFmtId="0" fontId="4" fillId="2" borderId="64" xfId="0" applyFont="1" applyFill="1" applyBorder="1" applyAlignment="1">
      <alignment horizontal="center"/>
    </xf>
    <xf numFmtId="0" fontId="6" fillId="0" borderId="55" xfId="0" applyFont="1" applyBorder="1"/>
    <xf numFmtId="0" fontId="9" fillId="0" borderId="65" xfId="0" applyFont="1" applyBorder="1"/>
    <xf numFmtId="0" fontId="6" fillId="0" borderId="66" xfId="0" applyFont="1" applyBorder="1"/>
    <xf numFmtId="0" fontId="7" fillId="0" borderId="53" xfId="0" applyFont="1" applyBorder="1"/>
    <xf numFmtId="0" fontId="6" fillId="0" borderId="51" xfId="0" applyFont="1" applyBorder="1"/>
    <xf numFmtId="0" fontId="6" fillId="0" borderId="63" xfId="0" applyFont="1" applyBorder="1"/>
    <xf numFmtId="0" fontId="6" fillId="0" borderId="67" xfId="0" applyFont="1" applyBorder="1"/>
    <xf numFmtId="0" fontId="7" fillId="8" borderId="69" xfId="0" applyFont="1" applyFill="1" applyBorder="1"/>
    <xf numFmtId="0" fontId="22" fillId="8" borderId="71" xfId="0" applyFont="1" applyFill="1" applyBorder="1"/>
    <xf numFmtId="0" fontId="7" fillId="8" borderId="25" xfId="0" applyFont="1" applyFill="1" applyBorder="1"/>
    <xf numFmtId="0" fontId="6" fillId="0" borderId="72" xfId="0" applyFont="1" applyBorder="1"/>
    <xf numFmtId="0" fontId="23" fillId="0" borderId="74" xfId="0" applyFont="1" applyBorder="1"/>
    <xf numFmtId="0" fontId="15" fillId="0" borderId="76" xfId="0" applyFont="1" applyBorder="1" applyAlignment="1">
      <alignment horizontal="center" vertical="center"/>
    </xf>
    <xf numFmtId="0" fontId="15" fillId="0" borderId="72" xfId="0" applyFont="1" applyBorder="1" applyAlignment="1">
      <alignment horizontal="center" vertical="center"/>
    </xf>
    <xf numFmtId="0" fontId="15" fillId="9" borderId="77" xfId="0" applyFont="1" applyFill="1" applyBorder="1" applyAlignment="1">
      <alignment horizontal="center" vertical="center"/>
    </xf>
    <xf numFmtId="0" fontId="15" fillId="0" borderId="78" xfId="0" applyFont="1" applyBorder="1" applyAlignment="1">
      <alignment horizontal="center" vertical="center"/>
    </xf>
    <xf numFmtId="0" fontId="0" fillId="0" borderId="53" xfId="0" applyFont="1" applyBorder="1"/>
    <xf numFmtId="0" fontId="7" fillId="0" borderId="18" xfId="0" applyFont="1" applyBorder="1"/>
    <xf numFmtId="0" fontId="7" fillId="0" borderId="18" xfId="0" applyFont="1" applyBorder="1" applyAlignment="1">
      <alignment horizontal="center"/>
    </xf>
    <xf numFmtId="0" fontId="15" fillId="0" borderId="79" xfId="0" applyFont="1" applyBorder="1" applyAlignment="1">
      <alignment horizontal="center" vertical="center"/>
    </xf>
    <xf numFmtId="0" fontId="15" fillId="0" borderId="80" xfId="0" applyFont="1" applyBorder="1" applyAlignment="1">
      <alignment horizontal="center" vertical="center"/>
    </xf>
    <xf numFmtId="0" fontId="15" fillId="7" borderId="77" xfId="0" applyFont="1" applyFill="1" applyBorder="1" applyAlignment="1">
      <alignment horizontal="center" vertical="center"/>
    </xf>
    <xf numFmtId="0" fontId="7" fillId="8" borderId="81" xfId="0" applyFont="1" applyFill="1" applyBorder="1"/>
    <xf numFmtId="0" fontId="15" fillId="9" borderId="82" xfId="0" applyFont="1" applyFill="1" applyBorder="1" applyAlignment="1">
      <alignment horizontal="center" vertical="center"/>
    </xf>
    <xf numFmtId="0" fontId="9" fillId="0" borderId="83" xfId="0" applyFont="1" applyBorder="1"/>
    <xf numFmtId="0" fontId="15" fillId="0" borderId="84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9" fillId="0" borderId="53" xfId="0" applyFont="1" applyBorder="1"/>
    <xf numFmtId="0" fontId="6" fillId="0" borderId="79" xfId="0" applyFont="1" applyBorder="1"/>
    <xf numFmtId="0" fontId="6" fillId="0" borderId="86" xfId="0" applyFont="1" applyBorder="1"/>
    <xf numFmtId="0" fontId="6" fillId="0" borderId="76" xfId="0" applyFont="1" applyBorder="1"/>
    <xf numFmtId="0" fontId="7" fillId="8" borderId="53" xfId="0" applyFont="1" applyFill="1" applyBorder="1"/>
    <xf numFmtId="0" fontId="6" fillId="0" borderId="74" xfId="0" applyFont="1" applyBorder="1"/>
    <xf numFmtId="0" fontId="9" fillId="0" borderId="63" xfId="0" applyFont="1" applyBorder="1"/>
    <xf numFmtId="0" fontId="6" fillId="0" borderId="87" xfId="0" applyFont="1" applyBorder="1"/>
    <xf numFmtId="0" fontId="7" fillId="0" borderId="34" xfId="0" applyFont="1" applyBorder="1"/>
    <xf numFmtId="0" fontId="6" fillId="7" borderId="53" xfId="0" applyFont="1" applyFill="1" applyBorder="1"/>
    <xf numFmtId="0" fontId="6" fillId="7" borderId="77" xfId="0" applyFont="1" applyFill="1" applyBorder="1"/>
    <xf numFmtId="0" fontId="9" fillId="0" borderId="35" xfId="0" applyFont="1" applyBorder="1" applyAlignment="1">
      <alignment horizontal="center"/>
    </xf>
    <xf numFmtId="0" fontId="24" fillId="7" borderId="77" xfId="0" applyFont="1" applyFill="1" applyBorder="1"/>
    <xf numFmtId="0" fontId="9" fillId="0" borderId="49" xfId="0" applyFont="1" applyBorder="1"/>
    <xf numFmtId="0" fontId="9" fillId="0" borderId="53" xfId="0" applyFont="1" applyBorder="1" applyAlignment="1">
      <alignment horizontal="center"/>
    </xf>
    <xf numFmtId="0" fontId="0" fillId="0" borderId="63" xfId="0" applyFont="1" applyBorder="1"/>
    <xf numFmtId="0" fontId="25" fillId="7" borderId="89" xfId="0" applyFont="1" applyFill="1" applyBorder="1"/>
    <xf numFmtId="0" fontId="0" fillId="0" borderId="83" xfId="0" applyFont="1" applyBorder="1"/>
    <xf numFmtId="0" fontId="15" fillId="0" borderId="90" xfId="0" applyFont="1" applyBorder="1" applyAlignment="1">
      <alignment horizontal="center" vertical="center"/>
    </xf>
    <xf numFmtId="0" fontId="7" fillId="0" borderId="51" xfId="0" applyFont="1" applyBorder="1"/>
    <xf numFmtId="0" fontId="15" fillId="0" borderId="91" xfId="0" applyFont="1" applyBorder="1" applyAlignment="1">
      <alignment horizontal="center" vertical="center"/>
    </xf>
    <xf numFmtId="0" fontId="7" fillId="0" borderId="92" xfId="0" applyFont="1" applyBorder="1"/>
    <xf numFmtId="0" fontId="15" fillId="9" borderId="91" xfId="0" applyFont="1" applyFill="1" applyBorder="1" applyAlignment="1">
      <alignment horizontal="center" vertical="center"/>
    </xf>
    <xf numFmtId="0" fontId="0" fillId="0" borderId="67" xfId="0" applyFont="1" applyBorder="1"/>
    <xf numFmtId="0" fontId="15" fillId="0" borderId="93" xfId="0" applyFont="1" applyBorder="1" applyAlignment="1">
      <alignment horizontal="center" vertical="center"/>
    </xf>
    <xf numFmtId="0" fontId="15" fillId="0" borderId="94" xfId="0" applyFont="1" applyBorder="1" applyAlignment="1">
      <alignment horizontal="center" vertical="center"/>
    </xf>
    <xf numFmtId="0" fontId="15" fillId="0" borderId="95" xfId="0" applyFont="1" applyBorder="1" applyAlignment="1">
      <alignment horizontal="center" vertical="center"/>
    </xf>
    <xf numFmtId="0" fontId="7" fillId="0" borderId="76" xfId="0" applyFont="1" applyBorder="1"/>
    <xf numFmtId="0" fontId="15" fillId="7" borderId="91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0" borderId="96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/>
    </xf>
    <xf numFmtId="0" fontId="9" fillId="0" borderId="72" xfId="0" applyFont="1" applyBorder="1" applyAlignment="1">
      <alignment horizontal="center"/>
    </xf>
    <xf numFmtId="0" fontId="6" fillId="7" borderId="91" xfId="0" applyFont="1" applyFill="1" applyBorder="1"/>
    <xf numFmtId="0" fontId="7" fillId="0" borderId="97" xfId="0" applyFont="1" applyBorder="1"/>
    <xf numFmtId="0" fontId="26" fillId="7" borderId="98" xfId="0" applyFont="1" applyFill="1" applyBorder="1"/>
    <xf numFmtId="0" fontId="7" fillId="7" borderId="90" xfId="0" applyFont="1" applyFill="1" applyBorder="1"/>
    <xf numFmtId="0" fontId="7" fillId="7" borderId="91" xfId="0" applyFont="1" applyFill="1" applyBorder="1" applyAlignment="1">
      <alignment horizontal="center"/>
    </xf>
    <xf numFmtId="0" fontId="9" fillId="7" borderId="91" xfId="0" applyFont="1" applyFill="1" applyBorder="1" applyAlignment="1">
      <alignment horizontal="center"/>
    </xf>
    <xf numFmtId="0" fontId="7" fillId="7" borderId="99" xfId="0" applyFont="1" applyFill="1" applyBorder="1"/>
    <xf numFmtId="0" fontId="7" fillId="0" borderId="0" xfId="0" applyFont="1" applyAlignment="1">
      <alignment horizontal="center"/>
    </xf>
    <xf numFmtId="0" fontId="7" fillId="8" borderId="43" xfId="0" applyFont="1" applyFill="1" applyBorder="1"/>
    <xf numFmtId="0" fontId="0" fillId="0" borderId="0" xfId="0" applyFont="1"/>
    <xf numFmtId="0" fontId="2" fillId="0" borderId="100" xfId="0" applyFont="1" applyBorder="1"/>
    <xf numFmtId="0" fontId="4" fillId="2" borderId="51" xfId="0" applyFont="1" applyFill="1" applyBorder="1"/>
    <xf numFmtId="0" fontId="6" fillId="0" borderId="94" xfId="0" applyFont="1" applyBorder="1"/>
    <xf numFmtId="0" fontId="6" fillId="0" borderId="101" xfId="0" applyFont="1" applyBorder="1"/>
    <xf numFmtId="0" fontId="6" fillId="0" borderId="90" xfId="0" applyFont="1" applyBorder="1"/>
    <xf numFmtId="0" fontId="6" fillId="0" borderId="91" xfId="0" applyFont="1" applyBorder="1"/>
    <xf numFmtId="0" fontId="6" fillId="0" borderId="102" xfId="0" applyFont="1" applyBorder="1"/>
    <xf numFmtId="0" fontId="6" fillId="0" borderId="99" xfId="0" applyFont="1" applyBorder="1"/>
    <xf numFmtId="0" fontId="15" fillId="8" borderId="77" xfId="0" applyFont="1" applyFill="1" applyBorder="1" applyAlignment="1">
      <alignment horizontal="center" vertical="center"/>
    </xf>
    <xf numFmtId="0" fontId="15" fillId="8" borderId="72" xfId="0" applyFont="1" applyFill="1" applyBorder="1" applyAlignment="1">
      <alignment horizontal="center" vertical="center"/>
    </xf>
    <xf numFmtId="0" fontId="15" fillId="8" borderId="78" xfId="0" applyFont="1" applyFill="1" applyBorder="1" applyAlignment="1">
      <alignment horizontal="center" vertical="center"/>
    </xf>
    <xf numFmtId="0" fontId="15" fillId="8" borderId="79" xfId="0" applyFont="1" applyFill="1" applyBorder="1" applyAlignment="1">
      <alignment horizontal="center" vertical="center"/>
    </xf>
    <xf numFmtId="0" fontId="15" fillId="8" borderId="8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/>
    </xf>
    <xf numFmtId="0" fontId="15" fillId="8" borderId="8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79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6" fillId="8" borderId="77" xfId="0" applyFont="1" applyFill="1" applyBorder="1" applyAlignment="1"/>
    <xf numFmtId="0" fontId="27" fillId="8" borderId="89" xfId="0" applyFont="1" applyFill="1" applyBorder="1" applyAlignment="1"/>
    <xf numFmtId="0" fontId="0" fillId="0" borderId="97" xfId="0" applyFont="1" applyBorder="1"/>
    <xf numFmtId="0" fontId="7" fillId="0" borderId="72" xfId="0" applyFont="1" applyBorder="1"/>
    <xf numFmtId="0" fontId="15" fillId="0" borderId="104" xfId="0" applyFont="1" applyBorder="1" applyAlignment="1">
      <alignment horizontal="center" vertical="center"/>
    </xf>
    <xf numFmtId="0" fontId="15" fillId="0" borderId="105" xfId="0" applyFont="1" applyBorder="1" applyAlignment="1">
      <alignment horizontal="center" vertical="center"/>
    </xf>
    <xf numFmtId="0" fontId="15" fillId="8" borderId="105" xfId="0" applyFont="1" applyFill="1" applyBorder="1" applyAlignment="1">
      <alignment horizontal="center" vertical="center"/>
    </xf>
    <xf numFmtId="0" fontId="15" fillId="8" borderId="106" xfId="0" applyFont="1" applyFill="1" applyBorder="1" applyAlignment="1">
      <alignment horizontal="center" vertical="center"/>
    </xf>
    <xf numFmtId="0" fontId="15" fillId="8" borderId="107" xfId="0" applyFont="1" applyFill="1" applyBorder="1" applyAlignment="1">
      <alignment horizontal="center" vertical="center"/>
    </xf>
    <xf numFmtId="0" fontId="0" fillId="0" borderId="108" xfId="0" applyFont="1" applyBorder="1"/>
    <xf numFmtId="0" fontId="15" fillId="8" borderId="109" xfId="0" applyFont="1" applyFill="1" applyBorder="1" applyAlignment="1">
      <alignment horizontal="center" vertical="center"/>
    </xf>
    <xf numFmtId="0" fontId="0" fillId="0" borderId="110" xfId="0" applyFont="1" applyBorder="1"/>
    <xf numFmtId="0" fontId="15" fillId="0" borderId="111" xfId="0" applyFont="1" applyBorder="1" applyAlignment="1">
      <alignment horizontal="center" vertical="center"/>
    </xf>
    <xf numFmtId="0" fontId="0" fillId="0" borderId="112" xfId="0" applyFont="1" applyBorder="1"/>
    <xf numFmtId="0" fontId="6" fillId="0" borderId="107" xfId="0" applyFont="1" applyBorder="1" applyAlignment="1">
      <alignment horizontal="center"/>
    </xf>
    <xf numFmtId="0" fontId="6" fillId="8" borderId="105" xfId="0" applyFont="1" applyFill="1" applyBorder="1" applyAlignment="1"/>
    <xf numFmtId="0" fontId="27" fillId="8" borderId="113" xfId="0" applyFont="1" applyFill="1" applyBorder="1" applyAlignment="1"/>
    <xf numFmtId="0" fontId="6" fillId="0" borderId="107" xfId="0" applyFont="1" applyBorder="1"/>
    <xf numFmtId="0" fontId="4" fillId="2" borderId="10" xfId="0" applyFont="1" applyFill="1" applyBorder="1" applyAlignment="1">
      <alignment horizontal="center" vertical="center"/>
    </xf>
    <xf numFmtId="0" fontId="6" fillId="0" borderId="114" xfId="0" applyFont="1" applyBorder="1"/>
    <xf numFmtId="0" fontId="4" fillId="2" borderId="44" xfId="0" applyFont="1" applyFill="1" applyBorder="1" applyAlignment="1">
      <alignment horizontal="center" vertical="center"/>
    </xf>
    <xf numFmtId="0" fontId="6" fillId="0" borderId="104" xfId="0" applyFont="1" applyBorder="1"/>
    <xf numFmtId="0" fontId="6" fillId="0" borderId="105" xfId="0" applyFont="1" applyBorder="1"/>
    <xf numFmtId="0" fontId="6" fillId="0" borderId="115" xfId="0" applyFont="1" applyBorder="1"/>
    <xf numFmtId="0" fontId="6" fillId="0" borderId="116" xfId="0" applyFont="1" applyBorder="1"/>
    <xf numFmtId="0" fontId="28" fillId="0" borderId="20" xfId="0" applyFont="1" applyBorder="1"/>
    <xf numFmtId="0" fontId="15" fillId="9" borderId="117" xfId="0" applyFont="1" applyFill="1" applyBorder="1" applyAlignment="1">
      <alignment horizontal="center" vertical="center"/>
    </xf>
    <xf numFmtId="0" fontId="4" fillId="2" borderId="8" xfId="0" applyFont="1" applyFill="1" applyBorder="1"/>
    <xf numFmtId="0" fontId="15" fillId="7" borderId="90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wrapText="1"/>
    </xf>
    <xf numFmtId="0" fontId="9" fillId="7" borderId="10" xfId="0" applyFont="1" applyFill="1" applyBorder="1"/>
    <xf numFmtId="0" fontId="9" fillId="7" borderId="10" xfId="0" applyFont="1" applyFill="1" applyBorder="1" applyAlignment="1">
      <alignment horizontal="center"/>
    </xf>
    <xf numFmtId="0" fontId="9" fillId="0" borderId="118" xfId="0" applyFont="1" applyBorder="1"/>
    <xf numFmtId="0" fontId="4" fillId="2" borderId="26" xfId="0" applyFont="1" applyFill="1" applyBorder="1"/>
    <xf numFmtId="0" fontId="9" fillId="0" borderId="37" xfId="0" applyFont="1" applyBorder="1"/>
    <xf numFmtId="0" fontId="9" fillId="0" borderId="37" xfId="0" applyFont="1" applyBorder="1" applyAlignment="1">
      <alignment horizontal="center"/>
    </xf>
    <xf numFmtId="0" fontId="29" fillId="0" borderId="24" xfId="0" applyFont="1" applyBorder="1"/>
    <xf numFmtId="0" fontId="7" fillId="0" borderId="119" xfId="0" applyFont="1" applyBorder="1"/>
    <xf numFmtId="0" fontId="7" fillId="0" borderId="119" xfId="0" applyFont="1" applyBorder="1" applyAlignment="1">
      <alignment horizontal="center"/>
    </xf>
    <xf numFmtId="0" fontId="9" fillId="0" borderId="110" xfId="0" applyFont="1" applyBorder="1"/>
    <xf numFmtId="0" fontId="9" fillId="0" borderId="110" xfId="0" applyFont="1" applyBorder="1" applyAlignment="1">
      <alignment horizontal="center"/>
    </xf>
    <xf numFmtId="0" fontId="9" fillId="0" borderId="28" xfId="0" applyFont="1" applyBorder="1"/>
    <xf numFmtId="0" fontId="30" fillId="0" borderId="19" xfId="0" applyFont="1" applyBorder="1"/>
    <xf numFmtId="0" fontId="9" fillId="0" borderId="7" xfId="0" applyFont="1" applyBorder="1"/>
    <xf numFmtId="0" fontId="9" fillId="8" borderId="25" xfId="0" applyFont="1" applyFill="1" applyBorder="1"/>
    <xf numFmtId="0" fontId="9" fillId="8" borderId="47" xfId="0" applyFont="1" applyFill="1" applyBorder="1"/>
    <xf numFmtId="0" fontId="9" fillId="0" borderId="7" xfId="0" applyFont="1" applyBorder="1" applyAlignment="1">
      <alignment horizontal="center"/>
    </xf>
    <xf numFmtId="0" fontId="9" fillId="8" borderId="43" xfId="0" applyFont="1" applyFill="1" applyBorder="1"/>
    <xf numFmtId="0" fontId="4" fillId="2" borderId="123" xfId="0" applyFont="1" applyFill="1" applyBorder="1"/>
    <xf numFmtId="0" fontId="7" fillId="0" borderId="9" xfId="0" applyFont="1" applyBorder="1" applyAlignment="1">
      <alignment horizontal="center"/>
    </xf>
    <xf numFmtId="0" fontId="7" fillId="0" borderId="6" xfId="0" applyFont="1" applyBorder="1"/>
    <xf numFmtId="0" fontId="6" fillId="0" borderId="88" xfId="0" applyFont="1" applyBorder="1"/>
    <xf numFmtId="0" fontId="4" fillId="2" borderId="124" xfId="0" applyFont="1" applyFill="1" applyBorder="1" applyAlignment="1">
      <alignment horizontal="center"/>
    </xf>
    <xf numFmtId="0" fontId="9" fillId="0" borderId="125" xfId="0" applyFont="1" applyBorder="1"/>
    <xf numFmtId="0" fontId="9" fillId="8" borderId="10" xfId="0" applyFont="1" applyFill="1" applyBorder="1"/>
    <xf numFmtId="0" fontId="9" fillId="0" borderId="126" xfId="0" applyFont="1" applyBorder="1"/>
    <xf numFmtId="0" fontId="7" fillId="0" borderId="53" xfId="0" applyFont="1" applyBorder="1" applyAlignment="1">
      <alignment horizontal="left"/>
    </xf>
    <xf numFmtId="0" fontId="6" fillId="0" borderId="28" xfId="0" applyFont="1" applyBorder="1"/>
    <xf numFmtId="0" fontId="7" fillId="0" borderId="103" xfId="0" applyFont="1" applyBorder="1"/>
    <xf numFmtId="0" fontId="7" fillId="0" borderId="6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4" fillId="0" borderId="103" xfId="0" applyFont="1" applyBorder="1" applyAlignment="1">
      <alignment horizontal="center"/>
    </xf>
    <xf numFmtId="0" fontId="6" fillId="0" borderId="23" xfId="0" applyFont="1" applyBorder="1"/>
    <xf numFmtId="0" fontId="7" fillId="0" borderId="105" xfId="0" applyFont="1" applyBorder="1"/>
    <xf numFmtId="0" fontId="14" fillId="0" borderId="37" xfId="0" applyFont="1" applyBorder="1" applyAlignment="1">
      <alignment horizontal="center"/>
    </xf>
    <xf numFmtId="0" fontId="14" fillId="0" borderId="37" xfId="0" applyFont="1" applyBorder="1"/>
    <xf numFmtId="0" fontId="6" fillId="0" borderId="1" xfId="0" applyFont="1" applyBorder="1"/>
    <xf numFmtId="0" fontId="0" fillId="0" borderId="127" xfId="0" applyFont="1" applyBorder="1"/>
    <xf numFmtId="0" fontId="0" fillId="0" borderId="128" xfId="0" applyFont="1" applyBorder="1"/>
    <xf numFmtId="0" fontId="6" fillId="0" borderId="128" xfId="0" applyFont="1" applyBorder="1" applyAlignment="1">
      <alignment horizontal="center"/>
    </xf>
    <xf numFmtId="0" fontId="0" fillId="0" borderId="120" xfId="0" applyFont="1" applyBorder="1"/>
    <xf numFmtId="0" fontId="10" fillId="10" borderId="129" xfId="0" applyFont="1" applyFill="1" applyBorder="1"/>
    <xf numFmtId="0" fontId="31" fillId="12" borderId="117" xfId="0" applyFont="1" applyFill="1" applyBorder="1"/>
    <xf numFmtId="0" fontId="14" fillId="0" borderId="20" xfId="0" applyFont="1" applyBorder="1"/>
    <xf numFmtId="0" fontId="31" fillId="10" borderId="69" xfId="0" applyFont="1" applyFill="1" applyBorder="1"/>
    <xf numFmtId="0" fontId="10" fillId="12" borderId="69" xfId="0" applyFont="1" applyFill="1" applyBorder="1"/>
    <xf numFmtId="0" fontId="10" fillId="12" borderId="27" xfId="0" applyFont="1" applyFill="1" applyBorder="1"/>
    <xf numFmtId="0" fontId="9" fillId="0" borderId="130" xfId="0" applyFont="1" applyBorder="1"/>
    <xf numFmtId="0" fontId="14" fillId="0" borderId="24" xfId="0" applyFont="1" applyBorder="1"/>
    <xf numFmtId="0" fontId="7" fillId="0" borderId="41" xfId="0" applyFont="1" applyBorder="1"/>
    <xf numFmtId="0" fontId="9" fillId="0" borderId="131" xfId="0" applyFont="1" applyBorder="1"/>
    <xf numFmtId="0" fontId="14" fillId="0" borderId="41" xfId="0" applyFont="1" applyBorder="1"/>
    <xf numFmtId="0" fontId="10" fillId="10" borderId="132" xfId="0" applyFont="1" applyFill="1" applyBorder="1" applyAlignment="1">
      <alignment horizontal="center"/>
    </xf>
    <xf numFmtId="0" fontId="10" fillId="10" borderId="69" xfId="0" applyFont="1" applyFill="1" applyBorder="1" applyAlignment="1">
      <alignment horizontal="center"/>
    </xf>
    <xf numFmtId="0" fontId="10" fillId="10" borderId="69" xfId="0" applyFont="1" applyFill="1" applyBorder="1"/>
    <xf numFmtId="0" fontId="10" fillId="10" borderId="27" xfId="0" applyFont="1" applyFill="1" applyBorder="1"/>
    <xf numFmtId="0" fontId="7" fillId="0" borderId="20" xfId="0" applyFont="1" applyBorder="1" applyAlignment="1">
      <alignment horizontal="center"/>
    </xf>
    <xf numFmtId="0" fontId="0" fillId="0" borderId="0" xfId="0" applyFont="1" applyAlignment="1"/>
    <xf numFmtId="0" fontId="4" fillId="2" borderId="134" xfId="0" applyFont="1" applyFill="1" applyBorder="1" applyAlignment="1"/>
    <xf numFmtId="0" fontId="9" fillId="0" borderId="135" xfId="0" applyFont="1" applyBorder="1"/>
    <xf numFmtId="0" fontId="9" fillId="0" borderId="69" xfId="0" applyFont="1" applyBorder="1"/>
    <xf numFmtId="0" fontId="9" fillId="0" borderId="69" xfId="0" applyFont="1" applyBorder="1" applyAlignment="1">
      <alignment horizontal="center"/>
    </xf>
    <xf numFmtId="0" fontId="9" fillId="0" borderId="136" xfId="0" applyFont="1" applyBorder="1"/>
    <xf numFmtId="0" fontId="4" fillId="2" borderId="137" xfId="0" applyFont="1" applyFill="1" applyBorder="1" applyAlignment="1"/>
    <xf numFmtId="0" fontId="9" fillId="0" borderId="139" xfId="0" applyFont="1" applyBorder="1"/>
    <xf numFmtId="0" fontId="10" fillId="2" borderId="140" xfId="0" applyFont="1" applyFill="1" applyBorder="1" applyAlignment="1"/>
    <xf numFmtId="0" fontId="10" fillId="2" borderId="140" xfId="0" applyFont="1" applyFill="1" applyBorder="1" applyAlignment="1">
      <alignment horizontal="center"/>
    </xf>
    <xf numFmtId="0" fontId="10" fillId="2" borderId="141" xfId="0" applyFont="1" applyFill="1" applyBorder="1" applyAlignment="1"/>
    <xf numFmtId="0" fontId="7" fillId="0" borderId="138" xfId="0" applyFont="1" applyBorder="1" applyAlignment="1"/>
    <xf numFmtId="0" fontId="7" fillId="0" borderId="138" xfId="0" applyFont="1" applyBorder="1" applyAlignment="1">
      <alignment horizontal="center"/>
    </xf>
    <xf numFmtId="0" fontId="9" fillId="0" borderId="142" xfId="0" applyFont="1" applyBorder="1"/>
    <xf numFmtId="0" fontId="10" fillId="2" borderId="124" xfId="0" applyFont="1" applyFill="1" applyBorder="1" applyAlignment="1"/>
    <xf numFmtId="0" fontId="10" fillId="2" borderId="124" xfId="0" applyFont="1" applyFill="1" applyBorder="1" applyAlignment="1">
      <alignment horizontal="center"/>
    </xf>
    <xf numFmtId="0" fontId="10" fillId="2" borderId="143" xfId="0" applyFont="1" applyFill="1" applyBorder="1" applyAlignment="1"/>
    <xf numFmtId="0" fontId="7" fillId="0" borderId="144" xfId="0" applyFont="1" applyBorder="1" applyAlignment="1"/>
    <xf numFmtId="0" fontId="7" fillId="0" borderId="145" xfId="0" applyFont="1" applyBorder="1" applyAlignment="1"/>
    <xf numFmtId="0" fontId="7" fillId="0" borderId="145" xfId="0" applyFont="1" applyBorder="1" applyAlignment="1">
      <alignment horizontal="center"/>
    </xf>
    <xf numFmtId="0" fontId="7" fillId="0" borderId="146" xfId="0" applyFont="1" applyBorder="1" applyAlignment="1"/>
    <xf numFmtId="0" fontId="4" fillId="2" borderId="133" xfId="0" applyFont="1" applyFill="1" applyBorder="1" applyAlignment="1">
      <alignment horizontal="center"/>
    </xf>
    <xf numFmtId="0" fontId="0" fillId="0" borderId="0" xfId="0" applyFont="1" applyAlignment="1"/>
    <xf numFmtId="0" fontId="2" fillId="8" borderId="53" xfId="0" applyFont="1" applyFill="1" applyBorder="1"/>
    <xf numFmtId="0" fontId="9" fillId="0" borderId="100" xfId="0" applyFont="1" applyBorder="1"/>
    <xf numFmtId="0" fontId="7" fillId="0" borderId="100" xfId="0" applyFont="1" applyBorder="1"/>
    <xf numFmtId="0" fontId="7" fillId="0" borderId="100" xfId="0" applyFont="1" applyBorder="1" applyAlignment="1">
      <alignment horizontal="center"/>
    </xf>
    <xf numFmtId="0" fontId="9" fillId="0" borderId="122" xfId="0" applyFont="1" applyBorder="1"/>
    <xf numFmtId="0" fontId="9" fillId="0" borderId="132" xfId="0" applyFont="1" applyBorder="1"/>
    <xf numFmtId="0" fontId="9" fillId="0" borderId="124" xfId="0" applyFont="1" applyBorder="1"/>
    <xf numFmtId="0" fontId="4" fillId="8" borderId="100" xfId="0" applyFont="1" applyFill="1" applyBorder="1" applyAlignment="1">
      <alignment horizontal="center"/>
    </xf>
    <xf numFmtId="0" fontId="9" fillId="0" borderId="47" xfId="0" applyFont="1" applyBorder="1"/>
    <xf numFmtId="0" fontId="6" fillId="0" borderId="132" xfId="0" applyFont="1" applyBorder="1"/>
    <xf numFmtId="0" fontId="10" fillId="12" borderId="100" xfId="0" applyFont="1" applyFill="1" applyBorder="1"/>
    <xf numFmtId="0" fontId="10" fillId="10" borderId="100" xfId="0" applyFont="1" applyFill="1" applyBorder="1"/>
    <xf numFmtId="0" fontId="7" fillId="0" borderId="121" xfId="0" applyFont="1" applyFill="1" applyBorder="1" applyAlignment="1">
      <alignment horizontal="left"/>
    </xf>
    <xf numFmtId="0" fontId="35" fillId="13" borderId="8" xfId="1" applyBorder="1"/>
    <xf numFmtId="0" fontId="35" fillId="13" borderId="30" xfId="1" applyBorder="1"/>
    <xf numFmtId="0" fontId="35" fillId="13" borderId="51" xfId="1" applyBorder="1"/>
    <xf numFmtId="0" fontId="0" fillId="0" borderId="0" xfId="0" applyFont="1" applyAlignment="1">
      <alignment wrapText="1"/>
    </xf>
    <xf numFmtId="0" fontId="9" fillId="0" borderId="124" xfId="0" applyFont="1" applyBorder="1" applyAlignment="1">
      <alignment wrapText="1"/>
    </xf>
    <xf numFmtId="0" fontId="9" fillId="0" borderId="122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132" xfId="0" applyFont="1" applyBorder="1" applyAlignment="1">
      <alignment wrapText="1"/>
    </xf>
    <xf numFmtId="0" fontId="4" fillId="8" borderId="100" xfId="0" applyFont="1" applyFill="1" applyBorder="1" applyAlignment="1">
      <alignment horizontal="center" wrapText="1"/>
    </xf>
    <xf numFmtId="0" fontId="9" fillId="0" borderId="58" xfId="0" applyFont="1" applyBorder="1" applyAlignment="1">
      <alignment wrapText="1"/>
    </xf>
    <xf numFmtId="0" fontId="0" fillId="0" borderId="110" xfId="0" applyFont="1" applyBorder="1" applyAlignment="1">
      <alignment wrapText="1"/>
    </xf>
    <xf numFmtId="0" fontId="9" fillId="0" borderId="47" xfId="0" applyFont="1" applyBorder="1" applyAlignment="1">
      <alignment wrapText="1"/>
    </xf>
    <xf numFmtId="0" fontId="6" fillId="0" borderId="88" xfId="0" applyFont="1" applyBorder="1" applyAlignment="1">
      <alignment wrapText="1"/>
    </xf>
    <xf numFmtId="0" fontId="7" fillId="0" borderId="100" xfId="0" applyFont="1" applyFill="1" applyBorder="1" applyAlignment="1">
      <alignment horizontal="center" wrapText="1"/>
    </xf>
    <xf numFmtId="0" fontId="6" fillId="0" borderId="132" xfId="0" applyFont="1" applyBorder="1" applyAlignment="1">
      <alignment wrapText="1"/>
    </xf>
    <xf numFmtId="0" fontId="0" fillId="0" borderId="128" xfId="0" applyFont="1" applyBorder="1" applyAlignment="1">
      <alignment wrapText="1"/>
    </xf>
    <xf numFmtId="0" fontId="9" fillId="0" borderId="100" xfId="0" applyFont="1" applyBorder="1" applyAlignment="1">
      <alignment wrapText="1"/>
    </xf>
    <xf numFmtId="0" fontId="10" fillId="12" borderId="100" xfId="0" applyFont="1" applyFill="1" applyBorder="1" applyAlignment="1">
      <alignment wrapText="1"/>
    </xf>
    <xf numFmtId="0" fontId="7" fillId="0" borderId="100" xfId="0" applyFont="1" applyBorder="1" applyAlignment="1">
      <alignment wrapText="1"/>
    </xf>
    <xf numFmtId="0" fontId="10" fillId="10" borderId="100" xfId="0" applyFont="1" applyFill="1" applyBorder="1" applyAlignment="1">
      <alignment wrapText="1"/>
    </xf>
    <xf numFmtId="0" fontId="7" fillId="0" borderId="100" xfId="0" applyFont="1" applyBorder="1" applyAlignment="1">
      <alignment horizontal="center" wrapText="1"/>
    </xf>
    <xf numFmtId="0" fontId="36" fillId="3" borderId="2" xfId="0" applyFont="1" applyFill="1" applyBorder="1" applyAlignment="1">
      <alignment horizontal="center" vertical="center"/>
    </xf>
    <xf numFmtId="0" fontId="37" fillId="0" borderId="3" xfId="0" applyFont="1" applyBorder="1" applyAlignment="1">
      <alignment vertical="center"/>
    </xf>
    <xf numFmtId="0" fontId="37" fillId="0" borderId="5" xfId="0" applyFont="1" applyBorder="1" applyAlignment="1">
      <alignment vertical="center"/>
    </xf>
    <xf numFmtId="0" fontId="8" fillId="6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6" fillId="2" borderId="2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 textRotation="90"/>
    </xf>
    <xf numFmtId="0" fontId="2" fillId="0" borderId="33" xfId="0" applyFont="1" applyBorder="1"/>
    <xf numFmtId="0" fontId="12" fillId="6" borderId="12" xfId="0" applyFont="1" applyFill="1" applyBorder="1" applyAlignment="1">
      <alignment horizontal="center" vertical="center" textRotation="90"/>
    </xf>
    <xf numFmtId="0" fontId="2" fillId="0" borderId="31" xfId="0" applyFont="1" applyBorder="1"/>
    <xf numFmtId="0" fontId="36" fillId="4" borderId="2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7" fillId="0" borderId="4" xfId="0" applyFont="1" applyBorder="1" applyAlignment="1">
      <alignment vertical="center"/>
    </xf>
    <xf numFmtId="0" fontId="12" fillId="6" borderId="16" xfId="0" applyFont="1" applyFill="1" applyBorder="1" applyAlignment="1">
      <alignment horizontal="center" vertical="center" textRotation="90"/>
    </xf>
    <xf numFmtId="0" fontId="2" fillId="0" borderId="32" xfId="0" applyFont="1" applyBorder="1"/>
    <xf numFmtId="0" fontId="3" fillId="11" borderId="2" xfId="0" applyFont="1" applyFill="1" applyBorder="1" applyAlignment="1">
      <alignment horizontal="center" vertical="center"/>
    </xf>
    <xf numFmtId="0" fontId="17" fillId="0" borderId="110" xfId="0" applyFont="1" applyBorder="1" applyAlignment="1">
      <alignment horizontal="center"/>
    </xf>
    <xf numFmtId="0" fontId="2" fillId="0" borderId="110" xfId="0" applyFont="1" applyBorder="1"/>
    <xf numFmtId="0" fontId="2" fillId="0" borderId="112" xfId="0" applyFont="1" applyBorder="1"/>
    <xf numFmtId="0" fontId="17" fillId="0" borderId="0" xfId="0" applyFont="1" applyAlignment="1">
      <alignment horizontal="center"/>
    </xf>
    <xf numFmtId="0" fontId="0" fillId="0" borderId="0" xfId="0" applyFont="1" applyAlignment="1"/>
    <xf numFmtId="0" fontId="2" fillId="0" borderId="97" xfId="0" applyFont="1" applyBorder="1"/>
    <xf numFmtId="0" fontId="18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0" borderId="12" xfId="0" applyFont="1" applyBorder="1" applyAlignment="1">
      <alignment vertical="top" wrapText="1"/>
    </xf>
    <xf numFmtId="0" fontId="2" fillId="0" borderId="22" xfId="0" applyFont="1" applyBorder="1"/>
    <xf numFmtId="0" fontId="2" fillId="0" borderId="29" xfId="0" applyFont="1" applyBorder="1"/>
    <xf numFmtId="0" fontId="9" fillId="0" borderId="21" xfId="0" applyFont="1" applyBorder="1" applyAlignment="1">
      <alignment vertical="top" wrapText="1"/>
    </xf>
    <xf numFmtId="0" fontId="2" fillId="0" borderId="21" xfId="0" applyFont="1" applyBorder="1"/>
    <xf numFmtId="0" fontId="2" fillId="0" borderId="41" xfId="0" applyFont="1" applyBorder="1"/>
    <xf numFmtId="0" fontId="5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2" fillId="0" borderId="20" xfId="0" applyFont="1" applyBorder="1"/>
    <xf numFmtId="0" fontId="4" fillId="2" borderId="48" xfId="0" applyFont="1" applyFill="1" applyBorder="1" applyAlignment="1">
      <alignment horizontal="center"/>
    </xf>
    <xf numFmtId="0" fontId="2" fillId="0" borderId="50" xfId="0" applyFont="1" applyBorder="1"/>
    <xf numFmtId="0" fontId="2" fillId="0" borderId="52" xfId="0" applyFont="1" applyBorder="1"/>
    <xf numFmtId="0" fontId="21" fillId="0" borderId="17" xfId="0" applyFont="1" applyBorder="1" applyAlignment="1">
      <alignment vertical="top" wrapText="1"/>
    </xf>
    <xf numFmtId="0" fontId="2" fillId="0" borderId="68" xfId="0" applyFont="1" applyBorder="1"/>
    <xf numFmtId="0" fontId="2" fillId="0" borderId="70" xfId="0" applyFont="1" applyBorder="1"/>
    <xf numFmtId="0" fontId="9" fillId="0" borderId="17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10" fillId="7" borderId="73" xfId="0" applyFont="1" applyFill="1" applyBorder="1" applyAlignment="1">
      <alignment horizontal="center"/>
    </xf>
    <xf numFmtId="0" fontId="2" fillId="0" borderId="75" xfId="0" applyFont="1" applyBorder="1"/>
    <xf numFmtId="0" fontId="2" fillId="0" borderId="85" xfId="0" applyFont="1" applyBorder="1"/>
    <xf numFmtId="0" fontId="10" fillId="7" borderId="48" xfId="0" applyFont="1" applyFill="1" applyBorder="1" applyAlignment="1">
      <alignment horizontal="center"/>
    </xf>
    <xf numFmtId="0" fontId="32" fillId="2" borderId="147" xfId="0" applyFont="1" applyFill="1" applyBorder="1" applyAlignment="1">
      <alignment horizontal="center"/>
    </xf>
    <xf numFmtId="0" fontId="32" fillId="2" borderId="148" xfId="0" applyFont="1" applyFill="1" applyBorder="1" applyAlignment="1">
      <alignment horizontal="center"/>
    </xf>
    <xf numFmtId="0" fontId="32" fillId="2" borderId="149" xfId="0" applyFont="1" applyFill="1" applyBorder="1" applyAlignment="1">
      <alignment horizontal="center"/>
    </xf>
    <xf numFmtId="0" fontId="0" fillId="0" borderId="150" xfId="0" applyFont="1" applyBorder="1" applyAlignment="1">
      <alignment horizontal="center"/>
    </xf>
    <xf numFmtId="0" fontId="0" fillId="0" borderId="151" xfId="0" applyFont="1" applyBorder="1" applyAlignment="1">
      <alignment horizontal="center"/>
    </xf>
    <xf numFmtId="0" fontId="0" fillId="0" borderId="152" xfId="0" applyFont="1" applyBorder="1" applyAlignment="1">
      <alignment horizontal="center"/>
    </xf>
    <xf numFmtId="0" fontId="33" fillId="0" borderId="100" xfId="0" applyFont="1" applyBorder="1" applyAlignment="1">
      <alignment horizontal="center"/>
    </xf>
    <xf numFmtId="0" fontId="34" fillId="0" borderId="100" xfId="0" applyFont="1" applyBorder="1"/>
    <xf numFmtId="0" fontId="1" fillId="0" borderId="100" xfId="0" applyFont="1" applyBorder="1" applyAlignment="1">
      <alignment horizontal="center"/>
    </xf>
    <xf numFmtId="0" fontId="2" fillId="0" borderId="100" xfId="0" applyFont="1" applyBorder="1"/>
    <xf numFmtId="0" fontId="4" fillId="2" borderId="147" xfId="0" applyFont="1" applyFill="1" applyBorder="1" applyAlignment="1">
      <alignment horizontal="center"/>
    </xf>
    <xf numFmtId="0" fontId="4" fillId="2" borderId="148" xfId="0" applyFont="1" applyFill="1" applyBorder="1" applyAlignment="1">
      <alignment horizontal="center"/>
    </xf>
    <xf numFmtId="0" fontId="4" fillId="2" borderId="149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%20Definition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Definition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24</xdr:row>
      <xdr:rowOff>95250</xdr:rowOff>
    </xdr:from>
    <xdr:ext cx="1600200" cy="79057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550663" y="3389475"/>
          <a:ext cx="1590675" cy="781050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53</xdr:row>
      <xdr:rowOff>0</xdr:rowOff>
    </xdr:from>
    <xdr:ext cx="3000375" cy="828675"/>
    <xdr:sp macro="" textlink="">
      <xdr:nvSpPr>
        <xdr:cNvPr id="4" name="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50575" y="3370425"/>
          <a:ext cx="2990850" cy="819150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466725</xdr:colOff>
      <xdr:row>101</xdr:row>
      <xdr:rowOff>0</xdr:rowOff>
    </xdr:from>
    <xdr:ext cx="1619250" cy="809625"/>
    <xdr:sp macro="" textlink="">
      <xdr:nvSpPr>
        <xdr:cNvPr id="5" name="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541138" y="3379950"/>
          <a:ext cx="1609725" cy="800100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466725</xdr:colOff>
      <xdr:row>169</xdr:row>
      <xdr:rowOff>0</xdr:rowOff>
    </xdr:from>
    <xdr:ext cx="2686050" cy="781050"/>
    <xdr:sp macro="" textlink="">
      <xdr:nvSpPr>
        <xdr:cNvPr id="6" name="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007738" y="3394238"/>
          <a:ext cx="2676525" cy="77152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198</xdr:row>
      <xdr:rowOff>0</xdr:rowOff>
    </xdr:from>
    <xdr:ext cx="1600200" cy="866775"/>
    <xdr:sp macro="" textlink="">
      <xdr:nvSpPr>
        <xdr:cNvPr id="7" name="Shap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550663" y="3351375"/>
          <a:ext cx="1590675" cy="857250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230</xdr:row>
      <xdr:rowOff>0</xdr:rowOff>
    </xdr:from>
    <xdr:ext cx="1600200" cy="828675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550663" y="3370425"/>
          <a:ext cx="1590675" cy="819150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286</xdr:row>
      <xdr:rowOff>0</xdr:rowOff>
    </xdr:from>
    <xdr:ext cx="1600200" cy="781050"/>
    <xdr:sp macro="" textlink="">
      <xdr:nvSpPr>
        <xdr:cNvPr id="9" name="Shap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550663" y="3394238"/>
          <a:ext cx="1590675" cy="77152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318</xdr:row>
      <xdr:rowOff>38100</xdr:rowOff>
    </xdr:from>
    <xdr:ext cx="1600200" cy="800100"/>
    <xdr:sp macro="" textlink="">
      <xdr:nvSpPr>
        <xdr:cNvPr id="10" name="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550663" y="3384713"/>
          <a:ext cx="1590675" cy="79057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276225</xdr:colOff>
      <xdr:row>343</xdr:row>
      <xdr:rowOff>114300</xdr:rowOff>
    </xdr:from>
    <xdr:ext cx="1600200" cy="847725"/>
    <xdr:sp macro="" textlink="">
      <xdr:nvSpPr>
        <xdr:cNvPr id="11" name="Shap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550663" y="3360900"/>
          <a:ext cx="1590675" cy="838200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362</xdr:row>
      <xdr:rowOff>0</xdr:rowOff>
    </xdr:from>
    <xdr:ext cx="1600200" cy="8001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550663" y="3384713"/>
          <a:ext cx="1590675" cy="79057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10</xdr:col>
      <xdr:colOff>1447800</xdr:colOff>
      <xdr:row>404</xdr:row>
      <xdr:rowOff>133350</xdr:rowOff>
    </xdr:from>
    <xdr:ext cx="1600200" cy="819150"/>
    <xdr:sp macro="" textlink="">
      <xdr:nvSpPr>
        <xdr:cNvPr id="13" name="Shap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550663" y="3375188"/>
          <a:ext cx="1590675" cy="80962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9</xdr:col>
      <xdr:colOff>2228850</xdr:colOff>
      <xdr:row>454</xdr:row>
      <xdr:rowOff>0</xdr:rowOff>
    </xdr:from>
    <xdr:ext cx="3629025" cy="809625"/>
    <xdr:sp macro="" textlink="">
      <xdr:nvSpPr>
        <xdr:cNvPr id="14" name="Shape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536250" y="3379950"/>
          <a:ext cx="3619500" cy="800100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114299</xdr:colOff>
      <xdr:row>3</xdr:row>
      <xdr:rowOff>171451</xdr:rowOff>
    </xdr:from>
    <xdr:ext cx="1243014" cy="697706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889455" y="1445420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14</xdr:row>
      <xdr:rowOff>171451</xdr:rowOff>
    </xdr:from>
    <xdr:ext cx="1243014" cy="697706"/>
    <xdr:sp macro="" textlink="">
      <xdr:nvSpPr>
        <xdr:cNvPr id="4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889455" y="1445420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25</xdr:row>
      <xdr:rowOff>171451</xdr:rowOff>
    </xdr:from>
    <xdr:ext cx="1243014" cy="697706"/>
    <xdr:sp macro="" textlink="">
      <xdr:nvSpPr>
        <xdr:cNvPr id="5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889455" y="3421857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36</xdr:row>
      <xdr:rowOff>171451</xdr:rowOff>
    </xdr:from>
    <xdr:ext cx="1243014" cy="697706"/>
    <xdr:sp macro="" textlink="">
      <xdr:nvSpPr>
        <xdr:cNvPr id="6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889455" y="5838826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47</xdr:row>
      <xdr:rowOff>171451</xdr:rowOff>
    </xdr:from>
    <xdr:ext cx="1243014" cy="697706"/>
    <xdr:sp macro="" textlink="">
      <xdr:nvSpPr>
        <xdr:cNvPr id="7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889455" y="8255795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58</xdr:row>
      <xdr:rowOff>171451</xdr:rowOff>
    </xdr:from>
    <xdr:ext cx="1243014" cy="697706"/>
    <xdr:sp macro="" textlink="">
      <xdr:nvSpPr>
        <xdr:cNvPr id="8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889455" y="8255795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69</xdr:row>
      <xdr:rowOff>171451</xdr:rowOff>
    </xdr:from>
    <xdr:ext cx="1243014" cy="697706"/>
    <xdr:sp macro="" textlink="">
      <xdr:nvSpPr>
        <xdr:cNvPr id="9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0889455" y="8255795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80</xdr:row>
      <xdr:rowOff>171451</xdr:rowOff>
    </xdr:from>
    <xdr:ext cx="1243014" cy="697706"/>
    <xdr:sp macro="" textlink="">
      <xdr:nvSpPr>
        <xdr:cNvPr id="10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0889455" y="8255795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91</xdr:row>
      <xdr:rowOff>171451</xdr:rowOff>
    </xdr:from>
    <xdr:ext cx="1243014" cy="697706"/>
    <xdr:sp macro="" textlink="">
      <xdr:nvSpPr>
        <xdr:cNvPr id="11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0889455" y="8255795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102</xdr:row>
      <xdr:rowOff>171451</xdr:rowOff>
    </xdr:from>
    <xdr:ext cx="1243014" cy="697706"/>
    <xdr:sp macro="" textlink="">
      <xdr:nvSpPr>
        <xdr:cNvPr id="1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0889455" y="8255795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113</xdr:row>
      <xdr:rowOff>171451</xdr:rowOff>
    </xdr:from>
    <xdr:ext cx="1243014" cy="697706"/>
    <xdr:sp macro="" textlink="">
      <xdr:nvSpPr>
        <xdr:cNvPr id="1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0889455" y="8255795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124</xdr:row>
      <xdr:rowOff>171451</xdr:rowOff>
    </xdr:from>
    <xdr:ext cx="1243014" cy="697706"/>
    <xdr:sp macro="" textlink="">
      <xdr:nvSpPr>
        <xdr:cNvPr id="14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0889455" y="8255795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135</xdr:row>
      <xdr:rowOff>171451</xdr:rowOff>
    </xdr:from>
    <xdr:ext cx="1243014" cy="697706"/>
    <xdr:sp macro="" textlink="">
      <xdr:nvSpPr>
        <xdr:cNvPr id="15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889455" y="8255795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  <xdr:oneCellAnchor>
    <xdr:from>
      <xdr:col>6</xdr:col>
      <xdr:colOff>114299</xdr:colOff>
      <xdr:row>146</xdr:row>
      <xdr:rowOff>171451</xdr:rowOff>
    </xdr:from>
    <xdr:ext cx="1243014" cy="697706"/>
    <xdr:sp macro="" textlink="">
      <xdr:nvSpPr>
        <xdr:cNvPr id="16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0889455" y="30008514"/>
          <a:ext cx="1243014" cy="697706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API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Definition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.77.48.210:97/10222_WS_TransLinePayment/Mortgage/GetLoanMortgagePendingPaymentByClientNotFilter" TargetMode="External"/><Relationship Id="rId2" Type="http://schemas.openxmlformats.org/officeDocument/2006/relationships/hyperlink" Target="http://10.77.208.158/api/Policy/GetPolicyCoverages" TargetMode="External"/><Relationship Id="rId1" Type="http://schemas.openxmlformats.org/officeDocument/2006/relationships/hyperlink" Target="http://10.77.208.158/api/Policy/GetPolicyCoverag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1000"/>
  <sheetViews>
    <sheetView tabSelected="1" zoomScale="70" zoomScaleNormal="70" workbookViewId="0">
      <selection activeCell="BG1" sqref="BG1:BK1"/>
    </sheetView>
  </sheetViews>
  <sheetFormatPr baseColWidth="10" defaultColWidth="14.42578125" defaultRowHeight="15" customHeight="1" x14ac:dyDescent="0.2"/>
  <cols>
    <col min="1" max="1" width="3.85546875" customWidth="1"/>
    <col min="2" max="19" width="3.28515625" customWidth="1"/>
    <col min="20" max="20" width="3.5703125" customWidth="1"/>
    <col min="21" max="28" width="3.28515625" customWidth="1"/>
    <col min="29" max="29" width="4.42578125" customWidth="1"/>
    <col min="30" max="48" width="3.28515625" customWidth="1"/>
    <col min="49" max="49" width="19.140625" customWidth="1"/>
    <col min="50" max="50" width="11.5703125" customWidth="1"/>
    <col min="51" max="51" width="13.85546875" customWidth="1"/>
    <col min="52" max="52" width="20.42578125" customWidth="1"/>
    <col min="53" max="53" width="34.42578125" customWidth="1"/>
    <col min="54" max="54" width="13.42578125" customWidth="1"/>
    <col min="55" max="55" width="13.28515625" customWidth="1"/>
    <col min="56" max="56" width="11.7109375" customWidth="1"/>
    <col min="57" max="57" width="9.7109375" customWidth="1"/>
    <col min="58" max="58" width="7" customWidth="1"/>
    <col min="59" max="59" width="7.42578125" customWidth="1"/>
    <col min="60" max="60" width="8.140625" customWidth="1"/>
    <col min="61" max="61" width="11.42578125" customWidth="1"/>
    <col min="62" max="62" width="9.28515625" customWidth="1"/>
    <col min="63" max="63" width="9.7109375" customWidth="1"/>
  </cols>
  <sheetData>
    <row r="1" spans="1:63" ht="33.75" customHeight="1" x14ac:dyDescent="0.2">
      <c r="A1" s="323" t="s">
        <v>607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318"/>
      <c r="AX1" s="316" t="s">
        <v>6</v>
      </c>
      <c r="AY1" s="317"/>
      <c r="AZ1" s="317"/>
      <c r="BA1" s="318"/>
      <c r="BB1" s="328" t="s">
        <v>9</v>
      </c>
      <c r="BC1" s="317"/>
      <c r="BD1" s="317"/>
      <c r="BE1" s="317"/>
      <c r="BF1" s="318"/>
      <c r="BG1" s="329" t="s">
        <v>11</v>
      </c>
      <c r="BH1" s="317"/>
      <c r="BI1" s="317"/>
      <c r="BJ1" s="317"/>
      <c r="BK1" s="330"/>
    </row>
    <row r="2" spans="1:63" ht="15.75" customHeight="1" x14ac:dyDescent="0.2">
      <c r="A2" s="319" t="s">
        <v>13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2"/>
      <c r="T2" s="319" t="s">
        <v>16</v>
      </c>
      <c r="U2" s="320"/>
      <c r="V2" s="320"/>
      <c r="W2" s="320"/>
      <c r="X2" s="320"/>
      <c r="Y2" s="320"/>
      <c r="Z2" s="320"/>
      <c r="AA2" s="320"/>
      <c r="AB2" s="320"/>
      <c r="AC2" s="322"/>
      <c r="AD2" s="319" t="s">
        <v>18</v>
      </c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1"/>
      <c r="AW2" s="7" t="s">
        <v>19</v>
      </c>
      <c r="AX2" s="326" t="s">
        <v>25</v>
      </c>
      <c r="AY2" s="326" t="s">
        <v>29</v>
      </c>
      <c r="AZ2" s="326" t="s">
        <v>27</v>
      </c>
      <c r="BA2" s="326" t="s">
        <v>28</v>
      </c>
      <c r="BB2" s="326" t="s">
        <v>30</v>
      </c>
      <c r="BC2" s="326" t="s">
        <v>32</v>
      </c>
      <c r="BD2" s="326" t="s">
        <v>33</v>
      </c>
      <c r="BE2" s="326" t="s">
        <v>34</v>
      </c>
      <c r="BF2" s="326" t="s">
        <v>35</v>
      </c>
      <c r="BG2" s="326" t="s">
        <v>13</v>
      </c>
      <c r="BH2" s="326" t="s">
        <v>16</v>
      </c>
      <c r="BI2" s="331" t="s">
        <v>18</v>
      </c>
      <c r="BJ2" s="324" t="s">
        <v>19</v>
      </c>
      <c r="BK2" s="324" t="s">
        <v>37</v>
      </c>
    </row>
    <row r="3" spans="1:63" ht="266.25" customHeight="1" x14ac:dyDescent="0.2">
      <c r="A3" s="14" t="str">
        <f>HYPERLINK("[Api_Definition_v0.3.xlsx]'Front Service'!A01","Home.TarjetaProducto")</f>
        <v>Home.TarjetaProducto</v>
      </c>
      <c r="B3" s="14" t="str">
        <f>HYPERLINK("[Api_Definition_v0.3.xlsx]'Front Service'!A44","DetalleProducto.DetalleProducto")</f>
        <v>DetalleProducto.DetalleProducto</v>
      </c>
      <c r="C3" s="14" t="str">
        <f>HYPERLINK("[Api_Definition_v0.3.xlsx]'Front Service'!A62","InformaciónPóliza.DatosPóliza")</f>
        <v>InformaciónPóliza.DatosPóliza</v>
      </c>
      <c r="D3" s="14" t="str">
        <f>HYPERLINK("[Api_Definition_v0.3.xlsx]'Front Service'!A158","InformaciónPóliza.DatosCoberturas")</f>
        <v>InformaciónPóliza.DatosCoberturas</v>
      </c>
      <c r="E3" s="14" t="str">
        <f>HYPERLINK("[Api_Definition_v0.3.xlsx]'Front Service'!A303","InformaciónPóliza.DatosCorredor")</f>
        <v>InformaciónPóliza.DatosCorredor</v>
      </c>
      <c r="F3" s="14" t="str">
        <f>HYPERLINK("[Api_Definition_v0.3.xlsx]'Front Service'!A250","InformaciónPóliza.MedioPago")</f>
        <v>InformaciónPóliza.MedioPago</v>
      </c>
      <c r="G3" s="14" t="str">
        <f>HYPERLINK("[Api_Definition_v0.3.xlsx]'Front Service'!A62","InformaciónPóliza.InformaciónContacto")</f>
        <v>InformaciónPóliza.InformaciónContacto</v>
      </c>
      <c r="H3" s="14" t="str">
        <f>HYPERLINK("[Api_Definition_v0.3.xlsx]'Front Service'!A62","ActualizarDatosContactoPóliza.Dirección")</f>
        <v>ActualizarDatosContactoPóliza.Dirección</v>
      </c>
      <c r="I3" s="14" t="str">
        <f>HYPERLINK("[Api_Definition_v0.3.xlsx]'Front Service'!A250","InformaciónPagos.PagoPrimasEnLínea")</f>
        <v>InformaciónPagos.PagoPrimasEnLínea</v>
      </c>
      <c r="J3" s="14" t="str">
        <f>HYPERLINK("[Api_Definition_v0.3.xlsx]'Front Service'!A214","InformaciónPagos.HistóricoPagoPrimas")</f>
        <v>InformaciónPagos.HistóricoPagoPrimas</v>
      </c>
      <c r="K3" s="14" t="str">
        <f>HYPERLINK("[Api_Definition_v0.3.xlsx]'Front Service'!A373","Asegurados&amp;Beneficiarios.DatosAsegurados")</f>
        <v>Asegurados&amp;Beneficiarios.DatosAsegurados</v>
      </c>
      <c r="L3" s="14" t="str">
        <f>HYPERLINK("[Api_Definition_v0.3.xlsx]'Front Service'!A373","Asegurados&amp;Beneficiarios.DatosBeneficiarios")</f>
        <v>Asegurados&amp;Beneficiarios.DatosBeneficiarios</v>
      </c>
      <c r="M3" s="14" t="str">
        <f>HYPERLINK("[Api_Definition_v0.3.xlsx]'Front Service'!A214","Siniestros&amp;Reembolsos.ReembolsoGastosMédicos")</f>
        <v>Siniestros&amp;Reembolsos.ReembolsoGastosMédicos</v>
      </c>
      <c r="N3" s="14" t="str">
        <f>HYPERLINK("[Api_Definition_v0.3.xlsx]'Front Service'!A214","Siniestros&amp;Reembolsos.CuentaReembolso")</f>
        <v>Siniestros&amp;Reembolsos.CuentaReembolso</v>
      </c>
      <c r="O3" s="14" t="str">
        <f>HYPERLINK("[Api_Definition_v0.3.xlsx]'Front Service'!A214","Siniestros&amp;Reembolsos.DatosHistórico")</f>
        <v>Siniestros&amp;Reembolsos.DatosHistórico</v>
      </c>
      <c r="P3" s="14" t="str">
        <f>HYPERLINK("[Api_Definition_v0.3.xlsx]'Front Service'!A250","CentroPagos.PagoEnLínea")</f>
        <v>CentroPagos.PagoEnLínea</v>
      </c>
      <c r="Q3" s="14" t="str">
        <f>HYPERLINK("[Api_Definition_v0.3.xlsx]'Front Service'!A250","CentroPagos.HistóricoPagos")</f>
        <v>CentroPagos.HistóricoPagos</v>
      </c>
      <c r="R3" s="14" t="str">
        <f>HYPERLINK("[Api_Definition_v0.3.xlsx]'Front Service'!A250","CentroPagos.InstalarMandatoPAT")</f>
        <v>CentroPagos.InstalarMandatoPAT</v>
      </c>
      <c r="S3" s="14" t="str">
        <f>HYPERLINK("[Api_Definition_v0.3.xlsx]'Front Service'!A01","Home.TarjetaProducto")</f>
        <v>Home.TarjetaProducto</v>
      </c>
      <c r="T3" s="14" t="str">
        <f>HYPERLINK("[Api_Definition_v0.3.xlsx]'Front Service'!A44","DetalleProducto.DetalleProducto")</f>
        <v>DetalleProducto.DetalleProducto</v>
      </c>
      <c r="U3" s="14" t="str">
        <f>HYPERLINK("[Api_Definition_v0.3.xlsx]'Front Service'!A62","InformaciónPóliza.DatosPóliza")</f>
        <v>InformaciónPóliza.DatosPóliza</v>
      </c>
      <c r="V3" s="14" t="str">
        <f>HYPERLINK("[Api_Definition_v0.3.xlsx]'Front Service'!A158","InformaciónPóliza.DatosCoberturas")</f>
        <v>InformaciónPóliza.DatosCoberturas</v>
      </c>
      <c r="W3" s="14" t="str">
        <f>HYPERLINK("[Api_Definition_v0.3.xlsx]'Front Service'!A303","InformaciónPóliza.DatosCorredor")</f>
        <v>InformaciónPóliza.DatosCorredor</v>
      </c>
      <c r="X3" s="14" t="str">
        <f>HYPERLINK("[Api_Definition_v0.3.xlsx]'Front Service'!A373","Asegurados&amp;Beneficiarios.DatosAsegurados")</f>
        <v>Asegurados&amp;Beneficiarios.DatosAsegurados</v>
      </c>
      <c r="Y3" s="14" t="str">
        <f>HYPERLINK("[Api_Definition_v0.3.xlsx]'Front Service'!A373","Asegurados&amp;Beneficiarios.DatosBeneficiarios")</f>
        <v>Asegurados&amp;Beneficiarios.DatosBeneficiarios</v>
      </c>
      <c r="Z3" s="14" t="str">
        <f>HYPERLINK("[Api_Definition_v0.3.xlsx]'Front Service'!A214","Siniestros&amp;Reembolsos.ReembolsoGastosMédicos")</f>
        <v>Siniestros&amp;Reembolsos.ReembolsoGastosMédicos</v>
      </c>
      <c r="AA3" s="14" t="str">
        <f>HYPERLINK("[Api_Definition_v0.3.xlsx]'Front Service'!A214","Siniestros&amp;Reembolsos.CuentaReembolso")</f>
        <v>Siniestros&amp;Reembolsos.CuentaReembolso</v>
      </c>
      <c r="AB3" s="14" t="str">
        <f>HYPERLINK("[Api_Definition_v0.3.xlsx]'Front Service'!A214","Siniestros&amp;Reembolsos.DatosHistórico")</f>
        <v>Siniestros&amp;Reembolsos.DatosHistórico</v>
      </c>
      <c r="AC3" s="14" t="str">
        <f>HYPERLINK("[Api_Definition_v0.3.xlsx]'Front Service'!A01","Home.TarjetaProducto")</f>
        <v>Home.TarjetaProducto</v>
      </c>
      <c r="AD3" s="14" t="str">
        <f>HYPERLINK("[Api_Definition_v0.3.xlsx]'Front Service'!A44","DetalleProducto.DetalleProducto")</f>
        <v>DetalleProducto.DetalleProducto</v>
      </c>
      <c r="AE3" s="26" t="s">
        <v>64</v>
      </c>
      <c r="AF3" s="14" t="str">
        <f>HYPERLINK("[Api_Definition_v0.3.xlsx]'Front Service'!A62","InformaciónPóliza.DatosPóliza")</f>
        <v>InformaciónPóliza.DatosPóliza</v>
      </c>
      <c r="AG3" s="14" t="str">
        <f>HYPERLINK("[Api_Definition_v0.3.xlsx]'Front Service'!A62","InformacionPoliza.PlanSalud")</f>
        <v>InformacionPoliza.PlanSalud</v>
      </c>
      <c r="AH3" s="14" t="str">
        <f>HYPERLINK("[Api_Definition_v0.3.xlsx]'Front Service'!A62","InformacionPoliza.CajaCompensacion")</f>
        <v>InformacionPoliza.CajaCompensacion</v>
      </c>
      <c r="AI3" s="14" t="str">
        <f>HYPERLINK("[Api_Definition_v0.3.xlsx]'Front Service'!A62","InformacionPoliza.DatosIntermediarios")</f>
        <v>InformacionPoliza.DatosIntermediarios</v>
      </c>
      <c r="AJ3" s="14" t="str">
        <f>HYPERLINK("[Api_Definition_v0.3.xlsx]'Front Service'!A62","InformaciónPóliza.InformaciónContacto")</f>
        <v>InformaciónPóliza.InformaciónContacto</v>
      </c>
      <c r="AK3" s="14" t="str">
        <f>HYPERLINK("[Api_Definition_v0.3.xlsx]'Front Service'!A62","InformacionPoliza.GarantiaEstatal")</f>
        <v>InformacionPoliza.GarantiaEstatal</v>
      </c>
      <c r="AL3" s="14" t="str">
        <f>HYPERLINK("[Api_Definition_v0.3.xlsx]'Front Service'!A62","ActualizarDatosContacto.DireccionParticular")</f>
        <v>ActualizarDatosContacto.DireccionParticular</v>
      </c>
      <c r="AM3" s="14" t="str">
        <f>HYPERLINK("[Api_Definition_v0.3.xlsx]'Front Service'!A62","InformacionPagoPension.DatosLiquidacion")</f>
        <v>InformacionPagoPension.DatosLiquidacion</v>
      </c>
      <c r="AN3" s="14" t="str">
        <f>HYPERLINK("[Api_Definition_v0.3.xlsx]'Front Service'!A62","InformacionPagoPension.MesPago")</f>
        <v>InformacionPagoPension.MesPago</v>
      </c>
      <c r="AO3" s="14" t="str">
        <f>HYPERLINK("[Api_Definition_v0.3.xlsx]'Front Service'!A62","InformacionPagoPension.MedioPago")</f>
        <v>InformacionPagoPension.MedioPago</v>
      </c>
      <c r="AP3" s="14" t="str">
        <f>HYPERLINK("[Api_Definition_v0.3.xlsx]'Front Service'!A373","Carga&amp;Beneficiarios.DatosBeneficiarios")</f>
        <v>Carga&amp;Beneficiarios.DatosBeneficiarios</v>
      </c>
      <c r="AQ3" s="14" t="str">
        <f>HYPERLINK("[Api_Definition_v0.3.xlsx]'Front Service'!A373","Carga&amp;Beneficiarios.CargasFamiliares")</f>
        <v>Carga&amp;Beneficiarios.CargasFamiliares</v>
      </c>
      <c r="AR3" s="26" t="s">
        <v>95</v>
      </c>
      <c r="AS3" s="14" t="str">
        <f>HYPERLINK("[Api_Definition_v0.3.xlsx]'Front Service'!A321","InformacionCredito.DatosOtorgamientoCredito")</f>
        <v>InformacionCredito.DatosOtorgamientoCredito</v>
      </c>
      <c r="AT3" s="14" t="str">
        <f>HYPERLINK("[Api_Definition_v0.3.xlsx]'Front Service'!A321","InformacionCredito.EstadoCredito")</f>
        <v>InformacionCredito.EstadoCredito</v>
      </c>
      <c r="AU3" s="26" t="s">
        <v>96</v>
      </c>
      <c r="AV3" s="26" t="s">
        <v>97</v>
      </c>
      <c r="AW3" s="14" t="str">
        <f>HYPERLINK("[Api_Definition_v0.3.xlsx]'Front Service'!A01","Home.TarjetaProducto")</f>
        <v>Home.TarjetaProducto</v>
      </c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32"/>
      <c r="BJ3" s="325"/>
      <c r="BK3" s="325"/>
    </row>
    <row r="4" spans="1:63" ht="15.75" customHeight="1" x14ac:dyDescent="0.2">
      <c r="A4" s="34" t="s">
        <v>38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6"/>
      <c r="N4" s="35"/>
      <c r="O4" s="35"/>
      <c r="P4" s="35"/>
      <c r="Q4" s="35"/>
      <c r="R4" s="39"/>
      <c r="S4" s="40"/>
      <c r="T4" s="35"/>
      <c r="U4" s="35"/>
      <c r="V4" s="35"/>
      <c r="W4" s="35"/>
      <c r="X4" s="35"/>
      <c r="Y4" s="35"/>
      <c r="Z4" s="36"/>
      <c r="AA4" s="35"/>
      <c r="AB4" s="42"/>
      <c r="AC4" s="40" t="s">
        <v>38</v>
      </c>
      <c r="AD4" s="35"/>
      <c r="AE4" s="36"/>
      <c r="AF4" s="35"/>
      <c r="AG4" s="45"/>
      <c r="AH4" s="45"/>
      <c r="AI4" s="35"/>
      <c r="AJ4" s="35"/>
      <c r="AK4" s="45"/>
      <c r="AL4" s="35"/>
      <c r="AM4" s="45"/>
      <c r="AN4" s="45"/>
      <c r="AO4" s="35"/>
      <c r="AP4" s="35"/>
      <c r="AQ4" s="45"/>
      <c r="AR4" s="36"/>
      <c r="AS4" s="35"/>
      <c r="AT4" s="35"/>
      <c r="AU4" s="36"/>
      <c r="AV4" s="46"/>
      <c r="AW4" s="47" t="s">
        <v>38</v>
      </c>
      <c r="AX4" s="48" t="s">
        <v>106</v>
      </c>
      <c r="AY4" s="50" t="s">
        <v>107</v>
      </c>
      <c r="AZ4" s="50" t="s">
        <v>15</v>
      </c>
      <c r="BA4" s="52" t="s">
        <v>111</v>
      </c>
      <c r="BB4" s="54" t="s">
        <v>113</v>
      </c>
      <c r="BC4" s="54" t="s">
        <v>113</v>
      </c>
      <c r="BD4" s="54" t="s">
        <v>113</v>
      </c>
      <c r="BE4" s="54" t="s">
        <v>113</v>
      </c>
      <c r="BF4" s="55" t="s">
        <v>113</v>
      </c>
      <c r="BG4" s="56"/>
      <c r="BH4" s="50"/>
      <c r="BI4" s="57"/>
      <c r="BJ4" s="50"/>
      <c r="BK4" s="60"/>
    </row>
    <row r="5" spans="1:63" ht="15.75" customHeight="1" x14ac:dyDescent="0.2">
      <c r="A5" s="61" t="s">
        <v>38</v>
      </c>
      <c r="B5" s="62" t="s">
        <v>38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3"/>
      <c r="N5" s="62"/>
      <c r="O5" s="62"/>
      <c r="P5" s="62" t="s">
        <v>38</v>
      </c>
      <c r="Q5" s="62"/>
      <c r="R5" s="64"/>
      <c r="S5" s="65" t="s">
        <v>38</v>
      </c>
      <c r="T5" s="62" t="s">
        <v>38</v>
      </c>
      <c r="U5" s="62"/>
      <c r="V5" s="62"/>
      <c r="W5" s="62"/>
      <c r="X5" s="62"/>
      <c r="Y5" s="62"/>
      <c r="Z5" s="63"/>
      <c r="AA5" s="62"/>
      <c r="AB5" s="68"/>
      <c r="AC5" s="65" t="s">
        <v>38</v>
      </c>
      <c r="AD5" s="62" t="s">
        <v>38</v>
      </c>
      <c r="AE5" s="63"/>
      <c r="AF5" s="62"/>
      <c r="AG5" s="70"/>
      <c r="AH5" s="70"/>
      <c r="AI5" s="62"/>
      <c r="AJ5" s="62"/>
      <c r="AK5" s="70"/>
      <c r="AL5" s="62"/>
      <c r="AM5" s="70"/>
      <c r="AN5" s="70"/>
      <c r="AO5" s="62"/>
      <c r="AP5" s="62"/>
      <c r="AQ5" s="70"/>
      <c r="AR5" s="63"/>
      <c r="AS5" s="62"/>
      <c r="AT5" s="62"/>
      <c r="AU5" s="63"/>
      <c r="AV5" s="72"/>
      <c r="AW5" s="74" t="s">
        <v>38</v>
      </c>
      <c r="AX5" s="76" t="s">
        <v>106</v>
      </c>
      <c r="AY5" s="78" t="s">
        <v>119</v>
      </c>
      <c r="AZ5" s="78" t="s">
        <v>15</v>
      </c>
      <c r="BA5" s="80" t="s">
        <v>15</v>
      </c>
      <c r="BB5" s="82" t="s">
        <v>113</v>
      </c>
      <c r="BC5" s="82" t="s">
        <v>113</v>
      </c>
      <c r="BD5" s="82" t="s">
        <v>113</v>
      </c>
      <c r="BE5" s="82" t="s">
        <v>113</v>
      </c>
      <c r="BF5" s="84" t="s">
        <v>113</v>
      </c>
      <c r="BG5" s="86"/>
      <c r="BH5" s="78"/>
      <c r="BI5" s="87"/>
      <c r="BJ5" s="78"/>
      <c r="BK5" s="88"/>
    </row>
    <row r="6" spans="1:63" ht="15.75" customHeight="1" x14ac:dyDescent="0.2">
      <c r="A6" s="61"/>
      <c r="B6" s="62"/>
      <c r="C6" s="62" t="s">
        <v>38</v>
      </c>
      <c r="D6" s="62"/>
      <c r="E6" s="62" t="s">
        <v>38</v>
      </c>
      <c r="F6" s="62" t="s">
        <v>38</v>
      </c>
      <c r="G6" s="62" t="s">
        <v>38</v>
      </c>
      <c r="H6" s="62"/>
      <c r="I6" s="62"/>
      <c r="J6" s="62"/>
      <c r="K6" s="62"/>
      <c r="L6" s="62"/>
      <c r="M6" s="63"/>
      <c r="N6" s="62" t="s">
        <v>38</v>
      </c>
      <c r="O6" s="62"/>
      <c r="P6" s="62"/>
      <c r="Q6" s="62"/>
      <c r="R6" s="64"/>
      <c r="S6" s="65" t="s">
        <v>38</v>
      </c>
      <c r="T6" s="62"/>
      <c r="U6" s="62" t="s">
        <v>38</v>
      </c>
      <c r="V6" s="62"/>
      <c r="W6" s="62"/>
      <c r="X6" s="62"/>
      <c r="Y6" s="62"/>
      <c r="Z6" s="63"/>
      <c r="AA6" s="62" t="s">
        <v>38</v>
      </c>
      <c r="AB6" s="68" t="s">
        <v>38</v>
      </c>
      <c r="AC6" s="65"/>
      <c r="AD6" s="62"/>
      <c r="AE6" s="63"/>
      <c r="AF6" s="62"/>
      <c r="AG6" s="70"/>
      <c r="AH6" s="70"/>
      <c r="AI6" s="62" t="s">
        <v>38</v>
      </c>
      <c r="AJ6" s="62" t="s">
        <v>38</v>
      </c>
      <c r="AK6" s="70"/>
      <c r="AL6" s="62"/>
      <c r="AM6" s="70"/>
      <c r="AN6" s="70"/>
      <c r="AO6" s="62"/>
      <c r="AP6" s="62"/>
      <c r="AQ6" s="70"/>
      <c r="AR6" s="63"/>
      <c r="AS6" s="62"/>
      <c r="AT6" s="62"/>
      <c r="AU6" s="63"/>
      <c r="AV6" s="72"/>
      <c r="AW6" s="74"/>
      <c r="AX6" s="76" t="s">
        <v>106</v>
      </c>
      <c r="AY6" s="78" t="s">
        <v>123</v>
      </c>
      <c r="AZ6" s="78" t="s">
        <v>93</v>
      </c>
      <c r="BA6" s="80" t="s">
        <v>118</v>
      </c>
      <c r="BB6" s="82" t="s">
        <v>113</v>
      </c>
      <c r="BC6" s="82" t="s">
        <v>113</v>
      </c>
      <c r="BD6" s="82" t="s">
        <v>113</v>
      </c>
      <c r="BE6" s="82" t="s">
        <v>113</v>
      </c>
      <c r="BF6" s="84" t="s">
        <v>113</v>
      </c>
      <c r="BG6" s="86"/>
      <c r="BH6" s="78"/>
      <c r="BI6" s="87"/>
      <c r="BJ6" s="78"/>
      <c r="BK6" s="88"/>
    </row>
    <row r="7" spans="1:63" ht="15.75" customHeight="1" x14ac:dyDescent="0.2">
      <c r="A7" s="61"/>
      <c r="B7" s="62"/>
      <c r="C7" s="62"/>
      <c r="D7" s="62"/>
      <c r="E7" s="62"/>
      <c r="F7" s="62"/>
      <c r="G7" s="62"/>
      <c r="H7" s="62" t="s">
        <v>38</v>
      </c>
      <c r="I7" s="62"/>
      <c r="J7" s="62"/>
      <c r="K7" s="62"/>
      <c r="L7" s="62"/>
      <c r="M7" s="63"/>
      <c r="N7" s="62"/>
      <c r="O7" s="62"/>
      <c r="P7" s="62"/>
      <c r="Q7" s="62"/>
      <c r="R7" s="64"/>
      <c r="S7" s="65"/>
      <c r="T7" s="62"/>
      <c r="U7" s="62"/>
      <c r="V7" s="62"/>
      <c r="W7" s="62"/>
      <c r="X7" s="62"/>
      <c r="Y7" s="62"/>
      <c r="Z7" s="63"/>
      <c r="AA7" s="62"/>
      <c r="AB7" s="68"/>
      <c r="AC7" s="65"/>
      <c r="AD7" s="62"/>
      <c r="AE7" s="63"/>
      <c r="AF7" s="62"/>
      <c r="AG7" s="70"/>
      <c r="AH7" s="70"/>
      <c r="AI7" s="62"/>
      <c r="AJ7" s="62"/>
      <c r="AK7" s="70"/>
      <c r="AL7" s="62" t="s">
        <v>38</v>
      </c>
      <c r="AM7" s="70"/>
      <c r="AN7" s="70"/>
      <c r="AO7" s="62"/>
      <c r="AP7" s="62"/>
      <c r="AQ7" s="70"/>
      <c r="AR7" s="63"/>
      <c r="AS7" s="62"/>
      <c r="AT7" s="62"/>
      <c r="AU7" s="63"/>
      <c r="AV7" s="72"/>
      <c r="AW7" s="74"/>
      <c r="AX7" s="76" t="s">
        <v>125</v>
      </c>
      <c r="AY7" s="78" t="s">
        <v>123</v>
      </c>
      <c r="AZ7" s="78" t="s">
        <v>93</v>
      </c>
      <c r="BA7" s="80" t="s">
        <v>118</v>
      </c>
      <c r="BB7" s="82" t="s">
        <v>113</v>
      </c>
      <c r="BC7" s="82" t="s">
        <v>113</v>
      </c>
      <c r="BD7" s="82" t="s">
        <v>113</v>
      </c>
      <c r="BE7" s="82" t="s">
        <v>113</v>
      </c>
      <c r="BF7" s="84" t="s">
        <v>113</v>
      </c>
      <c r="BG7" s="86"/>
      <c r="BH7" s="78"/>
      <c r="BI7" s="87"/>
      <c r="BJ7" s="78"/>
      <c r="BK7" s="88"/>
    </row>
    <row r="8" spans="1:63" ht="15.75" customHeight="1" x14ac:dyDescent="0.2">
      <c r="A8" s="61"/>
      <c r="B8" s="62"/>
      <c r="C8" s="62" t="s">
        <v>38</v>
      </c>
      <c r="D8" s="62" t="s">
        <v>38</v>
      </c>
      <c r="E8" s="62"/>
      <c r="F8" s="62"/>
      <c r="G8" s="62"/>
      <c r="H8" s="62"/>
      <c r="I8" s="62"/>
      <c r="J8" s="62" t="s">
        <v>38</v>
      </c>
      <c r="K8" s="62"/>
      <c r="L8" s="62"/>
      <c r="M8" s="63"/>
      <c r="N8" s="62"/>
      <c r="O8" s="62"/>
      <c r="P8" s="62"/>
      <c r="Q8" s="62"/>
      <c r="R8" s="64"/>
      <c r="S8" s="65"/>
      <c r="T8" s="62"/>
      <c r="U8" s="62"/>
      <c r="V8" s="62" t="s">
        <v>38</v>
      </c>
      <c r="W8" s="62" t="s">
        <v>38</v>
      </c>
      <c r="X8" s="62"/>
      <c r="Y8" s="62"/>
      <c r="Z8" s="63"/>
      <c r="AA8" s="62"/>
      <c r="AB8" s="68"/>
      <c r="AC8" s="65"/>
      <c r="AD8" s="62"/>
      <c r="AE8" s="63"/>
      <c r="AF8" s="62" t="s">
        <v>38</v>
      </c>
      <c r="AG8" s="70"/>
      <c r="AH8" s="70"/>
      <c r="AI8" s="62"/>
      <c r="AJ8" s="62"/>
      <c r="AK8" s="70"/>
      <c r="AL8" s="62"/>
      <c r="AM8" s="70"/>
      <c r="AN8" s="70"/>
      <c r="AO8" s="62" t="s">
        <v>38</v>
      </c>
      <c r="AP8" s="62"/>
      <c r="AQ8" s="70"/>
      <c r="AR8" s="63"/>
      <c r="AS8" s="62"/>
      <c r="AT8" s="62"/>
      <c r="AU8" s="63"/>
      <c r="AV8" s="72"/>
      <c r="AW8" s="74"/>
      <c r="AX8" s="76" t="s">
        <v>106</v>
      </c>
      <c r="AY8" s="78" t="s">
        <v>126</v>
      </c>
      <c r="AZ8" s="78" t="s">
        <v>127</v>
      </c>
      <c r="BA8" s="80" t="s">
        <v>128</v>
      </c>
      <c r="BB8" s="82" t="s">
        <v>113</v>
      </c>
      <c r="BC8" s="82" t="s">
        <v>113</v>
      </c>
      <c r="BD8" s="82" t="s">
        <v>113</v>
      </c>
      <c r="BE8" s="82" t="s">
        <v>113</v>
      </c>
      <c r="BF8" s="84" t="s">
        <v>113</v>
      </c>
      <c r="BG8" s="86"/>
      <c r="BH8" s="78"/>
      <c r="BI8" s="87"/>
      <c r="BJ8" s="78"/>
      <c r="BK8" s="88"/>
    </row>
    <row r="9" spans="1:63" ht="15.75" customHeight="1" x14ac:dyDescent="0.2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62"/>
      <c r="O9" s="62"/>
      <c r="P9" s="62"/>
      <c r="Q9" s="62"/>
      <c r="R9" s="64"/>
      <c r="S9" s="65"/>
      <c r="T9" s="62"/>
      <c r="U9" s="62"/>
      <c r="V9" s="62"/>
      <c r="W9" s="62"/>
      <c r="X9" s="62"/>
      <c r="Y9" s="62"/>
      <c r="Z9" s="63"/>
      <c r="AA9" s="62"/>
      <c r="AB9" s="68"/>
      <c r="AC9" s="65"/>
      <c r="AD9" s="62"/>
      <c r="AE9" s="63"/>
      <c r="AF9" s="62"/>
      <c r="AG9" s="70"/>
      <c r="AH9" s="70"/>
      <c r="AI9" s="62"/>
      <c r="AJ9" s="62"/>
      <c r="AK9" s="70"/>
      <c r="AL9" s="62"/>
      <c r="AM9" s="70"/>
      <c r="AN9" s="70"/>
      <c r="AO9" s="62"/>
      <c r="AP9" s="62"/>
      <c r="AQ9" s="70"/>
      <c r="AR9" s="63"/>
      <c r="AS9" s="62" t="s">
        <v>38</v>
      </c>
      <c r="AT9" s="62" t="s">
        <v>38</v>
      </c>
      <c r="AU9" s="63"/>
      <c r="AV9" s="72"/>
      <c r="AW9" s="74"/>
      <c r="AX9" s="76" t="s">
        <v>106</v>
      </c>
      <c r="AY9" s="78" t="s">
        <v>129</v>
      </c>
      <c r="AZ9" s="78" t="s">
        <v>130</v>
      </c>
      <c r="BA9" s="80" t="s">
        <v>131</v>
      </c>
      <c r="BB9" s="82" t="s">
        <v>113</v>
      </c>
      <c r="BC9" s="82" t="s">
        <v>113</v>
      </c>
      <c r="BD9" s="82" t="s">
        <v>113</v>
      </c>
      <c r="BE9" s="82" t="s">
        <v>113</v>
      </c>
      <c r="BF9" s="84" t="s">
        <v>113</v>
      </c>
      <c r="BG9" s="86"/>
      <c r="BH9" s="78"/>
      <c r="BI9" s="87"/>
      <c r="BJ9" s="78"/>
      <c r="BK9" s="88"/>
    </row>
    <row r="10" spans="1:63" ht="15.75" customHeight="1" x14ac:dyDescent="0.2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 t="s">
        <v>38</v>
      </c>
      <c r="L10" s="62" t="s">
        <v>38</v>
      </c>
      <c r="M10" s="63"/>
      <c r="N10" s="62"/>
      <c r="O10" s="62" t="s">
        <v>38</v>
      </c>
      <c r="P10" s="62"/>
      <c r="Q10" s="62"/>
      <c r="R10" s="64"/>
      <c r="S10" s="65"/>
      <c r="T10" s="62"/>
      <c r="U10" s="62"/>
      <c r="V10" s="62"/>
      <c r="W10" s="62"/>
      <c r="X10" s="62" t="s">
        <v>38</v>
      </c>
      <c r="Y10" s="62" t="s">
        <v>38</v>
      </c>
      <c r="Z10" s="63"/>
      <c r="AA10" s="62"/>
      <c r="AB10" s="68" t="s">
        <v>38</v>
      </c>
      <c r="AC10" s="65"/>
      <c r="AD10" s="62"/>
      <c r="AE10" s="63"/>
      <c r="AF10" s="62" t="s">
        <v>38</v>
      </c>
      <c r="AG10" s="70"/>
      <c r="AH10" s="70"/>
      <c r="AI10" s="62"/>
      <c r="AJ10" s="62"/>
      <c r="AK10" s="70"/>
      <c r="AL10" s="62"/>
      <c r="AM10" s="70"/>
      <c r="AN10" s="70"/>
      <c r="AO10" s="62"/>
      <c r="AP10" s="62" t="s">
        <v>38</v>
      </c>
      <c r="AQ10" s="70"/>
      <c r="AR10" s="63"/>
      <c r="AS10" s="62"/>
      <c r="AT10" s="62"/>
      <c r="AU10" s="63"/>
      <c r="AV10" s="72"/>
      <c r="AW10" s="74"/>
      <c r="AX10" s="76" t="s">
        <v>106</v>
      </c>
      <c r="AY10" s="78" t="s">
        <v>134</v>
      </c>
      <c r="AZ10" s="78" t="s">
        <v>93</v>
      </c>
      <c r="BA10" s="90" t="s">
        <v>135</v>
      </c>
      <c r="BB10" s="82" t="s">
        <v>113</v>
      </c>
      <c r="BC10" s="82" t="s">
        <v>113</v>
      </c>
      <c r="BD10" s="82" t="s">
        <v>113</v>
      </c>
      <c r="BE10" s="82" t="s">
        <v>113</v>
      </c>
      <c r="BF10" s="84" t="s">
        <v>113</v>
      </c>
      <c r="BG10" s="86"/>
      <c r="BH10" s="78"/>
      <c r="BI10" s="87"/>
      <c r="BJ10" s="78"/>
      <c r="BK10" s="88"/>
    </row>
    <row r="11" spans="1:63" ht="15.75" customHeight="1" x14ac:dyDescent="0.2">
      <c r="A11" s="61"/>
      <c r="B11" s="62"/>
      <c r="C11" s="62"/>
      <c r="D11" s="62"/>
      <c r="E11" s="62"/>
      <c r="F11" s="62"/>
      <c r="G11" s="62"/>
      <c r="H11" s="62"/>
      <c r="I11" s="62" t="s">
        <v>38</v>
      </c>
      <c r="J11" s="62"/>
      <c r="K11" s="62"/>
      <c r="L11" s="62"/>
      <c r="M11" s="63"/>
      <c r="N11" s="62"/>
      <c r="O11" s="62"/>
      <c r="P11" s="62" t="s">
        <v>38</v>
      </c>
      <c r="Q11" s="62"/>
      <c r="R11" s="64"/>
      <c r="S11" s="65"/>
      <c r="T11" s="62"/>
      <c r="U11" s="62"/>
      <c r="V11" s="62"/>
      <c r="W11" s="62"/>
      <c r="X11" s="62"/>
      <c r="Y11" s="62"/>
      <c r="Z11" s="63"/>
      <c r="AA11" s="62"/>
      <c r="AB11" s="68"/>
      <c r="AC11" s="65"/>
      <c r="AD11" s="62"/>
      <c r="AE11" s="63"/>
      <c r="AF11" s="62"/>
      <c r="AG11" s="70"/>
      <c r="AH11" s="70"/>
      <c r="AI11" s="62"/>
      <c r="AJ11" s="62"/>
      <c r="AK11" s="70"/>
      <c r="AL11" s="62"/>
      <c r="AM11" s="70"/>
      <c r="AN11" s="70"/>
      <c r="AO11" s="62"/>
      <c r="AP11" s="62"/>
      <c r="AQ11" s="70"/>
      <c r="AR11" s="63"/>
      <c r="AS11" s="62"/>
      <c r="AT11" s="62"/>
      <c r="AU11" s="63"/>
      <c r="AV11" s="72"/>
      <c r="AW11" s="74"/>
      <c r="AX11" s="76" t="s">
        <v>106</v>
      </c>
      <c r="AY11" s="78" t="s">
        <v>143</v>
      </c>
      <c r="AZ11" s="92" t="s">
        <v>127</v>
      </c>
      <c r="BA11" s="93" t="s">
        <v>147</v>
      </c>
      <c r="BB11" s="82" t="s">
        <v>113</v>
      </c>
      <c r="BC11" s="82" t="s">
        <v>113</v>
      </c>
      <c r="BD11" s="82" t="s">
        <v>113</v>
      </c>
      <c r="BE11" s="82" t="s">
        <v>113</v>
      </c>
      <c r="BF11" s="84" t="s">
        <v>113</v>
      </c>
      <c r="BG11" s="86"/>
      <c r="BH11" s="78"/>
      <c r="BI11" s="87"/>
      <c r="BJ11" s="78"/>
      <c r="BK11" s="88"/>
    </row>
    <row r="12" spans="1:63" ht="15.75" customHeight="1" x14ac:dyDescent="0.2">
      <c r="A12" s="94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6"/>
      <c r="N12" s="95"/>
      <c r="O12" s="95"/>
      <c r="P12" s="95"/>
      <c r="Q12" s="95" t="s">
        <v>38</v>
      </c>
      <c r="R12" s="97" t="s">
        <v>38</v>
      </c>
      <c r="S12" s="101"/>
      <c r="T12" s="95"/>
      <c r="U12" s="95"/>
      <c r="V12" s="95"/>
      <c r="W12" s="95"/>
      <c r="X12" s="95"/>
      <c r="Y12" s="95"/>
      <c r="Z12" s="96"/>
      <c r="AA12" s="95"/>
      <c r="AB12" s="102"/>
      <c r="AC12" s="101"/>
      <c r="AD12" s="95"/>
      <c r="AE12" s="96"/>
      <c r="AF12" s="95"/>
      <c r="AG12" s="103"/>
      <c r="AH12" s="103"/>
      <c r="AI12" s="95"/>
      <c r="AJ12" s="95"/>
      <c r="AK12" s="103"/>
      <c r="AL12" s="95"/>
      <c r="AM12" s="103"/>
      <c r="AN12" s="103"/>
      <c r="AO12" s="95"/>
      <c r="AP12" s="95"/>
      <c r="AQ12" s="103"/>
      <c r="AR12" s="96"/>
      <c r="AS12" s="95"/>
      <c r="AT12" s="95"/>
      <c r="AU12" s="96"/>
      <c r="AV12" s="105"/>
      <c r="AW12" s="107"/>
      <c r="AX12" s="108" t="s">
        <v>106</v>
      </c>
      <c r="AY12" s="92" t="s">
        <v>188</v>
      </c>
      <c r="AZ12" s="92" t="s">
        <v>127</v>
      </c>
      <c r="BA12" s="93" t="s">
        <v>127</v>
      </c>
      <c r="BB12" s="111" t="s">
        <v>113</v>
      </c>
      <c r="BC12" s="111" t="s">
        <v>113</v>
      </c>
      <c r="BD12" s="111" t="s">
        <v>113</v>
      </c>
      <c r="BE12" s="111" t="s">
        <v>113</v>
      </c>
      <c r="BF12" s="112" t="s">
        <v>113</v>
      </c>
      <c r="BG12" s="113"/>
      <c r="BH12" s="92"/>
      <c r="BI12" s="115"/>
      <c r="BJ12" s="92"/>
      <c r="BK12" s="117"/>
    </row>
    <row r="13" spans="1:63" ht="15.75" customHeight="1" x14ac:dyDescent="0.2">
      <c r="A13" s="94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6"/>
      <c r="N13" s="95"/>
      <c r="O13" s="95"/>
      <c r="P13" s="95"/>
      <c r="Q13" s="95"/>
      <c r="R13" s="97"/>
      <c r="S13" s="101"/>
      <c r="T13" s="95"/>
      <c r="U13" s="95"/>
      <c r="V13" s="95"/>
      <c r="W13" s="95"/>
      <c r="X13" s="95"/>
      <c r="Y13" s="95"/>
      <c r="Z13" s="96"/>
      <c r="AA13" s="95"/>
      <c r="AB13" s="102"/>
      <c r="AC13" s="101"/>
      <c r="AD13" s="95"/>
      <c r="AE13" s="96"/>
      <c r="AF13" s="95"/>
      <c r="AG13" s="103" t="s">
        <v>38</v>
      </c>
      <c r="AH13" s="103" t="s">
        <v>38</v>
      </c>
      <c r="AI13" s="95"/>
      <c r="AJ13" s="95"/>
      <c r="AK13" s="103" t="s">
        <v>38</v>
      </c>
      <c r="AL13" s="95"/>
      <c r="AM13" s="103"/>
      <c r="AN13" s="103"/>
      <c r="AO13" s="95"/>
      <c r="AP13" s="95"/>
      <c r="AQ13" s="103"/>
      <c r="AR13" s="96"/>
      <c r="AS13" s="95"/>
      <c r="AT13" s="95"/>
      <c r="AU13" s="96"/>
      <c r="AV13" s="105"/>
      <c r="AW13" s="107"/>
      <c r="AX13" s="108" t="s">
        <v>106</v>
      </c>
      <c r="AY13" s="119" t="s">
        <v>123</v>
      </c>
      <c r="AZ13" s="120" t="s">
        <v>93</v>
      </c>
      <c r="BA13" s="122" t="s">
        <v>193</v>
      </c>
      <c r="BB13" s="111" t="s">
        <v>113</v>
      </c>
      <c r="BC13" s="111" t="s">
        <v>113</v>
      </c>
      <c r="BD13" s="111" t="s">
        <v>113</v>
      </c>
      <c r="BE13" s="111" t="s">
        <v>113</v>
      </c>
      <c r="BF13" s="112" t="s">
        <v>113</v>
      </c>
      <c r="BG13" s="113"/>
      <c r="BH13" s="92"/>
      <c r="BI13" s="115"/>
      <c r="BJ13" s="92"/>
      <c r="BK13" s="117"/>
    </row>
    <row r="14" spans="1:63" ht="15.75" customHeight="1" x14ac:dyDescent="0.2">
      <c r="A14" s="94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/>
      <c r="N14" s="95"/>
      <c r="O14" s="95"/>
      <c r="P14" s="95"/>
      <c r="Q14" s="95"/>
      <c r="R14" s="97"/>
      <c r="S14" s="101"/>
      <c r="T14" s="95"/>
      <c r="U14" s="95"/>
      <c r="V14" s="95"/>
      <c r="W14" s="95"/>
      <c r="X14" s="95"/>
      <c r="Y14" s="95"/>
      <c r="Z14" s="96"/>
      <c r="AA14" s="95"/>
      <c r="AB14" s="102"/>
      <c r="AC14" s="101"/>
      <c r="AD14" s="95"/>
      <c r="AE14" s="96"/>
      <c r="AF14" s="95"/>
      <c r="AG14" s="103"/>
      <c r="AH14" s="103"/>
      <c r="AI14" s="95"/>
      <c r="AJ14" s="95"/>
      <c r="AK14" s="103"/>
      <c r="AL14" s="95"/>
      <c r="AM14" s="103"/>
      <c r="AN14" s="103"/>
      <c r="AO14" s="95"/>
      <c r="AP14" s="95"/>
      <c r="AQ14" s="103" t="s">
        <v>38</v>
      </c>
      <c r="AR14" s="96"/>
      <c r="AS14" s="95"/>
      <c r="AT14" s="95"/>
      <c r="AU14" s="96"/>
      <c r="AV14" s="105"/>
      <c r="AW14" s="107"/>
      <c r="AX14" s="108" t="s">
        <v>106</v>
      </c>
      <c r="AY14" s="119" t="s">
        <v>123</v>
      </c>
      <c r="AZ14" s="120" t="s">
        <v>93</v>
      </c>
      <c r="BA14" s="126" t="s">
        <v>195</v>
      </c>
      <c r="BB14" s="111" t="s">
        <v>113</v>
      </c>
      <c r="BC14" s="111" t="s">
        <v>113</v>
      </c>
      <c r="BD14" s="111" t="s">
        <v>113</v>
      </c>
      <c r="BE14" s="111" t="s">
        <v>113</v>
      </c>
      <c r="BF14" s="112" t="s">
        <v>113</v>
      </c>
      <c r="BG14" s="113"/>
      <c r="BH14" s="92"/>
      <c r="BI14" s="115"/>
      <c r="BJ14" s="92"/>
      <c r="BK14" s="117"/>
    </row>
    <row r="15" spans="1:63" ht="15.75" customHeight="1" x14ac:dyDescent="0.2">
      <c r="A15" s="128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2"/>
      <c r="N15" s="130"/>
      <c r="O15" s="130"/>
      <c r="P15" s="130"/>
      <c r="Q15" s="130"/>
      <c r="R15" s="134"/>
      <c r="S15" s="135"/>
      <c r="T15" s="130"/>
      <c r="U15" s="130"/>
      <c r="V15" s="130"/>
      <c r="W15" s="130"/>
      <c r="X15" s="130"/>
      <c r="Y15" s="130"/>
      <c r="Z15" s="132"/>
      <c r="AA15" s="130"/>
      <c r="AB15" s="136"/>
      <c r="AC15" s="135"/>
      <c r="AD15" s="130"/>
      <c r="AE15" s="132"/>
      <c r="AF15" s="130"/>
      <c r="AG15" s="138"/>
      <c r="AH15" s="138"/>
      <c r="AI15" s="130"/>
      <c r="AJ15" s="130"/>
      <c r="AK15" s="138"/>
      <c r="AL15" s="130"/>
      <c r="AM15" s="138" t="s">
        <v>38</v>
      </c>
      <c r="AN15" s="138" t="s">
        <v>38</v>
      </c>
      <c r="AO15" s="130"/>
      <c r="AP15" s="130"/>
      <c r="AQ15" s="138"/>
      <c r="AR15" s="132"/>
      <c r="AS15" s="130"/>
      <c r="AT15" s="130"/>
      <c r="AU15" s="132"/>
      <c r="AV15" s="139"/>
      <c r="AW15" s="140"/>
      <c r="AX15" s="141" t="s">
        <v>106</v>
      </c>
      <c r="AY15" s="143" t="s">
        <v>126</v>
      </c>
      <c r="AZ15" s="143" t="s">
        <v>127</v>
      </c>
      <c r="BA15" s="145" t="s">
        <v>221</v>
      </c>
      <c r="BB15" s="155" t="s">
        <v>113</v>
      </c>
      <c r="BC15" s="155" t="s">
        <v>113</v>
      </c>
      <c r="BD15" s="155" t="s">
        <v>113</v>
      </c>
      <c r="BE15" s="155" t="s">
        <v>113</v>
      </c>
      <c r="BF15" s="156" t="s">
        <v>113</v>
      </c>
      <c r="BG15" s="157"/>
      <c r="BH15" s="158"/>
      <c r="BI15" s="159"/>
      <c r="BJ15" s="158"/>
      <c r="BK15" s="160"/>
    </row>
    <row r="16" spans="1:63" ht="15.75" customHeight="1" x14ac:dyDescent="0.2">
      <c r="A16" s="94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161"/>
      <c r="N16" s="162"/>
      <c r="O16" s="162"/>
      <c r="P16" s="162"/>
      <c r="Q16" s="162"/>
      <c r="R16" s="163"/>
      <c r="S16" s="164"/>
      <c r="T16" s="162"/>
      <c r="U16" s="162"/>
      <c r="V16" s="162"/>
      <c r="W16" s="162"/>
      <c r="X16" s="162"/>
      <c r="Y16" s="162"/>
      <c r="Z16" s="161"/>
      <c r="AA16" s="162"/>
      <c r="AB16" s="165"/>
      <c r="AC16" s="164"/>
      <c r="AD16" s="162"/>
      <c r="AE16" s="161"/>
      <c r="AF16" s="162"/>
      <c r="AG16" s="161"/>
      <c r="AH16" s="161"/>
      <c r="AI16" s="162"/>
      <c r="AJ16" s="162"/>
      <c r="AK16" s="161"/>
      <c r="AL16" s="162"/>
      <c r="AM16" s="161"/>
      <c r="AN16" s="161"/>
      <c r="AO16" s="162"/>
      <c r="AP16" s="162"/>
      <c r="AQ16" s="161"/>
      <c r="AR16" s="161"/>
      <c r="AS16" s="162"/>
      <c r="AT16" s="162"/>
      <c r="AU16" s="161"/>
      <c r="AV16" s="167"/>
      <c r="AW16" s="107"/>
      <c r="AX16" s="169" t="s">
        <v>106</v>
      </c>
      <c r="AY16" s="282" t="s">
        <v>588</v>
      </c>
      <c r="AZ16" s="172" t="s">
        <v>0</v>
      </c>
      <c r="BA16" s="173" t="s">
        <v>229</v>
      </c>
      <c r="BB16" s="111" t="s">
        <v>113</v>
      </c>
      <c r="BC16" s="111" t="s">
        <v>113</v>
      </c>
      <c r="BD16" s="111" t="s">
        <v>113</v>
      </c>
      <c r="BE16" s="111" t="s">
        <v>113</v>
      </c>
      <c r="BF16" s="112" t="s">
        <v>113</v>
      </c>
      <c r="BG16" s="113"/>
      <c r="BH16" s="92"/>
      <c r="BI16" s="115"/>
      <c r="BJ16" s="92"/>
      <c r="BK16" s="117"/>
    </row>
    <row r="17" spans="1:63" ht="15.75" customHeight="1" x14ac:dyDescent="0.2">
      <c r="A17" s="94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161"/>
      <c r="N17" s="162"/>
      <c r="O17" s="162"/>
      <c r="P17" s="162"/>
      <c r="Q17" s="162"/>
      <c r="R17" s="163"/>
      <c r="S17" s="164"/>
      <c r="T17" s="162"/>
      <c r="U17" s="162"/>
      <c r="V17" s="162"/>
      <c r="W17" s="162"/>
      <c r="X17" s="162"/>
      <c r="Y17" s="162"/>
      <c r="Z17" s="161"/>
      <c r="AA17" s="162"/>
      <c r="AB17" s="165"/>
      <c r="AC17" s="164"/>
      <c r="AD17" s="162"/>
      <c r="AE17" s="161"/>
      <c r="AF17" s="162"/>
      <c r="AG17" s="161"/>
      <c r="AH17" s="161"/>
      <c r="AI17" s="162"/>
      <c r="AJ17" s="162"/>
      <c r="AK17" s="161"/>
      <c r="AL17" s="162"/>
      <c r="AM17" s="161"/>
      <c r="AN17" s="161"/>
      <c r="AO17" s="162"/>
      <c r="AP17" s="162"/>
      <c r="AQ17" s="161"/>
      <c r="AR17" s="161"/>
      <c r="AS17" s="162"/>
      <c r="AT17" s="162"/>
      <c r="AU17" s="161"/>
      <c r="AV17" s="167"/>
      <c r="AW17" s="107"/>
      <c r="AX17" s="169" t="s">
        <v>106</v>
      </c>
      <c r="AY17" s="282" t="s">
        <v>588</v>
      </c>
      <c r="AZ17" s="172" t="s">
        <v>0</v>
      </c>
      <c r="BA17" s="173" t="s">
        <v>237</v>
      </c>
      <c r="BB17" s="111" t="s">
        <v>113</v>
      </c>
      <c r="BC17" s="111" t="s">
        <v>113</v>
      </c>
      <c r="BD17" s="111" t="s">
        <v>113</v>
      </c>
      <c r="BE17" s="111" t="s">
        <v>113</v>
      </c>
      <c r="BF17" s="112" t="s">
        <v>113</v>
      </c>
      <c r="BG17" s="113"/>
      <c r="BH17" s="92"/>
      <c r="BI17" s="115"/>
      <c r="BJ17" s="92"/>
      <c r="BK17" s="117"/>
    </row>
    <row r="18" spans="1:63" ht="13.5" customHeight="1" x14ac:dyDescent="0.2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161"/>
      <c r="N18" s="162"/>
      <c r="O18" s="162"/>
      <c r="P18" s="162"/>
      <c r="Q18" s="162"/>
      <c r="R18" s="163"/>
      <c r="S18" s="164"/>
      <c r="T18" s="162"/>
      <c r="U18" s="162"/>
      <c r="V18" s="162"/>
      <c r="W18" s="162"/>
      <c r="X18" s="162"/>
      <c r="Y18" s="162"/>
      <c r="Z18" s="161"/>
      <c r="AA18" s="162"/>
      <c r="AB18" s="165"/>
      <c r="AC18" s="164"/>
      <c r="AD18" s="162"/>
      <c r="AE18" s="161"/>
      <c r="AF18" s="162"/>
      <c r="AG18" s="161"/>
      <c r="AH18" s="161"/>
      <c r="AI18" s="162"/>
      <c r="AJ18" s="162"/>
      <c r="AK18" s="161"/>
      <c r="AL18" s="162"/>
      <c r="AM18" s="161"/>
      <c r="AN18" s="161"/>
      <c r="AO18" s="162"/>
      <c r="AP18" s="162"/>
      <c r="AQ18" s="161"/>
      <c r="AR18" s="161"/>
      <c r="AS18" s="162"/>
      <c r="AT18" s="162"/>
      <c r="AU18" s="161"/>
      <c r="AV18" s="167"/>
      <c r="AW18" s="107"/>
      <c r="AX18" s="169" t="s">
        <v>125</v>
      </c>
      <c r="AY18" s="282" t="s">
        <v>588</v>
      </c>
      <c r="AZ18" s="172" t="s">
        <v>241</v>
      </c>
      <c r="BA18" s="173" t="s">
        <v>242</v>
      </c>
      <c r="BB18" s="111" t="s">
        <v>113</v>
      </c>
      <c r="BC18" s="111" t="s">
        <v>113</v>
      </c>
      <c r="BD18" s="111" t="s">
        <v>113</v>
      </c>
      <c r="BE18" s="111" t="s">
        <v>113</v>
      </c>
      <c r="BF18" s="112" t="s">
        <v>113</v>
      </c>
      <c r="BG18" s="113"/>
      <c r="BH18" s="92"/>
      <c r="BI18" s="115"/>
      <c r="BJ18" s="92"/>
      <c r="BK18" s="117"/>
    </row>
    <row r="19" spans="1:63" ht="15.75" customHeight="1" x14ac:dyDescent="0.2">
      <c r="A19" s="9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161"/>
      <c r="N19" s="162"/>
      <c r="O19" s="162"/>
      <c r="P19" s="162"/>
      <c r="Q19" s="162"/>
      <c r="R19" s="163"/>
      <c r="S19" s="164"/>
      <c r="T19" s="162"/>
      <c r="U19" s="162"/>
      <c r="V19" s="162"/>
      <c r="W19" s="162"/>
      <c r="X19" s="162"/>
      <c r="Y19" s="162"/>
      <c r="Z19" s="161"/>
      <c r="AA19" s="162"/>
      <c r="AB19" s="165"/>
      <c r="AC19" s="164"/>
      <c r="AD19" s="162"/>
      <c r="AE19" s="161"/>
      <c r="AF19" s="162"/>
      <c r="AG19" s="161"/>
      <c r="AH19" s="161"/>
      <c r="AI19" s="162"/>
      <c r="AJ19" s="162"/>
      <c r="AK19" s="161"/>
      <c r="AL19" s="162"/>
      <c r="AM19" s="161"/>
      <c r="AN19" s="161"/>
      <c r="AO19" s="162"/>
      <c r="AP19" s="162"/>
      <c r="AQ19" s="161"/>
      <c r="AR19" s="161"/>
      <c r="AS19" s="162"/>
      <c r="AT19" s="162"/>
      <c r="AU19" s="161"/>
      <c r="AV19" s="167"/>
      <c r="AW19" s="107"/>
      <c r="AX19" s="169" t="s">
        <v>106</v>
      </c>
      <c r="AY19" s="282" t="s">
        <v>588</v>
      </c>
      <c r="AZ19" s="172" t="s">
        <v>244</v>
      </c>
      <c r="BA19" s="173" t="s">
        <v>245</v>
      </c>
      <c r="BB19" s="111" t="s">
        <v>113</v>
      </c>
      <c r="BC19" s="111" t="s">
        <v>113</v>
      </c>
      <c r="BD19" s="111" t="s">
        <v>113</v>
      </c>
      <c r="BE19" s="111" t="s">
        <v>113</v>
      </c>
      <c r="BF19" s="112" t="s">
        <v>113</v>
      </c>
      <c r="BG19" s="113"/>
      <c r="BH19" s="92"/>
      <c r="BI19" s="115"/>
      <c r="BJ19" s="92"/>
      <c r="BK19" s="117"/>
    </row>
    <row r="20" spans="1:63" ht="15.75" customHeight="1" x14ac:dyDescent="0.2">
      <c r="A20" s="9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161"/>
      <c r="N20" s="162"/>
      <c r="O20" s="162"/>
      <c r="P20" s="162"/>
      <c r="Q20" s="162"/>
      <c r="R20" s="163"/>
      <c r="S20" s="164"/>
      <c r="T20" s="162"/>
      <c r="U20" s="162"/>
      <c r="V20" s="162"/>
      <c r="W20" s="162"/>
      <c r="X20" s="162"/>
      <c r="Y20" s="162"/>
      <c r="Z20" s="161"/>
      <c r="AA20" s="162"/>
      <c r="AB20" s="165"/>
      <c r="AC20" s="164"/>
      <c r="AD20" s="162"/>
      <c r="AE20" s="161"/>
      <c r="AF20" s="162"/>
      <c r="AG20" s="161"/>
      <c r="AH20" s="161"/>
      <c r="AI20" s="162"/>
      <c r="AJ20" s="162"/>
      <c r="AK20" s="161"/>
      <c r="AL20" s="162"/>
      <c r="AM20" s="161"/>
      <c r="AN20" s="161"/>
      <c r="AO20" s="162"/>
      <c r="AP20" s="162"/>
      <c r="AQ20" s="161"/>
      <c r="AR20" s="161"/>
      <c r="AS20" s="162"/>
      <c r="AT20" s="162"/>
      <c r="AU20" s="161"/>
      <c r="AV20" s="167"/>
      <c r="AW20" s="107"/>
      <c r="AX20" s="169" t="s">
        <v>106</v>
      </c>
      <c r="AY20" s="282" t="s">
        <v>588</v>
      </c>
      <c r="AZ20" s="172" t="s">
        <v>244</v>
      </c>
      <c r="BA20" s="173" t="s">
        <v>229</v>
      </c>
      <c r="BB20" s="111" t="s">
        <v>113</v>
      </c>
      <c r="BC20" s="111" t="s">
        <v>113</v>
      </c>
      <c r="BD20" s="111" t="s">
        <v>113</v>
      </c>
      <c r="BE20" s="111" t="s">
        <v>113</v>
      </c>
      <c r="BF20" s="112" t="s">
        <v>113</v>
      </c>
      <c r="BG20" s="113"/>
      <c r="BH20" s="92"/>
      <c r="BI20" s="115"/>
      <c r="BJ20" s="92"/>
      <c r="BK20" s="117"/>
    </row>
    <row r="21" spans="1:63" ht="15.75" customHeight="1" x14ac:dyDescent="0.2">
      <c r="A21" s="94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161"/>
      <c r="N21" s="162"/>
      <c r="O21" s="162"/>
      <c r="P21" s="162"/>
      <c r="Q21" s="162"/>
      <c r="R21" s="163"/>
      <c r="S21" s="164"/>
      <c r="T21" s="162"/>
      <c r="U21" s="162"/>
      <c r="V21" s="162"/>
      <c r="W21" s="162"/>
      <c r="X21" s="162"/>
      <c r="Y21" s="162"/>
      <c r="Z21" s="161"/>
      <c r="AA21" s="162"/>
      <c r="AB21" s="165"/>
      <c r="AC21" s="164"/>
      <c r="AD21" s="162"/>
      <c r="AE21" s="161"/>
      <c r="AF21" s="162"/>
      <c r="AG21" s="161"/>
      <c r="AH21" s="161"/>
      <c r="AI21" s="162"/>
      <c r="AJ21" s="162"/>
      <c r="AK21" s="161"/>
      <c r="AL21" s="162"/>
      <c r="AM21" s="161"/>
      <c r="AN21" s="161"/>
      <c r="AO21" s="162"/>
      <c r="AP21" s="162"/>
      <c r="AQ21" s="161"/>
      <c r="AR21" s="161"/>
      <c r="AS21" s="162"/>
      <c r="AT21" s="162"/>
      <c r="AU21" s="161"/>
      <c r="AV21" s="167"/>
      <c r="AW21" s="107"/>
      <c r="AX21" s="169" t="s">
        <v>106</v>
      </c>
      <c r="AY21" s="282" t="s">
        <v>588</v>
      </c>
      <c r="AZ21" s="172" t="s">
        <v>244</v>
      </c>
      <c r="BA21" s="173" t="s">
        <v>237</v>
      </c>
      <c r="BB21" s="111" t="s">
        <v>113</v>
      </c>
      <c r="BC21" s="111" t="s">
        <v>113</v>
      </c>
      <c r="BD21" s="111" t="s">
        <v>113</v>
      </c>
      <c r="BE21" s="111" t="s">
        <v>113</v>
      </c>
      <c r="BF21" s="112" t="s">
        <v>113</v>
      </c>
      <c r="BG21" s="113"/>
      <c r="BH21" s="92"/>
      <c r="BI21" s="115"/>
      <c r="BJ21" s="92"/>
      <c r="BK21" s="117"/>
    </row>
    <row r="22" spans="1:63" ht="15.75" customHeight="1" x14ac:dyDescent="0.2">
      <c r="A22" s="94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161"/>
      <c r="N22" s="162"/>
      <c r="O22" s="162"/>
      <c r="P22" s="162"/>
      <c r="Q22" s="162"/>
      <c r="R22" s="163"/>
      <c r="S22" s="164"/>
      <c r="T22" s="162"/>
      <c r="U22" s="162"/>
      <c r="V22" s="162"/>
      <c r="W22" s="162"/>
      <c r="X22" s="162"/>
      <c r="Y22" s="162"/>
      <c r="Z22" s="161"/>
      <c r="AA22" s="162"/>
      <c r="AB22" s="165"/>
      <c r="AC22" s="164"/>
      <c r="AD22" s="162"/>
      <c r="AE22" s="161"/>
      <c r="AF22" s="162"/>
      <c r="AG22" s="161"/>
      <c r="AH22" s="161"/>
      <c r="AI22" s="162"/>
      <c r="AJ22" s="162"/>
      <c r="AK22" s="161"/>
      <c r="AL22" s="162"/>
      <c r="AM22" s="161"/>
      <c r="AN22" s="161"/>
      <c r="AO22" s="162"/>
      <c r="AP22" s="162"/>
      <c r="AQ22" s="161"/>
      <c r="AR22" s="161"/>
      <c r="AS22" s="162"/>
      <c r="AT22" s="162"/>
      <c r="AU22" s="161"/>
      <c r="AV22" s="167"/>
      <c r="AW22" s="107"/>
      <c r="AX22" s="169" t="s">
        <v>246</v>
      </c>
      <c r="AY22" s="282" t="s">
        <v>588</v>
      </c>
      <c r="AZ22" s="172" t="s">
        <v>244</v>
      </c>
      <c r="BA22" s="173" t="s">
        <v>247</v>
      </c>
      <c r="BB22" s="111" t="s">
        <v>113</v>
      </c>
      <c r="BC22" s="111" t="s">
        <v>113</v>
      </c>
      <c r="BD22" s="111" t="s">
        <v>113</v>
      </c>
      <c r="BE22" s="111" t="s">
        <v>113</v>
      </c>
      <c r="BF22" s="112" t="s">
        <v>113</v>
      </c>
      <c r="BG22" s="113"/>
      <c r="BH22" s="92"/>
      <c r="BI22" s="115"/>
      <c r="BJ22" s="92"/>
      <c r="BK22" s="117"/>
    </row>
    <row r="23" spans="1:63" ht="15.75" customHeight="1" x14ac:dyDescent="0.2">
      <c r="A23" s="94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61"/>
      <c r="N23" s="162"/>
      <c r="O23" s="162"/>
      <c r="P23" s="162"/>
      <c r="Q23" s="162"/>
      <c r="R23" s="163"/>
      <c r="S23" s="164"/>
      <c r="T23" s="162"/>
      <c r="U23" s="162"/>
      <c r="V23" s="162"/>
      <c r="W23" s="162"/>
      <c r="X23" s="162"/>
      <c r="Y23" s="162"/>
      <c r="Z23" s="161"/>
      <c r="AA23" s="162"/>
      <c r="AB23" s="165"/>
      <c r="AC23" s="164"/>
      <c r="AD23" s="162"/>
      <c r="AE23" s="161"/>
      <c r="AF23" s="162"/>
      <c r="AG23" s="161"/>
      <c r="AH23" s="161"/>
      <c r="AI23" s="162"/>
      <c r="AJ23" s="162"/>
      <c r="AK23" s="161"/>
      <c r="AL23" s="162"/>
      <c r="AM23" s="161"/>
      <c r="AN23" s="161"/>
      <c r="AO23" s="162"/>
      <c r="AP23" s="162"/>
      <c r="AQ23" s="161"/>
      <c r="AR23" s="161"/>
      <c r="AS23" s="162"/>
      <c r="AT23" s="162"/>
      <c r="AU23" s="161"/>
      <c r="AV23" s="167"/>
      <c r="AW23" s="107"/>
      <c r="AX23" s="169" t="s">
        <v>125</v>
      </c>
      <c r="AY23" s="282" t="s">
        <v>588</v>
      </c>
      <c r="AZ23" s="172" t="s">
        <v>244</v>
      </c>
      <c r="BA23" s="173" t="s">
        <v>244</v>
      </c>
      <c r="BB23" s="111" t="s">
        <v>113</v>
      </c>
      <c r="BC23" s="111" t="s">
        <v>113</v>
      </c>
      <c r="BD23" s="111" t="s">
        <v>113</v>
      </c>
      <c r="BE23" s="111" t="s">
        <v>113</v>
      </c>
      <c r="BF23" s="112" t="s">
        <v>113</v>
      </c>
      <c r="BG23" s="113"/>
      <c r="BH23" s="92"/>
      <c r="BI23" s="115"/>
      <c r="BJ23" s="92"/>
      <c r="BK23" s="117"/>
    </row>
    <row r="24" spans="1:63" ht="15.75" customHeight="1" x14ac:dyDescent="0.2">
      <c r="A24" s="94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161"/>
      <c r="N24" s="162"/>
      <c r="O24" s="162"/>
      <c r="P24" s="162"/>
      <c r="Q24" s="162"/>
      <c r="R24" s="163"/>
      <c r="S24" s="164"/>
      <c r="T24" s="162"/>
      <c r="U24" s="162"/>
      <c r="V24" s="162"/>
      <c r="W24" s="162"/>
      <c r="X24" s="162"/>
      <c r="Y24" s="162"/>
      <c r="Z24" s="161"/>
      <c r="AA24" s="162"/>
      <c r="AB24" s="165"/>
      <c r="AC24" s="164"/>
      <c r="AD24" s="162"/>
      <c r="AE24" s="161"/>
      <c r="AF24" s="162"/>
      <c r="AG24" s="161"/>
      <c r="AH24" s="161"/>
      <c r="AI24" s="162"/>
      <c r="AJ24" s="162"/>
      <c r="AK24" s="161"/>
      <c r="AL24" s="162"/>
      <c r="AM24" s="161"/>
      <c r="AN24" s="161"/>
      <c r="AO24" s="162"/>
      <c r="AP24" s="162"/>
      <c r="AQ24" s="161"/>
      <c r="AR24" s="161"/>
      <c r="AS24" s="162"/>
      <c r="AT24" s="162"/>
      <c r="AU24" s="161"/>
      <c r="AV24" s="167"/>
      <c r="AW24" s="107"/>
      <c r="AX24" s="169" t="s">
        <v>106</v>
      </c>
      <c r="AY24" s="282" t="s">
        <v>588</v>
      </c>
      <c r="AZ24" s="172" t="s">
        <v>250</v>
      </c>
      <c r="BA24" s="173" t="s">
        <v>251</v>
      </c>
      <c r="BB24" s="111" t="s">
        <v>113</v>
      </c>
      <c r="BC24" s="111" t="s">
        <v>113</v>
      </c>
      <c r="BD24" s="111" t="s">
        <v>113</v>
      </c>
      <c r="BE24" s="111" t="s">
        <v>113</v>
      </c>
      <c r="BF24" s="112" t="s">
        <v>113</v>
      </c>
      <c r="BG24" s="113"/>
      <c r="BH24" s="92"/>
      <c r="BI24" s="115"/>
      <c r="BJ24" s="92"/>
      <c r="BK24" s="117"/>
    </row>
    <row r="25" spans="1:63" ht="15.75" customHeight="1" x14ac:dyDescent="0.2">
      <c r="A25" s="9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161"/>
      <c r="N25" s="162"/>
      <c r="O25" s="162"/>
      <c r="P25" s="162"/>
      <c r="Q25" s="162"/>
      <c r="R25" s="163"/>
      <c r="S25" s="164"/>
      <c r="T25" s="162"/>
      <c r="U25" s="162"/>
      <c r="V25" s="162"/>
      <c r="W25" s="162"/>
      <c r="X25" s="162"/>
      <c r="Y25" s="162"/>
      <c r="Z25" s="161"/>
      <c r="AA25" s="162"/>
      <c r="AB25" s="165"/>
      <c r="AC25" s="164"/>
      <c r="AD25" s="162"/>
      <c r="AE25" s="161"/>
      <c r="AF25" s="162"/>
      <c r="AG25" s="161"/>
      <c r="AH25" s="161"/>
      <c r="AI25" s="162"/>
      <c r="AJ25" s="162"/>
      <c r="AK25" s="161"/>
      <c r="AL25" s="162"/>
      <c r="AM25" s="161"/>
      <c r="AN25" s="161"/>
      <c r="AO25" s="162"/>
      <c r="AP25" s="162"/>
      <c r="AQ25" s="161"/>
      <c r="AR25" s="161"/>
      <c r="AS25" s="162"/>
      <c r="AT25" s="162"/>
      <c r="AU25" s="161"/>
      <c r="AV25" s="167"/>
      <c r="AW25" s="107"/>
      <c r="AX25" s="169" t="s">
        <v>106</v>
      </c>
      <c r="AY25" s="282" t="s">
        <v>588</v>
      </c>
      <c r="AZ25" s="172" t="s">
        <v>255</v>
      </c>
      <c r="BA25" s="173" t="s">
        <v>229</v>
      </c>
      <c r="BB25" s="111" t="s">
        <v>113</v>
      </c>
      <c r="BC25" s="111" t="s">
        <v>113</v>
      </c>
      <c r="BD25" s="111" t="s">
        <v>113</v>
      </c>
      <c r="BE25" s="111" t="s">
        <v>113</v>
      </c>
      <c r="BF25" s="112" t="s">
        <v>113</v>
      </c>
      <c r="BG25" s="113"/>
      <c r="BH25" s="92"/>
      <c r="BI25" s="115"/>
      <c r="BJ25" s="92"/>
      <c r="BK25" s="117"/>
    </row>
    <row r="26" spans="1:63" ht="15.7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161"/>
      <c r="N26" s="162"/>
      <c r="O26" s="162"/>
      <c r="P26" s="162"/>
      <c r="Q26" s="162"/>
      <c r="R26" s="163"/>
      <c r="S26" s="164"/>
      <c r="T26" s="162"/>
      <c r="U26" s="162"/>
      <c r="V26" s="162"/>
      <c r="W26" s="162"/>
      <c r="X26" s="162"/>
      <c r="Y26" s="162"/>
      <c r="Z26" s="161"/>
      <c r="AA26" s="162"/>
      <c r="AB26" s="165"/>
      <c r="AC26" s="164"/>
      <c r="AD26" s="162"/>
      <c r="AE26" s="161"/>
      <c r="AF26" s="162"/>
      <c r="AG26" s="161"/>
      <c r="AH26" s="161"/>
      <c r="AI26" s="162"/>
      <c r="AJ26" s="162"/>
      <c r="AK26" s="161"/>
      <c r="AL26" s="162"/>
      <c r="AM26" s="161"/>
      <c r="AN26" s="161"/>
      <c r="AO26" s="162"/>
      <c r="AP26" s="162"/>
      <c r="AQ26" s="161"/>
      <c r="AR26" s="161"/>
      <c r="AS26" s="162"/>
      <c r="AT26" s="162"/>
      <c r="AU26" s="161"/>
      <c r="AV26" s="167"/>
      <c r="AW26" s="107"/>
      <c r="AX26" s="169" t="s">
        <v>125</v>
      </c>
      <c r="AY26" s="282" t="s">
        <v>588</v>
      </c>
      <c r="AZ26" s="172" t="s">
        <v>257</v>
      </c>
      <c r="BA26" s="173" t="s">
        <v>258</v>
      </c>
      <c r="BB26" s="111" t="s">
        <v>113</v>
      </c>
      <c r="BC26" s="111" t="s">
        <v>113</v>
      </c>
      <c r="BD26" s="111" t="s">
        <v>113</v>
      </c>
      <c r="BE26" s="111" t="s">
        <v>113</v>
      </c>
      <c r="BF26" s="112" t="s">
        <v>113</v>
      </c>
      <c r="BG26" s="113"/>
      <c r="BH26" s="92"/>
      <c r="BI26" s="115"/>
      <c r="BJ26" s="92"/>
      <c r="BK26" s="117"/>
    </row>
    <row r="27" spans="1:63" ht="15.75" customHeight="1" x14ac:dyDescent="0.2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161"/>
      <c r="N27" s="162"/>
      <c r="O27" s="162"/>
      <c r="P27" s="162"/>
      <c r="Q27" s="162"/>
      <c r="R27" s="163"/>
      <c r="S27" s="164"/>
      <c r="T27" s="162"/>
      <c r="U27" s="162"/>
      <c r="V27" s="162"/>
      <c r="W27" s="162"/>
      <c r="X27" s="162"/>
      <c r="Y27" s="162"/>
      <c r="Z27" s="161"/>
      <c r="AA27" s="162"/>
      <c r="AB27" s="165"/>
      <c r="AC27" s="164"/>
      <c r="AD27" s="162"/>
      <c r="AE27" s="161"/>
      <c r="AF27" s="162"/>
      <c r="AG27" s="161"/>
      <c r="AH27" s="161"/>
      <c r="AI27" s="162"/>
      <c r="AJ27" s="162"/>
      <c r="AK27" s="161"/>
      <c r="AL27" s="162"/>
      <c r="AM27" s="161"/>
      <c r="AN27" s="161"/>
      <c r="AO27" s="162"/>
      <c r="AP27" s="162"/>
      <c r="AQ27" s="161"/>
      <c r="AR27" s="161"/>
      <c r="AS27" s="162"/>
      <c r="AT27" s="162"/>
      <c r="AU27" s="161"/>
      <c r="AV27" s="167"/>
      <c r="AW27" s="107"/>
      <c r="AX27" s="169" t="s">
        <v>106</v>
      </c>
      <c r="AY27" s="282" t="s">
        <v>588</v>
      </c>
      <c r="AZ27" s="172" t="s">
        <v>257</v>
      </c>
      <c r="BA27" s="173" t="s">
        <v>229</v>
      </c>
      <c r="BB27" s="111" t="s">
        <v>113</v>
      </c>
      <c r="BC27" s="111" t="s">
        <v>113</v>
      </c>
      <c r="BD27" s="111" t="s">
        <v>113</v>
      </c>
      <c r="BE27" s="111" t="s">
        <v>113</v>
      </c>
      <c r="BF27" s="112" t="s">
        <v>113</v>
      </c>
      <c r="BG27" s="113"/>
      <c r="BH27" s="92"/>
      <c r="BI27" s="115"/>
      <c r="BJ27" s="92"/>
      <c r="BK27" s="117"/>
    </row>
    <row r="28" spans="1:63" ht="15.75" customHeight="1" x14ac:dyDescent="0.2">
      <c r="A28" s="94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161"/>
      <c r="N28" s="162"/>
      <c r="O28" s="162"/>
      <c r="P28" s="162"/>
      <c r="Q28" s="162"/>
      <c r="R28" s="163"/>
      <c r="S28" s="164"/>
      <c r="T28" s="162"/>
      <c r="U28" s="162"/>
      <c r="V28" s="162"/>
      <c r="W28" s="162"/>
      <c r="X28" s="162"/>
      <c r="Y28" s="162"/>
      <c r="Z28" s="161"/>
      <c r="AA28" s="162"/>
      <c r="AB28" s="165"/>
      <c r="AC28" s="164"/>
      <c r="AD28" s="162"/>
      <c r="AE28" s="161"/>
      <c r="AF28" s="162"/>
      <c r="AG28" s="161"/>
      <c r="AH28" s="161"/>
      <c r="AI28" s="162"/>
      <c r="AJ28" s="162"/>
      <c r="AK28" s="161"/>
      <c r="AL28" s="162"/>
      <c r="AM28" s="161"/>
      <c r="AN28" s="161"/>
      <c r="AO28" s="162"/>
      <c r="AP28" s="162"/>
      <c r="AQ28" s="161"/>
      <c r="AR28" s="161"/>
      <c r="AS28" s="162"/>
      <c r="AT28" s="162"/>
      <c r="AU28" s="161"/>
      <c r="AV28" s="167"/>
      <c r="AW28" s="107"/>
      <c r="AX28" s="169" t="s">
        <v>106</v>
      </c>
      <c r="AY28" s="282" t="s">
        <v>588</v>
      </c>
      <c r="AZ28" s="172" t="s">
        <v>259</v>
      </c>
      <c r="BA28" s="173" t="s">
        <v>260</v>
      </c>
      <c r="BB28" s="111" t="s">
        <v>113</v>
      </c>
      <c r="BC28" s="111" t="s">
        <v>113</v>
      </c>
      <c r="BD28" s="111" t="s">
        <v>113</v>
      </c>
      <c r="BE28" s="111" t="s">
        <v>113</v>
      </c>
      <c r="BF28" s="112" t="s">
        <v>113</v>
      </c>
      <c r="BG28" s="113"/>
      <c r="BH28" s="92"/>
      <c r="BI28" s="115"/>
      <c r="BJ28" s="92"/>
      <c r="BK28" s="117"/>
    </row>
    <row r="29" spans="1:63" ht="15.75" customHeight="1" x14ac:dyDescent="0.2">
      <c r="A29" s="94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161"/>
      <c r="N29" s="162"/>
      <c r="O29" s="162"/>
      <c r="P29" s="162"/>
      <c r="Q29" s="162"/>
      <c r="R29" s="163"/>
      <c r="S29" s="164"/>
      <c r="T29" s="162"/>
      <c r="U29" s="162"/>
      <c r="V29" s="162"/>
      <c r="W29" s="162"/>
      <c r="X29" s="162"/>
      <c r="Y29" s="162"/>
      <c r="Z29" s="161"/>
      <c r="AA29" s="162"/>
      <c r="AB29" s="165"/>
      <c r="AC29" s="164"/>
      <c r="AD29" s="162"/>
      <c r="AE29" s="161"/>
      <c r="AF29" s="162"/>
      <c r="AG29" s="161"/>
      <c r="AH29" s="161"/>
      <c r="AI29" s="162"/>
      <c r="AJ29" s="162"/>
      <c r="AK29" s="161"/>
      <c r="AL29" s="162"/>
      <c r="AM29" s="161"/>
      <c r="AN29" s="161"/>
      <c r="AO29" s="162"/>
      <c r="AP29" s="162"/>
      <c r="AQ29" s="161"/>
      <c r="AR29" s="161"/>
      <c r="AS29" s="162"/>
      <c r="AT29" s="162"/>
      <c r="AU29" s="161"/>
      <c r="AV29" s="167"/>
      <c r="AW29" s="107"/>
      <c r="AX29" s="169" t="s">
        <v>106</v>
      </c>
      <c r="AY29" s="282" t="s">
        <v>588</v>
      </c>
      <c r="AZ29" s="172" t="s">
        <v>259</v>
      </c>
      <c r="BA29" s="173" t="s">
        <v>261</v>
      </c>
      <c r="BB29" s="111" t="s">
        <v>113</v>
      </c>
      <c r="BC29" s="111" t="s">
        <v>113</v>
      </c>
      <c r="BD29" s="111" t="s">
        <v>113</v>
      </c>
      <c r="BE29" s="111" t="s">
        <v>113</v>
      </c>
      <c r="BF29" s="112" t="s">
        <v>113</v>
      </c>
      <c r="BG29" s="113"/>
      <c r="BH29" s="92"/>
      <c r="BI29" s="115"/>
      <c r="BJ29" s="92"/>
      <c r="BK29" s="117"/>
    </row>
    <row r="30" spans="1:63" ht="15.75" customHeight="1" thickBot="1" x14ac:dyDescent="0.25">
      <c r="A30" s="176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8"/>
      <c r="N30" s="178"/>
      <c r="O30" s="178"/>
      <c r="P30" s="178"/>
      <c r="Q30" s="178"/>
      <c r="R30" s="179"/>
      <c r="S30" s="180"/>
      <c r="T30" s="178"/>
      <c r="U30" s="178"/>
      <c r="V30" s="178"/>
      <c r="W30" s="178"/>
      <c r="X30" s="178"/>
      <c r="Y30" s="178"/>
      <c r="Z30" s="178"/>
      <c r="AA30" s="178"/>
      <c r="AB30" s="182"/>
      <c r="AC30" s="180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82"/>
      <c r="AW30" s="184"/>
      <c r="AX30" s="186" t="s">
        <v>106</v>
      </c>
      <c r="AY30" s="282" t="s">
        <v>588</v>
      </c>
      <c r="AZ30" s="187" t="s">
        <v>259</v>
      </c>
      <c r="BA30" s="188" t="s">
        <v>266</v>
      </c>
      <c r="BB30" s="189" t="s">
        <v>113</v>
      </c>
      <c r="BC30" s="189" t="s">
        <v>113</v>
      </c>
      <c r="BD30" s="189" t="s">
        <v>113</v>
      </c>
      <c r="BE30" s="189" t="s">
        <v>113</v>
      </c>
      <c r="BF30" s="191" t="s">
        <v>113</v>
      </c>
      <c r="BG30" s="193"/>
      <c r="BH30" s="194"/>
      <c r="BI30" s="195"/>
      <c r="BJ30" s="194"/>
      <c r="BK30" s="196"/>
    </row>
    <row r="31" spans="1:63" ht="15.75" customHeight="1" thickTop="1" thickBot="1" x14ac:dyDescent="0.25"/>
    <row r="32" spans="1:63" ht="15.75" customHeight="1" thickTop="1" thickBot="1" x14ac:dyDescent="0.25">
      <c r="S32" s="333" t="s">
        <v>274</v>
      </c>
      <c r="T32" s="320"/>
      <c r="U32" s="320"/>
      <c r="V32" s="320"/>
      <c r="W32" s="320"/>
      <c r="X32" s="320"/>
      <c r="Y32" s="320"/>
      <c r="Z32" s="320"/>
      <c r="AA32" s="320"/>
      <c r="AB32" s="320"/>
      <c r="AC32" s="320"/>
      <c r="AD32" s="322"/>
    </row>
    <row r="33" spans="19:30" ht="15.75" customHeight="1" thickTop="1" x14ac:dyDescent="0.2">
      <c r="S33" s="198"/>
      <c r="T33" s="337" t="s">
        <v>282</v>
      </c>
      <c r="U33" s="338"/>
      <c r="V33" s="338"/>
      <c r="W33" s="338"/>
      <c r="X33" s="338"/>
      <c r="Y33" s="338"/>
      <c r="Z33" s="338"/>
      <c r="AA33" s="338"/>
      <c r="AB33" s="338"/>
      <c r="AC33" s="338"/>
      <c r="AD33" s="339"/>
    </row>
    <row r="34" spans="19:30" ht="15.75" customHeight="1" thickBot="1" x14ac:dyDescent="0.25">
      <c r="S34" s="200"/>
      <c r="T34" s="334" t="s">
        <v>287</v>
      </c>
      <c r="U34" s="335"/>
      <c r="V34" s="335"/>
      <c r="W34" s="335"/>
      <c r="X34" s="335"/>
      <c r="Y34" s="335"/>
      <c r="Z34" s="335"/>
      <c r="AA34" s="335"/>
      <c r="AB34" s="335"/>
      <c r="AC34" s="335"/>
      <c r="AD34" s="336"/>
    </row>
    <row r="35" spans="19:30" ht="15.75" customHeight="1" x14ac:dyDescent="0.2"/>
    <row r="36" spans="19:30" ht="15.75" customHeight="1" x14ac:dyDescent="0.2"/>
    <row r="37" spans="19:30" ht="15.75" customHeight="1" x14ac:dyDescent="0.2"/>
    <row r="38" spans="19:30" ht="15.75" customHeight="1" x14ac:dyDescent="0.2"/>
    <row r="39" spans="19:30" ht="15.75" customHeight="1" x14ac:dyDescent="0.2"/>
    <row r="40" spans="19:30" ht="15.75" customHeight="1" x14ac:dyDescent="0.2"/>
    <row r="41" spans="19:30" ht="15.75" customHeight="1" x14ac:dyDescent="0.2"/>
    <row r="42" spans="19:30" ht="15.75" customHeight="1" x14ac:dyDescent="0.2"/>
    <row r="43" spans="19:30" ht="15.75" customHeight="1" x14ac:dyDescent="0.2"/>
    <row r="44" spans="19:30" ht="15.75" customHeight="1" x14ac:dyDescent="0.2"/>
    <row r="45" spans="19:30" ht="15.75" customHeight="1" x14ac:dyDescent="0.2"/>
    <row r="46" spans="19:30" ht="15.75" customHeight="1" x14ac:dyDescent="0.2"/>
    <row r="47" spans="19:30" ht="15.75" customHeight="1" x14ac:dyDescent="0.2"/>
    <row r="48" spans="19:3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K2:BK3"/>
    <mergeCell ref="T2:AC2"/>
    <mergeCell ref="S32:AD32"/>
    <mergeCell ref="T34:AD34"/>
    <mergeCell ref="T33:AD33"/>
    <mergeCell ref="BB2:BB3"/>
    <mergeCell ref="BA2:BA3"/>
    <mergeCell ref="AY2:AY3"/>
    <mergeCell ref="AX1:BA1"/>
    <mergeCell ref="AD2:AV2"/>
    <mergeCell ref="A2:S2"/>
    <mergeCell ref="A1:AW1"/>
    <mergeCell ref="BJ2:BJ3"/>
    <mergeCell ref="BE2:BE3"/>
    <mergeCell ref="BF2:BF3"/>
    <mergeCell ref="BC2:BC3"/>
    <mergeCell ref="AX2:AX3"/>
    <mergeCell ref="AZ2:AZ3"/>
    <mergeCell ref="BB1:BF1"/>
    <mergeCell ref="BG1:BK1"/>
    <mergeCell ref="BH2:BH3"/>
    <mergeCell ref="BI2:BI3"/>
    <mergeCell ref="BG2:BG3"/>
    <mergeCell ref="BD2:BD3"/>
  </mergeCells>
  <dataValidations count="1">
    <dataValidation type="list" allowBlank="1" sqref="BB4:BF30" xr:uid="{00000000-0002-0000-0000-000000000000}">
      <formula1>"OK,NO OK"</formula1>
    </dataValidation>
  </dataValidations>
  <hyperlinks>
    <hyperlink ref="BA4" location="Operation.AgreementFinancial!A1" display="AgreementFinancial" xr:uid="{00000000-0004-0000-0000-000000000000}"/>
    <hyperlink ref="BA5" location="Operation.Agreement!A1" display="Agreement" xr:uid="{00000000-0004-0000-0000-000001000000}"/>
    <hyperlink ref="BA6" location="Operation.PolicieById GET!A1" display="PoliciesById" xr:uid="{00000000-0004-0000-0000-000002000000}"/>
    <hyperlink ref="BA7" location="Operation.PolicieById POST!A1" display="PoliciesById" xr:uid="{00000000-0004-0000-0000-000003000000}"/>
    <hyperlink ref="BA8" location="Operation.PoliciesGet!A1" display="PolicyGet" xr:uid="{00000000-0004-0000-0000-000004000000}"/>
    <hyperlink ref="BA9" location="Operation.CreditsById!A1" display="CreditsById" xr:uid="{00000000-0004-0000-0000-000005000000}"/>
    <hyperlink ref="BA10" location="Operation.InsuredBenefec!A1" display="InsuredsBeneficiaries" xr:uid="{00000000-0004-0000-0000-000006000000}"/>
    <hyperlink ref="BA11" location="Operation.AvailablePayme!A1" display="AvailablePayments" xr:uid="{00000000-0004-0000-0000-000007000000}"/>
    <hyperlink ref="BA12" location="Operation.PaymentsGet!A1" display="Payments" xr:uid="{00000000-0004-0000-0000-000008000000}"/>
    <hyperlink ref="BA13" location="Operation.AdditionalPoliciesByI!A1" display="AdditionalPoliciesById" xr:uid="{00000000-0004-0000-0000-000009000000}"/>
    <hyperlink ref="BA14" location="Operation.Charges!A1" display="Charges" xr:uid="{00000000-0004-0000-0000-00000A000000}"/>
    <hyperlink ref="BA15" location="Operation.PaymentPension!A1" display="PaymentPension" xr:uid="{00000000-0004-0000-0000-00000B000000}"/>
  </hyperlink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topLeftCell="B406" zoomScale="55" zoomScaleNormal="55" workbookViewId="0">
      <selection activeCell="B422" sqref="B422:B432"/>
    </sheetView>
  </sheetViews>
  <sheetFormatPr baseColWidth="10" defaultColWidth="14.42578125" defaultRowHeight="15" customHeight="1" x14ac:dyDescent="0.2"/>
  <cols>
    <col min="1" max="1" width="87.7109375" customWidth="1"/>
    <col min="2" max="2" width="37.85546875" customWidth="1"/>
    <col min="3" max="3" width="42.28515625" customWidth="1"/>
    <col min="4" max="4" width="21.85546875" customWidth="1"/>
    <col min="5" max="5" width="14.42578125" customWidth="1"/>
    <col min="6" max="6" width="20.5703125" customWidth="1"/>
    <col min="7" max="7" width="61.7109375" customWidth="1"/>
    <col min="8" max="8" width="23.140625" style="298" customWidth="1"/>
    <col min="9" max="9" width="23.140625" style="259" customWidth="1"/>
    <col min="10" max="10" width="42.28515625" customWidth="1"/>
    <col min="11" max="11" width="45" customWidth="1"/>
    <col min="12" max="12" width="14.7109375" customWidth="1"/>
    <col min="13" max="13" width="20.7109375" customWidth="1"/>
    <col min="14" max="14" width="24.85546875" customWidth="1"/>
    <col min="15" max="15" width="20.7109375" customWidth="1"/>
    <col min="16" max="16" width="44.42578125" customWidth="1"/>
    <col min="17" max="17" width="67.5703125" customWidth="1"/>
    <col min="18" max="18" width="72" customWidth="1"/>
    <col min="19" max="19" width="34.42578125" customWidth="1"/>
    <col min="20" max="20" width="47.7109375" customWidth="1"/>
  </cols>
  <sheetData>
    <row r="1" spans="1:19" ht="66" customHeight="1" thickBot="1" x14ac:dyDescent="0.5">
      <c r="A1" s="358" t="s">
        <v>2</v>
      </c>
      <c r="B1" s="359"/>
      <c r="C1" s="359"/>
      <c r="D1" s="359"/>
      <c r="E1" s="359"/>
      <c r="F1" s="359"/>
    </row>
    <row r="2" spans="1:19" ht="15.75" customHeight="1" thickTop="1" thickBot="1" x14ac:dyDescent="0.4">
      <c r="A2" s="341" t="s">
        <v>3</v>
      </c>
      <c r="B2" s="320"/>
      <c r="C2" s="320"/>
      <c r="D2" s="320"/>
      <c r="E2" s="320"/>
      <c r="F2" s="321"/>
      <c r="J2" s="341" t="s">
        <v>4</v>
      </c>
      <c r="K2" s="320"/>
      <c r="L2" s="320"/>
      <c r="M2" s="320"/>
      <c r="N2" s="320"/>
      <c r="O2" s="320"/>
      <c r="P2" s="320"/>
      <c r="Q2" s="320"/>
      <c r="R2" s="320"/>
      <c r="S2" s="321"/>
    </row>
    <row r="3" spans="1:19" ht="15.75" customHeight="1" thickTop="1" thickBot="1" x14ac:dyDescent="0.25">
      <c r="E3" s="1"/>
    </row>
    <row r="4" spans="1:19" ht="15.75" customHeight="1" thickTop="1" thickBot="1" x14ac:dyDescent="0.4">
      <c r="A4" s="2" t="s">
        <v>5</v>
      </c>
      <c r="B4" s="3" t="s">
        <v>8</v>
      </c>
      <c r="C4" s="4" t="s">
        <v>10</v>
      </c>
      <c r="D4" s="4" t="s">
        <v>14</v>
      </c>
      <c r="E4" s="4" t="s">
        <v>15</v>
      </c>
      <c r="F4" s="3" t="s">
        <v>15</v>
      </c>
      <c r="G4" s="5"/>
      <c r="H4" s="299"/>
      <c r="I4" s="288"/>
      <c r="J4" s="6" t="s">
        <v>17</v>
      </c>
      <c r="K4" s="6" t="s">
        <v>13</v>
      </c>
      <c r="L4" s="6" t="s">
        <v>16</v>
      </c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8" t="s">
        <v>23</v>
      </c>
      <c r="S4" s="9" t="s">
        <v>31</v>
      </c>
    </row>
    <row r="5" spans="1:19" ht="15.75" customHeight="1" thickTop="1" x14ac:dyDescent="0.25">
      <c r="A5" s="10"/>
      <c r="B5" s="13" t="s">
        <v>36</v>
      </c>
      <c r="C5" s="12" t="s">
        <v>10</v>
      </c>
      <c r="D5" s="12" t="s">
        <v>14</v>
      </c>
      <c r="E5" s="12" t="s">
        <v>15</v>
      </c>
      <c r="F5" s="13" t="s">
        <v>15</v>
      </c>
      <c r="G5" s="11"/>
      <c r="H5" s="300"/>
      <c r="I5" s="286"/>
      <c r="J5" s="13" t="s">
        <v>8</v>
      </c>
      <c r="K5" s="12" t="s">
        <v>38</v>
      </c>
      <c r="L5" s="12" t="s">
        <v>38</v>
      </c>
      <c r="M5" s="12" t="s">
        <v>38</v>
      </c>
      <c r="N5" s="12" t="s">
        <v>38</v>
      </c>
      <c r="O5" s="15" t="s">
        <v>39</v>
      </c>
      <c r="P5" s="15" t="s">
        <v>40</v>
      </c>
      <c r="Q5" s="15"/>
      <c r="R5" s="16" t="s">
        <v>41</v>
      </c>
      <c r="S5" s="345" t="s">
        <v>42</v>
      </c>
    </row>
    <row r="6" spans="1:19" ht="15.75" customHeight="1" x14ac:dyDescent="0.25">
      <c r="A6" s="10"/>
      <c r="B6" s="13" t="s">
        <v>43</v>
      </c>
      <c r="C6" s="12" t="s">
        <v>10</v>
      </c>
      <c r="D6" s="12" t="s">
        <v>14</v>
      </c>
      <c r="E6" s="12" t="s">
        <v>15</v>
      </c>
      <c r="F6" s="13" t="s">
        <v>15</v>
      </c>
      <c r="G6" s="11"/>
      <c r="H6" s="300"/>
      <c r="I6" s="286"/>
      <c r="J6" s="13" t="s">
        <v>36</v>
      </c>
      <c r="K6" s="12" t="s">
        <v>38</v>
      </c>
      <c r="L6" s="12" t="s">
        <v>38</v>
      </c>
      <c r="M6" s="12" t="s">
        <v>38</v>
      </c>
      <c r="N6" s="12" t="s">
        <v>38</v>
      </c>
      <c r="O6" s="13" t="s">
        <v>44</v>
      </c>
      <c r="P6" s="15" t="s">
        <v>40</v>
      </c>
      <c r="Q6" s="15"/>
      <c r="R6" s="16" t="s">
        <v>45</v>
      </c>
      <c r="S6" s="346"/>
    </row>
    <row r="7" spans="1:19" ht="15.75" customHeight="1" x14ac:dyDescent="0.25">
      <c r="A7" s="10"/>
      <c r="B7" s="19" t="s">
        <v>46</v>
      </c>
      <c r="C7" s="23" t="s">
        <v>47</v>
      </c>
      <c r="D7" s="23" t="s">
        <v>14</v>
      </c>
      <c r="E7" s="23"/>
      <c r="F7" s="19"/>
      <c r="G7" s="11"/>
      <c r="H7" s="300"/>
      <c r="I7" s="286"/>
      <c r="J7" s="13" t="s">
        <v>43</v>
      </c>
      <c r="K7" s="12" t="s">
        <v>38</v>
      </c>
      <c r="L7" s="12" t="s">
        <v>38</v>
      </c>
      <c r="M7" s="12" t="s">
        <v>38</v>
      </c>
      <c r="N7" s="12" t="s">
        <v>38</v>
      </c>
      <c r="O7" s="15" t="s">
        <v>49</v>
      </c>
      <c r="P7" s="15" t="s">
        <v>40</v>
      </c>
      <c r="Q7" s="15"/>
      <c r="R7" s="16" t="s">
        <v>50</v>
      </c>
      <c r="S7" s="346"/>
    </row>
    <row r="8" spans="1:19" ht="15.75" customHeight="1" x14ac:dyDescent="0.25">
      <c r="A8" s="10"/>
      <c r="B8" s="13" t="s">
        <v>51</v>
      </c>
      <c r="C8" s="12" t="s">
        <v>52</v>
      </c>
      <c r="D8" s="12" t="s">
        <v>14</v>
      </c>
      <c r="E8" s="12" t="s">
        <v>15</v>
      </c>
      <c r="F8" s="13" t="s">
        <v>15</v>
      </c>
      <c r="G8" s="11"/>
      <c r="H8" s="300"/>
      <c r="I8" s="286"/>
      <c r="J8" s="13" t="s">
        <v>51</v>
      </c>
      <c r="K8" s="12" t="s">
        <v>38</v>
      </c>
      <c r="L8" s="12" t="s">
        <v>38</v>
      </c>
      <c r="M8" s="12"/>
      <c r="N8" s="12"/>
      <c r="O8" s="15" t="s">
        <v>53</v>
      </c>
      <c r="P8" s="13" t="s">
        <v>54</v>
      </c>
      <c r="Q8" s="15"/>
      <c r="R8" s="24" t="s">
        <v>55</v>
      </c>
      <c r="S8" s="346"/>
    </row>
    <row r="9" spans="1:19" ht="15.75" customHeight="1" x14ac:dyDescent="0.25">
      <c r="A9" s="10"/>
      <c r="B9" s="13" t="s">
        <v>56</v>
      </c>
      <c r="C9" s="12" t="s">
        <v>52</v>
      </c>
      <c r="D9" s="12" t="s">
        <v>14</v>
      </c>
      <c r="E9" s="12" t="s">
        <v>15</v>
      </c>
      <c r="F9" s="13" t="s">
        <v>15</v>
      </c>
      <c r="G9" s="11"/>
      <c r="H9" s="300"/>
      <c r="I9" s="286"/>
      <c r="J9" s="13" t="s">
        <v>56</v>
      </c>
      <c r="K9" s="12" t="s">
        <v>38</v>
      </c>
      <c r="L9" s="12" t="s">
        <v>38</v>
      </c>
      <c r="M9" s="12"/>
      <c r="N9" s="12"/>
      <c r="O9" s="15" t="s">
        <v>57</v>
      </c>
      <c r="P9" s="15" t="s">
        <v>57</v>
      </c>
      <c r="Q9" s="15"/>
      <c r="R9" s="16" t="s">
        <v>58</v>
      </c>
      <c r="S9" s="346"/>
    </row>
    <row r="10" spans="1:19" ht="15.75" customHeight="1" x14ac:dyDescent="0.25">
      <c r="A10" s="10"/>
      <c r="B10" s="13" t="s">
        <v>59</v>
      </c>
      <c r="C10" s="12" t="s">
        <v>10</v>
      </c>
      <c r="D10" s="12" t="s">
        <v>14</v>
      </c>
      <c r="E10" s="12" t="s">
        <v>15</v>
      </c>
      <c r="F10" s="13" t="s">
        <v>60</v>
      </c>
      <c r="G10" s="11"/>
      <c r="H10" s="300"/>
      <c r="I10" s="286"/>
      <c r="J10" s="13" t="s">
        <v>59</v>
      </c>
      <c r="K10" s="12" t="s">
        <v>38</v>
      </c>
      <c r="L10" s="12"/>
      <c r="M10" s="12"/>
      <c r="N10" s="12"/>
      <c r="O10" s="15" t="s">
        <v>57</v>
      </c>
      <c r="P10" s="15" t="s">
        <v>57</v>
      </c>
      <c r="Q10" s="25" t="s">
        <v>61</v>
      </c>
      <c r="R10" s="16" t="s">
        <v>62</v>
      </c>
      <c r="S10" s="346"/>
    </row>
    <row r="11" spans="1:19" ht="15.75" customHeight="1" x14ac:dyDescent="0.25">
      <c r="A11" s="10"/>
      <c r="B11" s="13" t="s">
        <v>63</v>
      </c>
      <c r="C11" s="12" t="s">
        <v>10</v>
      </c>
      <c r="D11" s="12" t="s">
        <v>14</v>
      </c>
      <c r="E11" s="12" t="s">
        <v>15</v>
      </c>
      <c r="F11" s="13" t="s">
        <v>15</v>
      </c>
      <c r="G11" s="11"/>
      <c r="H11" s="300"/>
      <c r="I11" s="286"/>
      <c r="J11" s="13" t="s">
        <v>63</v>
      </c>
      <c r="K11" s="12" t="s">
        <v>38</v>
      </c>
      <c r="L11" s="12"/>
      <c r="M11" s="12" t="s">
        <v>38</v>
      </c>
      <c r="N11" s="12" t="s">
        <v>38</v>
      </c>
      <c r="O11" s="15" t="s">
        <v>57</v>
      </c>
      <c r="P11" s="15" t="s">
        <v>57</v>
      </c>
      <c r="Q11" s="25" t="s">
        <v>65</v>
      </c>
      <c r="R11" s="16" t="s">
        <v>66</v>
      </c>
      <c r="S11" s="346"/>
    </row>
    <row r="12" spans="1:19" ht="15.75" customHeight="1" x14ac:dyDescent="0.25">
      <c r="A12" s="10"/>
      <c r="B12" s="13" t="s">
        <v>67</v>
      </c>
      <c r="C12" s="12" t="s">
        <v>10</v>
      </c>
      <c r="D12" s="12" t="s">
        <v>14</v>
      </c>
      <c r="E12" s="12" t="s">
        <v>15</v>
      </c>
      <c r="F12" s="13" t="s">
        <v>15</v>
      </c>
      <c r="G12" s="11"/>
      <c r="H12" s="300"/>
      <c r="I12" s="286"/>
      <c r="J12" s="13" t="s">
        <v>67</v>
      </c>
      <c r="K12" s="12" t="s">
        <v>38</v>
      </c>
      <c r="L12" s="12"/>
      <c r="M12" s="12"/>
      <c r="N12" s="12"/>
      <c r="O12" s="15" t="s">
        <v>57</v>
      </c>
      <c r="P12" s="15" t="s">
        <v>57</v>
      </c>
      <c r="Q12" s="15"/>
      <c r="R12" s="16" t="s">
        <v>68</v>
      </c>
      <c r="S12" s="346"/>
    </row>
    <row r="13" spans="1:19" ht="15.75" customHeight="1" x14ac:dyDescent="0.25">
      <c r="A13" s="10"/>
      <c r="B13" s="13" t="s">
        <v>69</v>
      </c>
      <c r="C13" s="12" t="s">
        <v>52</v>
      </c>
      <c r="D13" s="12" t="s">
        <v>14</v>
      </c>
      <c r="E13" s="12" t="s">
        <v>15</v>
      </c>
      <c r="F13" s="13" t="s">
        <v>60</v>
      </c>
      <c r="G13" s="11"/>
      <c r="H13" s="300"/>
      <c r="I13" s="286"/>
      <c r="J13" s="13" t="s">
        <v>69</v>
      </c>
      <c r="K13" s="12" t="s">
        <v>38</v>
      </c>
      <c r="L13" s="12"/>
      <c r="M13" s="12"/>
      <c r="N13" s="12"/>
      <c r="O13" s="15" t="s">
        <v>57</v>
      </c>
      <c r="P13" s="15" t="s">
        <v>57</v>
      </c>
      <c r="Q13" s="15"/>
      <c r="R13" s="16" t="s">
        <v>70</v>
      </c>
      <c r="S13" s="346"/>
    </row>
    <row r="14" spans="1:19" ht="15.75" customHeight="1" x14ac:dyDescent="0.25">
      <c r="A14" s="10"/>
      <c r="B14" s="13" t="s">
        <v>71</v>
      </c>
      <c r="C14" s="12" t="s">
        <v>72</v>
      </c>
      <c r="D14" s="12" t="s">
        <v>14</v>
      </c>
      <c r="E14" s="12" t="s">
        <v>15</v>
      </c>
      <c r="F14" s="13" t="s">
        <v>60</v>
      </c>
      <c r="G14" s="11"/>
      <c r="H14" s="300"/>
      <c r="I14" s="286"/>
      <c r="J14" s="13" t="s">
        <v>71</v>
      </c>
      <c r="K14" s="12" t="s">
        <v>38</v>
      </c>
      <c r="L14" s="12"/>
      <c r="M14" s="12"/>
      <c r="N14" s="12"/>
      <c r="O14" s="15" t="s">
        <v>57</v>
      </c>
      <c r="P14" s="15" t="s">
        <v>57</v>
      </c>
      <c r="Q14" s="15"/>
      <c r="R14" s="16" t="s">
        <v>73</v>
      </c>
      <c r="S14" s="346"/>
    </row>
    <row r="15" spans="1:19" ht="15.75" customHeight="1" thickBot="1" x14ac:dyDescent="0.3">
      <c r="A15" s="17"/>
      <c r="B15" s="18"/>
      <c r="C15" s="18"/>
      <c r="D15" s="18"/>
      <c r="E15" s="20"/>
      <c r="F15" s="18"/>
      <c r="G15" s="11"/>
      <c r="H15" s="300"/>
      <c r="I15" s="286"/>
      <c r="J15" s="13" t="s">
        <v>74</v>
      </c>
      <c r="K15" s="12"/>
      <c r="L15" s="12" t="s">
        <v>38</v>
      </c>
      <c r="M15" s="12"/>
      <c r="N15" s="12"/>
      <c r="O15" s="27" t="s">
        <v>75</v>
      </c>
      <c r="P15" s="13" t="s">
        <v>76</v>
      </c>
      <c r="Q15" s="15"/>
      <c r="R15" s="16" t="s">
        <v>77</v>
      </c>
      <c r="S15" s="346"/>
    </row>
    <row r="16" spans="1:19" ht="15.75" customHeight="1" thickTop="1" x14ac:dyDescent="0.35">
      <c r="A16" s="28" t="s">
        <v>78</v>
      </c>
      <c r="B16" s="13" t="s">
        <v>8</v>
      </c>
      <c r="C16" s="12" t="s">
        <v>10</v>
      </c>
      <c r="D16" s="12" t="s">
        <v>14</v>
      </c>
      <c r="E16" s="12" t="s">
        <v>15</v>
      </c>
      <c r="F16" s="13" t="s">
        <v>15</v>
      </c>
      <c r="G16" s="11"/>
      <c r="H16" s="300"/>
      <c r="I16" s="286"/>
      <c r="J16" s="13" t="s">
        <v>79</v>
      </c>
      <c r="K16" s="12"/>
      <c r="L16" s="12"/>
      <c r="M16" s="12" t="s">
        <v>38</v>
      </c>
      <c r="N16" s="12" t="s">
        <v>38</v>
      </c>
      <c r="O16" s="15" t="s">
        <v>57</v>
      </c>
      <c r="P16" s="15" t="s">
        <v>57</v>
      </c>
      <c r="Q16" s="15"/>
      <c r="R16" s="16" t="s">
        <v>80</v>
      </c>
      <c r="S16" s="346"/>
    </row>
    <row r="17" spans="1:19" ht="15.75" customHeight="1" x14ac:dyDescent="0.25">
      <c r="A17" s="10"/>
      <c r="B17" s="13" t="s">
        <v>36</v>
      </c>
      <c r="C17" s="12" t="s">
        <v>10</v>
      </c>
      <c r="D17" s="12" t="s">
        <v>14</v>
      </c>
      <c r="E17" s="12" t="s">
        <v>15</v>
      </c>
      <c r="F17" s="13" t="s">
        <v>15</v>
      </c>
      <c r="G17" s="11"/>
      <c r="H17" s="300"/>
      <c r="I17" s="286"/>
      <c r="J17" s="13" t="s">
        <v>81</v>
      </c>
      <c r="K17" s="12"/>
      <c r="L17" s="12"/>
      <c r="M17" s="12" t="s">
        <v>38</v>
      </c>
      <c r="N17" s="12" t="s">
        <v>38</v>
      </c>
      <c r="O17" s="15" t="s">
        <v>57</v>
      </c>
      <c r="P17" s="15" t="s">
        <v>57</v>
      </c>
      <c r="Q17" s="15"/>
      <c r="R17" s="16" t="s">
        <v>82</v>
      </c>
      <c r="S17" s="346"/>
    </row>
    <row r="18" spans="1:19" ht="15.75" customHeight="1" x14ac:dyDescent="0.25">
      <c r="A18" s="10"/>
      <c r="B18" s="13" t="s">
        <v>43</v>
      </c>
      <c r="C18" s="12" t="s">
        <v>10</v>
      </c>
      <c r="D18" s="12" t="s">
        <v>14</v>
      </c>
      <c r="E18" s="12" t="s">
        <v>15</v>
      </c>
      <c r="F18" s="13" t="s">
        <v>15</v>
      </c>
      <c r="G18" s="11"/>
      <c r="H18" s="300"/>
      <c r="I18" s="286"/>
      <c r="J18" s="25"/>
      <c r="K18" s="25"/>
      <c r="L18" s="25"/>
      <c r="M18" s="25"/>
      <c r="N18" s="25"/>
      <c r="O18" s="25" t="s">
        <v>83</v>
      </c>
      <c r="P18" s="25" t="s">
        <v>84</v>
      </c>
      <c r="Q18" s="25"/>
      <c r="R18" s="29" t="s">
        <v>85</v>
      </c>
      <c r="S18" s="346"/>
    </row>
    <row r="19" spans="1:19" ht="15.75" customHeight="1" x14ac:dyDescent="0.25">
      <c r="A19" s="10"/>
      <c r="B19" s="19" t="s">
        <v>46</v>
      </c>
      <c r="C19" s="23" t="s">
        <v>47</v>
      </c>
      <c r="D19" s="23" t="s">
        <v>14</v>
      </c>
      <c r="E19" s="23"/>
      <c r="F19" s="19"/>
      <c r="G19" s="11"/>
      <c r="H19" s="300"/>
      <c r="I19" s="286"/>
      <c r="J19" s="25"/>
      <c r="K19" s="25"/>
      <c r="L19" s="25"/>
      <c r="M19" s="25"/>
      <c r="N19" s="25"/>
      <c r="O19" s="25" t="s">
        <v>86</v>
      </c>
      <c r="P19" s="25" t="s">
        <v>84</v>
      </c>
      <c r="Q19" s="25"/>
      <c r="R19" s="29" t="s">
        <v>87</v>
      </c>
      <c r="S19" s="346"/>
    </row>
    <row r="20" spans="1:19" ht="15.75" customHeight="1" x14ac:dyDescent="0.25">
      <c r="A20" s="10"/>
      <c r="B20" s="19" t="s">
        <v>88</v>
      </c>
      <c r="C20" s="30" t="s">
        <v>89</v>
      </c>
      <c r="D20" s="30" t="s">
        <v>90</v>
      </c>
      <c r="E20" s="31"/>
      <c r="F20" s="25"/>
      <c r="G20" s="11"/>
      <c r="H20" s="300"/>
      <c r="I20" s="286"/>
      <c r="J20" s="25"/>
      <c r="K20" s="25"/>
      <c r="L20" s="25"/>
      <c r="M20" s="25"/>
      <c r="N20" s="25"/>
      <c r="O20" s="25" t="s">
        <v>91</v>
      </c>
      <c r="P20" s="25" t="s">
        <v>84</v>
      </c>
      <c r="Q20" s="25"/>
      <c r="R20" s="29" t="s">
        <v>92</v>
      </c>
      <c r="S20" s="346"/>
    </row>
    <row r="21" spans="1:19" ht="15.75" customHeight="1" x14ac:dyDescent="0.25">
      <c r="A21" s="10"/>
      <c r="B21" s="13" t="s">
        <v>74</v>
      </c>
      <c r="C21" s="12" t="s">
        <v>10</v>
      </c>
      <c r="D21" s="12" t="s">
        <v>14</v>
      </c>
      <c r="E21" s="12" t="s">
        <v>93</v>
      </c>
      <c r="F21" s="13" t="s">
        <v>94</v>
      </c>
      <c r="G21" s="21"/>
      <c r="H21" s="301"/>
      <c r="I21" s="21"/>
      <c r="J21" s="21"/>
      <c r="K21" s="21"/>
      <c r="L21" s="21"/>
      <c r="M21" s="21"/>
      <c r="N21" s="21"/>
      <c r="O21" s="21"/>
      <c r="P21" s="21"/>
      <c r="Q21" s="21"/>
      <c r="R21" s="22"/>
      <c r="S21" s="346"/>
    </row>
    <row r="22" spans="1:19" ht="15.75" customHeight="1" x14ac:dyDescent="0.25">
      <c r="A22" s="10"/>
      <c r="B22" s="13" t="s">
        <v>51</v>
      </c>
      <c r="C22" s="12" t="s">
        <v>52</v>
      </c>
      <c r="D22" s="12" t="s">
        <v>14</v>
      </c>
      <c r="E22" s="12" t="s">
        <v>93</v>
      </c>
      <c r="F22" s="13" t="s">
        <v>94</v>
      </c>
      <c r="G22" s="21"/>
      <c r="H22" s="301"/>
      <c r="I22" s="21"/>
      <c r="J22" s="21"/>
      <c r="K22" s="21"/>
      <c r="L22" s="21"/>
      <c r="M22" s="21"/>
      <c r="N22" s="21"/>
      <c r="O22" s="21"/>
      <c r="P22" s="21"/>
      <c r="Q22" s="21"/>
      <c r="R22" s="22"/>
      <c r="S22" s="346"/>
    </row>
    <row r="23" spans="1:19" ht="15.75" customHeight="1" x14ac:dyDescent="0.25">
      <c r="A23" s="10"/>
      <c r="B23" s="13" t="s">
        <v>56</v>
      </c>
      <c r="C23" s="32" t="s">
        <v>52</v>
      </c>
      <c r="D23" s="32" t="s">
        <v>14</v>
      </c>
      <c r="E23" s="33"/>
      <c r="F23" s="15"/>
      <c r="G23" s="21"/>
      <c r="H23" s="301"/>
      <c r="I23" s="21"/>
      <c r="J23" s="21"/>
      <c r="K23" s="21"/>
      <c r="L23" s="21"/>
      <c r="M23" s="21"/>
      <c r="N23" s="21"/>
      <c r="O23" s="21"/>
      <c r="P23" s="21"/>
      <c r="Q23" s="21"/>
      <c r="R23" s="22"/>
      <c r="S23" s="346"/>
    </row>
    <row r="24" spans="1:19" ht="15.75" customHeight="1" thickBot="1" x14ac:dyDescent="0.3">
      <c r="A24" s="17"/>
      <c r="B24" s="18"/>
      <c r="C24" s="18"/>
      <c r="D24" s="18"/>
      <c r="E24" s="20"/>
      <c r="F24" s="18"/>
      <c r="G24" s="21"/>
      <c r="H24" s="301"/>
      <c r="I24" s="21"/>
      <c r="J24" s="21"/>
      <c r="K24" s="21"/>
      <c r="L24" s="21"/>
      <c r="M24" s="21"/>
      <c r="N24" s="21"/>
      <c r="O24" s="21"/>
      <c r="P24" s="21"/>
      <c r="Q24" s="21"/>
      <c r="R24" s="22"/>
      <c r="S24" s="346"/>
    </row>
    <row r="25" spans="1:19" ht="15.75" customHeight="1" thickTop="1" x14ac:dyDescent="0.35">
      <c r="A25" s="28" t="s">
        <v>98</v>
      </c>
      <c r="B25" s="13" t="s">
        <v>8</v>
      </c>
      <c r="C25" s="12" t="s">
        <v>10</v>
      </c>
      <c r="D25" s="12" t="s">
        <v>14</v>
      </c>
      <c r="E25" s="12" t="s">
        <v>15</v>
      </c>
      <c r="F25" s="13" t="s">
        <v>15</v>
      </c>
      <c r="G25" s="21"/>
      <c r="H25" s="301"/>
      <c r="I25" s="21"/>
      <c r="J25" s="21"/>
      <c r="K25" s="21"/>
      <c r="L25" s="21"/>
      <c r="M25" s="21"/>
      <c r="N25" s="21"/>
      <c r="O25" s="21"/>
      <c r="P25" s="21"/>
      <c r="Q25" s="21"/>
      <c r="R25" s="22"/>
      <c r="S25" s="346"/>
    </row>
    <row r="26" spans="1:19" ht="15.75" customHeight="1" x14ac:dyDescent="0.25">
      <c r="A26" s="10"/>
      <c r="B26" s="13" t="s">
        <v>36</v>
      </c>
      <c r="C26" s="12" t="s">
        <v>10</v>
      </c>
      <c r="D26" s="12" t="s">
        <v>14</v>
      </c>
      <c r="E26" s="12" t="s">
        <v>15</v>
      </c>
      <c r="F26" s="13" t="s">
        <v>15</v>
      </c>
      <c r="G26" s="21"/>
      <c r="H26" s="301"/>
      <c r="I26" s="21"/>
      <c r="J26" s="21"/>
      <c r="K26" s="21"/>
      <c r="L26" s="21"/>
      <c r="M26" s="21"/>
      <c r="N26" s="21"/>
      <c r="O26" s="21"/>
      <c r="P26" s="21"/>
      <c r="Q26" s="21"/>
      <c r="R26" s="22"/>
      <c r="S26" s="346"/>
    </row>
    <row r="27" spans="1:19" ht="15.75" customHeight="1" x14ac:dyDescent="0.25">
      <c r="A27" s="10"/>
      <c r="B27" s="13" t="s">
        <v>43</v>
      </c>
      <c r="C27" s="12" t="s">
        <v>10</v>
      </c>
      <c r="D27" s="12" t="s">
        <v>14</v>
      </c>
      <c r="E27" s="12" t="s">
        <v>15</v>
      </c>
      <c r="F27" s="13" t="s">
        <v>15</v>
      </c>
      <c r="G27" s="21"/>
      <c r="H27" s="30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346"/>
    </row>
    <row r="28" spans="1:19" ht="15.75" customHeight="1" x14ac:dyDescent="0.25">
      <c r="A28" s="10"/>
      <c r="B28" s="19" t="s">
        <v>46</v>
      </c>
      <c r="C28" s="23" t="s">
        <v>47</v>
      </c>
      <c r="D28" s="23" t="s">
        <v>14</v>
      </c>
      <c r="E28" s="23"/>
      <c r="F28" s="19"/>
      <c r="G28" s="21"/>
      <c r="H28" s="301"/>
      <c r="I28" s="21"/>
      <c r="J28" s="21"/>
      <c r="K28" s="21"/>
      <c r="L28" s="21"/>
      <c r="M28" s="21"/>
      <c r="N28" s="21"/>
      <c r="O28" s="21"/>
      <c r="P28" s="21"/>
      <c r="Q28" s="21"/>
      <c r="R28" s="22"/>
      <c r="S28" s="346"/>
    </row>
    <row r="29" spans="1:19" ht="15.75" customHeight="1" x14ac:dyDescent="0.25">
      <c r="A29" s="10"/>
      <c r="B29" s="13" t="s">
        <v>63</v>
      </c>
      <c r="C29" s="12" t="s">
        <v>10</v>
      </c>
      <c r="D29" s="12" t="s">
        <v>14</v>
      </c>
      <c r="E29" s="12" t="s">
        <v>15</v>
      </c>
      <c r="F29" s="13" t="s">
        <v>15</v>
      </c>
      <c r="G29" s="21"/>
      <c r="H29" s="301"/>
      <c r="I29" s="21"/>
      <c r="J29" s="21"/>
      <c r="K29" s="21"/>
      <c r="L29" s="21"/>
      <c r="M29" s="21"/>
      <c r="N29" s="21"/>
      <c r="O29" s="21"/>
      <c r="P29" s="21"/>
      <c r="Q29" s="21"/>
      <c r="R29" s="22"/>
      <c r="S29" s="346"/>
    </row>
    <row r="30" spans="1:19" ht="15.75" customHeight="1" x14ac:dyDescent="0.25">
      <c r="A30" s="10"/>
      <c r="B30" s="13" t="s">
        <v>79</v>
      </c>
      <c r="C30" s="12" t="s">
        <v>99</v>
      </c>
      <c r="D30" s="12" t="s">
        <v>14</v>
      </c>
      <c r="E30" s="12" t="s">
        <v>15</v>
      </c>
      <c r="F30" s="13" t="s">
        <v>60</v>
      </c>
      <c r="G30" s="21"/>
      <c r="H30" s="301"/>
      <c r="I30" s="21"/>
      <c r="J30" s="21"/>
      <c r="K30" s="21"/>
      <c r="L30" s="21"/>
      <c r="M30" s="21"/>
      <c r="N30" s="21"/>
      <c r="O30" s="21"/>
      <c r="P30" s="21"/>
      <c r="Q30" s="21"/>
      <c r="R30" s="22"/>
      <c r="S30" s="346"/>
    </row>
    <row r="31" spans="1:19" ht="15.75" customHeight="1" x14ac:dyDescent="0.25">
      <c r="A31" s="10"/>
      <c r="B31" s="13" t="s">
        <v>81</v>
      </c>
      <c r="C31" s="12" t="s">
        <v>10</v>
      </c>
      <c r="D31" s="12" t="s">
        <v>14</v>
      </c>
      <c r="E31" s="12" t="s">
        <v>15</v>
      </c>
      <c r="F31" s="13" t="s">
        <v>60</v>
      </c>
      <c r="G31" s="21"/>
      <c r="H31" s="301"/>
      <c r="I31" s="21"/>
      <c r="J31" s="21"/>
      <c r="K31" s="21"/>
      <c r="L31" s="21"/>
      <c r="M31" s="21"/>
      <c r="N31" s="21"/>
      <c r="O31" s="21"/>
      <c r="P31" s="21"/>
      <c r="Q31" s="21"/>
      <c r="R31" s="22"/>
      <c r="S31" s="346"/>
    </row>
    <row r="32" spans="1:19" ht="15.75" customHeight="1" x14ac:dyDescent="0.25">
      <c r="A32" s="10"/>
      <c r="B32" s="13" t="s">
        <v>100</v>
      </c>
      <c r="C32" s="12" t="s">
        <v>99</v>
      </c>
      <c r="D32" s="12" t="s">
        <v>14</v>
      </c>
      <c r="E32" s="12" t="s">
        <v>15</v>
      </c>
      <c r="F32" s="13" t="s">
        <v>60</v>
      </c>
      <c r="G32" s="21"/>
      <c r="H32" s="30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346"/>
    </row>
    <row r="33" spans="1:19" ht="15.75" customHeight="1" x14ac:dyDescent="0.25">
      <c r="A33" s="10"/>
      <c r="B33" s="13" t="s">
        <v>101</v>
      </c>
      <c r="C33" s="12" t="s">
        <v>47</v>
      </c>
      <c r="D33" s="12" t="s">
        <v>14</v>
      </c>
      <c r="E33" s="12"/>
      <c r="F33" s="13"/>
      <c r="G33" s="21"/>
      <c r="H33" s="30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346"/>
    </row>
    <row r="34" spans="1:19" ht="15.75" customHeight="1" x14ac:dyDescent="0.25">
      <c r="A34" s="10"/>
      <c r="B34" s="13" t="s">
        <v>102</v>
      </c>
      <c r="C34" s="12" t="s">
        <v>47</v>
      </c>
      <c r="D34" s="12" t="s">
        <v>14</v>
      </c>
      <c r="E34" s="12"/>
      <c r="F34" s="13"/>
      <c r="G34" s="21"/>
      <c r="H34" s="30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346"/>
    </row>
    <row r="35" spans="1:19" ht="15.75" customHeight="1" thickBot="1" x14ac:dyDescent="0.3">
      <c r="A35" s="17"/>
      <c r="B35" s="18"/>
      <c r="C35" s="18"/>
      <c r="D35" s="18"/>
      <c r="E35" s="20"/>
      <c r="F35" s="18"/>
      <c r="G35" s="21"/>
      <c r="H35" s="30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346"/>
    </row>
    <row r="36" spans="1:19" ht="15.75" customHeight="1" thickTop="1" x14ac:dyDescent="0.35">
      <c r="A36" s="28" t="s">
        <v>103</v>
      </c>
      <c r="B36" s="13" t="s">
        <v>8</v>
      </c>
      <c r="C36" s="12" t="s">
        <v>10</v>
      </c>
      <c r="D36" s="12" t="s">
        <v>14</v>
      </c>
      <c r="E36" s="12" t="s">
        <v>15</v>
      </c>
      <c r="F36" s="13" t="s">
        <v>15</v>
      </c>
      <c r="G36" s="21"/>
      <c r="H36" s="30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346"/>
    </row>
    <row r="37" spans="1:19" ht="15.75" customHeight="1" x14ac:dyDescent="0.25">
      <c r="A37" s="10"/>
      <c r="B37" s="13" t="s">
        <v>36</v>
      </c>
      <c r="C37" s="12" t="s">
        <v>10</v>
      </c>
      <c r="D37" s="12" t="s">
        <v>14</v>
      </c>
      <c r="E37" s="12" t="s">
        <v>15</v>
      </c>
      <c r="F37" s="13" t="s">
        <v>15</v>
      </c>
      <c r="G37" s="21"/>
      <c r="H37" s="30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346"/>
    </row>
    <row r="38" spans="1:19" ht="15.75" customHeight="1" x14ac:dyDescent="0.25">
      <c r="A38" s="10"/>
      <c r="B38" s="13" t="s">
        <v>43</v>
      </c>
      <c r="C38" s="12" t="s">
        <v>10</v>
      </c>
      <c r="D38" s="12" t="s">
        <v>14</v>
      </c>
      <c r="E38" s="12" t="s">
        <v>15</v>
      </c>
      <c r="F38" s="13" t="s">
        <v>15</v>
      </c>
      <c r="G38" s="21"/>
      <c r="H38" s="301"/>
      <c r="I38" s="21"/>
      <c r="J38" s="21"/>
      <c r="K38" s="21"/>
      <c r="L38" s="21"/>
      <c r="M38" s="21"/>
      <c r="N38" s="21"/>
      <c r="O38" s="21"/>
      <c r="P38" s="21"/>
      <c r="Q38" s="21"/>
      <c r="R38" s="22"/>
      <c r="S38" s="346"/>
    </row>
    <row r="39" spans="1:19" ht="15.75" customHeight="1" x14ac:dyDescent="0.25">
      <c r="A39" s="10"/>
      <c r="B39" s="13" t="s">
        <v>63</v>
      </c>
      <c r="C39" s="12" t="s">
        <v>10</v>
      </c>
      <c r="D39" s="12" t="s">
        <v>14</v>
      </c>
      <c r="E39" s="12" t="s">
        <v>15</v>
      </c>
      <c r="F39" s="13" t="s">
        <v>15</v>
      </c>
      <c r="G39" s="21"/>
      <c r="H39" s="301"/>
      <c r="I39" s="21"/>
      <c r="J39" s="21"/>
      <c r="K39" s="21"/>
      <c r="L39" s="21"/>
      <c r="M39" s="21"/>
      <c r="N39" s="21"/>
      <c r="O39" s="21"/>
      <c r="P39" s="21"/>
      <c r="Q39" s="21"/>
      <c r="R39" s="22"/>
      <c r="S39" s="346"/>
    </row>
    <row r="40" spans="1:19" ht="15.75" customHeight="1" x14ac:dyDescent="0.25">
      <c r="A40" s="10"/>
      <c r="B40" s="13" t="s">
        <v>79</v>
      </c>
      <c r="C40" s="12" t="s">
        <v>99</v>
      </c>
      <c r="D40" s="12" t="s">
        <v>14</v>
      </c>
      <c r="E40" s="12" t="s">
        <v>15</v>
      </c>
      <c r="F40" s="13" t="s">
        <v>60</v>
      </c>
      <c r="G40" s="21"/>
      <c r="H40" s="301"/>
      <c r="I40" s="21"/>
      <c r="J40" s="21"/>
      <c r="K40" s="21"/>
      <c r="L40" s="21"/>
      <c r="M40" s="21"/>
      <c r="N40" s="21"/>
      <c r="O40" s="21"/>
      <c r="P40" s="21"/>
      <c r="Q40" s="21"/>
      <c r="R40" s="22"/>
      <c r="S40" s="346"/>
    </row>
    <row r="41" spans="1:19" ht="15.75" customHeight="1" thickBot="1" x14ac:dyDescent="0.3">
      <c r="A41" s="37"/>
      <c r="B41" s="38" t="s">
        <v>81</v>
      </c>
      <c r="C41" s="41" t="s">
        <v>10</v>
      </c>
      <c r="D41" s="41" t="s">
        <v>14</v>
      </c>
      <c r="E41" s="41" t="s">
        <v>15</v>
      </c>
      <c r="F41" s="38" t="s">
        <v>60</v>
      </c>
      <c r="G41" s="43"/>
      <c r="H41" s="302"/>
      <c r="I41" s="287"/>
      <c r="J41" s="43"/>
      <c r="K41" s="43"/>
      <c r="L41" s="43"/>
      <c r="M41" s="43"/>
      <c r="N41" s="43"/>
      <c r="O41" s="43"/>
      <c r="P41" s="43"/>
      <c r="Q41" s="43"/>
      <c r="R41" s="44"/>
      <c r="S41" s="347"/>
    </row>
    <row r="42" spans="1:19" ht="15.75" customHeight="1" thickTop="1" x14ac:dyDescent="0.2">
      <c r="F42" s="1"/>
    </row>
    <row r="43" spans="1:19" ht="15.75" customHeight="1" x14ac:dyDescent="0.2">
      <c r="F43" s="1"/>
    </row>
    <row r="44" spans="1:19" ht="38.25" customHeight="1" thickBot="1" x14ac:dyDescent="0.5">
      <c r="A44" s="348" t="s">
        <v>105</v>
      </c>
      <c r="B44" s="338"/>
      <c r="C44" s="338"/>
      <c r="D44" s="338"/>
      <c r="E44" s="338"/>
      <c r="F44" s="338"/>
    </row>
    <row r="45" spans="1:19" ht="15.75" customHeight="1" thickTop="1" thickBot="1" x14ac:dyDescent="0.4">
      <c r="A45" s="341" t="s">
        <v>3</v>
      </c>
      <c r="B45" s="320"/>
      <c r="C45" s="320"/>
      <c r="D45" s="320"/>
      <c r="E45" s="320"/>
      <c r="F45" s="322"/>
      <c r="G45" s="49"/>
      <c r="H45" s="303"/>
      <c r="I45" s="289"/>
      <c r="J45" s="341" t="s">
        <v>4</v>
      </c>
      <c r="K45" s="320"/>
      <c r="L45" s="320"/>
      <c r="M45" s="320"/>
      <c r="N45" s="320"/>
      <c r="O45" s="320"/>
      <c r="P45" s="320"/>
      <c r="Q45" s="320"/>
      <c r="R45" s="320"/>
      <c r="S45" s="322"/>
    </row>
    <row r="46" spans="1:19" ht="15.75" customHeight="1" thickTop="1" thickBot="1" x14ac:dyDescent="0.25">
      <c r="E46" s="1"/>
    </row>
    <row r="47" spans="1:19" ht="15.75" customHeight="1" thickTop="1" thickBot="1" x14ac:dyDescent="0.4">
      <c r="A47" s="2" t="s">
        <v>108</v>
      </c>
      <c r="B47" s="3" t="s">
        <v>8</v>
      </c>
      <c r="C47" s="4" t="s">
        <v>10</v>
      </c>
      <c r="D47" s="4" t="s">
        <v>14</v>
      </c>
      <c r="E47" s="4" t="s">
        <v>15</v>
      </c>
      <c r="F47" s="3" t="s">
        <v>15</v>
      </c>
      <c r="G47" s="5"/>
      <c r="H47" s="299"/>
      <c r="I47" s="288"/>
      <c r="J47" s="6" t="s">
        <v>17</v>
      </c>
      <c r="K47" s="6" t="s">
        <v>13</v>
      </c>
      <c r="L47" s="6" t="s">
        <v>16</v>
      </c>
      <c r="M47" s="6" t="s">
        <v>18</v>
      </c>
      <c r="N47" s="6" t="s">
        <v>19</v>
      </c>
      <c r="O47" s="6" t="s">
        <v>20</v>
      </c>
      <c r="P47" s="6" t="s">
        <v>21</v>
      </c>
      <c r="Q47" s="6" t="s">
        <v>109</v>
      </c>
      <c r="R47" s="6" t="s">
        <v>23</v>
      </c>
      <c r="S47" s="51" t="s">
        <v>31</v>
      </c>
    </row>
    <row r="48" spans="1:19" ht="15.75" customHeight="1" thickTop="1" x14ac:dyDescent="0.25">
      <c r="A48" s="10"/>
      <c r="B48" s="13" t="s">
        <v>36</v>
      </c>
      <c r="C48" s="12" t="s">
        <v>10</v>
      </c>
      <c r="D48" s="12" t="s">
        <v>14</v>
      </c>
      <c r="E48" s="12" t="s">
        <v>15</v>
      </c>
      <c r="F48" s="13" t="s">
        <v>15</v>
      </c>
      <c r="G48" s="11"/>
      <c r="H48" s="300"/>
      <c r="I48" s="286"/>
      <c r="J48" s="13" t="s">
        <v>8</v>
      </c>
      <c r="K48" s="12" t="s">
        <v>38</v>
      </c>
      <c r="L48" s="12" t="s">
        <v>38</v>
      </c>
      <c r="M48" s="12" t="s">
        <v>38</v>
      </c>
      <c r="N48" s="12"/>
      <c r="O48" s="15" t="s">
        <v>39</v>
      </c>
      <c r="P48" s="15" t="s">
        <v>40</v>
      </c>
      <c r="Q48" s="15"/>
      <c r="R48" s="16" t="s">
        <v>41</v>
      </c>
      <c r="S48" s="342" t="s">
        <v>110</v>
      </c>
    </row>
    <row r="49" spans="1:20" ht="15.75" customHeight="1" x14ac:dyDescent="0.25">
      <c r="A49" s="10"/>
      <c r="B49" s="13" t="s">
        <v>43</v>
      </c>
      <c r="C49" s="12" t="s">
        <v>10</v>
      </c>
      <c r="D49" s="12" t="s">
        <v>14</v>
      </c>
      <c r="E49" s="12" t="s">
        <v>15</v>
      </c>
      <c r="F49" s="13" t="s">
        <v>15</v>
      </c>
      <c r="G49" s="11"/>
      <c r="H49" s="300"/>
      <c r="I49" s="286"/>
      <c r="J49" s="13" t="s">
        <v>36</v>
      </c>
      <c r="K49" s="12" t="s">
        <v>38</v>
      </c>
      <c r="L49" s="12" t="s">
        <v>38</v>
      </c>
      <c r="M49" s="12" t="s">
        <v>38</v>
      </c>
      <c r="N49" s="12"/>
      <c r="O49" s="13" t="s">
        <v>44</v>
      </c>
      <c r="P49" s="15" t="s">
        <v>40</v>
      </c>
      <c r="Q49" s="15"/>
      <c r="R49" s="16" t="s">
        <v>45</v>
      </c>
      <c r="S49" s="343"/>
    </row>
    <row r="50" spans="1:20" ht="15.75" customHeight="1" x14ac:dyDescent="0.25">
      <c r="A50" s="10"/>
      <c r="B50" s="19" t="s">
        <v>46</v>
      </c>
      <c r="C50" s="23" t="s">
        <v>47</v>
      </c>
      <c r="D50" s="23" t="s">
        <v>14</v>
      </c>
      <c r="E50" s="23"/>
      <c r="F50" s="19"/>
      <c r="G50" s="11"/>
      <c r="H50" s="300"/>
      <c r="I50" s="286"/>
      <c r="J50" s="13" t="s">
        <v>43</v>
      </c>
      <c r="K50" s="12" t="s">
        <v>38</v>
      </c>
      <c r="L50" s="12" t="s">
        <v>38</v>
      </c>
      <c r="M50" s="12" t="s">
        <v>38</v>
      </c>
      <c r="N50" s="12"/>
      <c r="O50" s="15" t="s">
        <v>49</v>
      </c>
      <c r="P50" s="15" t="s">
        <v>40</v>
      </c>
      <c r="Q50" s="15"/>
      <c r="R50" s="16" t="s">
        <v>50</v>
      </c>
      <c r="S50" s="343"/>
    </row>
    <row r="51" spans="1:20" ht="15.75" customHeight="1" thickBot="1" x14ac:dyDescent="0.3">
      <c r="A51" s="17"/>
      <c r="B51" s="18"/>
      <c r="C51" s="18"/>
      <c r="D51" s="18"/>
      <c r="E51" s="20"/>
      <c r="F51" s="18"/>
      <c r="G51" s="21"/>
      <c r="H51" s="301"/>
      <c r="I51" s="21"/>
      <c r="J51" s="21"/>
      <c r="K51" s="21"/>
      <c r="L51" s="21"/>
      <c r="M51" s="21"/>
      <c r="N51" s="21"/>
      <c r="O51" s="21"/>
      <c r="P51" s="21"/>
      <c r="Q51" s="21"/>
      <c r="R51" s="22"/>
      <c r="S51" s="343"/>
    </row>
    <row r="52" spans="1:20" ht="15.75" customHeight="1" thickTop="1" x14ac:dyDescent="0.35">
      <c r="A52" s="28" t="s">
        <v>112</v>
      </c>
      <c r="B52" s="53" t="s">
        <v>8</v>
      </c>
      <c r="C52" s="12" t="s">
        <v>10</v>
      </c>
      <c r="D52" s="12" t="s">
        <v>14</v>
      </c>
      <c r="E52" s="12" t="s">
        <v>15</v>
      </c>
      <c r="F52" s="13" t="s">
        <v>15</v>
      </c>
      <c r="G52" s="21"/>
      <c r="H52" s="301"/>
      <c r="I52" s="21"/>
      <c r="J52" s="21"/>
      <c r="K52" s="21"/>
      <c r="L52" s="21"/>
      <c r="M52" s="21"/>
      <c r="N52" s="21"/>
      <c r="O52" s="21"/>
      <c r="P52" s="21"/>
      <c r="Q52" s="21"/>
      <c r="R52" s="22"/>
      <c r="S52" s="343"/>
    </row>
    <row r="53" spans="1:20" ht="15.75" customHeight="1" x14ac:dyDescent="0.25">
      <c r="A53" s="10"/>
      <c r="B53" s="53" t="s">
        <v>36</v>
      </c>
      <c r="C53" s="12" t="s">
        <v>10</v>
      </c>
      <c r="D53" s="12" t="s">
        <v>14</v>
      </c>
      <c r="E53" s="12" t="s">
        <v>15</v>
      </c>
      <c r="F53" s="13" t="s">
        <v>15</v>
      </c>
      <c r="G53" s="21"/>
      <c r="H53" s="301"/>
      <c r="I53" s="21"/>
      <c r="J53" s="21"/>
      <c r="K53" s="21"/>
      <c r="L53" s="21"/>
      <c r="M53" s="21"/>
      <c r="N53" s="21"/>
      <c r="O53" s="21"/>
      <c r="P53" s="21"/>
      <c r="Q53" s="21"/>
      <c r="R53" s="22"/>
      <c r="S53" s="343"/>
    </row>
    <row r="54" spans="1:20" ht="15.75" customHeight="1" x14ac:dyDescent="0.25">
      <c r="A54" s="10"/>
      <c r="B54" s="53" t="s">
        <v>43</v>
      </c>
      <c r="C54" s="12" t="s">
        <v>10</v>
      </c>
      <c r="D54" s="12" t="s">
        <v>14</v>
      </c>
      <c r="E54" s="12" t="s">
        <v>15</v>
      </c>
      <c r="F54" s="13" t="s">
        <v>15</v>
      </c>
      <c r="G54" s="21"/>
      <c r="H54" s="301"/>
      <c r="I54" s="21"/>
      <c r="J54" s="21"/>
      <c r="K54" s="21"/>
      <c r="L54" s="21"/>
      <c r="M54" s="21"/>
      <c r="N54" s="21"/>
      <c r="O54" s="21"/>
      <c r="P54" s="21"/>
      <c r="Q54" s="21"/>
      <c r="R54" s="22"/>
      <c r="S54" s="343"/>
    </row>
    <row r="55" spans="1:20" ht="15.75" customHeight="1" x14ac:dyDescent="0.25">
      <c r="A55" s="10"/>
      <c r="B55" s="19" t="s">
        <v>46</v>
      </c>
      <c r="C55" s="23" t="s">
        <v>47</v>
      </c>
      <c r="D55" s="23" t="s">
        <v>14</v>
      </c>
      <c r="E55" s="23"/>
      <c r="F55" s="19"/>
      <c r="G55" s="21"/>
      <c r="H55" s="301"/>
      <c r="I55" s="21"/>
      <c r="J55" s="21"/>
      <c r="K55" s="21"/>
      <c r="L55" s="21"/>
      <c r="M55" s="21"/>
      <c r="N55" s="21"/>
      <c r="O55" s="21"/>
      <c r="P55" s="21"/>
      <c r="Q55" s="21"/>
      <c r="R55" s="22"/>
      <c r="S55" s="343"/>
    </row>
    <row r="56" spans="1:20" ht="15.75" customHeight="1" thickBot="1" x14ac:dyDescent="0.3">
      <c r="A56" s="17"/>
      <c r="B56" s="18"/>
      <c r="C56" s="18"/>
      <c r="D56" s="18"/>
      <c r="E56" s="20"/>
      <c r="F56" s="18"/>
      <c r="G56" s="21"/>
      <c r="H56" s="301"/>
      <c r="I56" s="21"/>
      <c r="J56" s="21"/>
      <c r="K56" s="21"/>
      <c r="L56" s="21"/>
      <c r="M56" s="21"/>
      <c r="N56" s="21"/>
      <c r="O56" s="21"/>
      <c r="P56" s="21"/>
      <c r="Q56" s="21"/>
      <c r="R56" s="22"/>
      <c r="S56" s="343"/>
    </row>
    <row r="57" spans="1:20" ht="15.75" customHeight="1" thickTop="1" x14ac:dyDescent="0.35">
      <c r="A57" s="28" t="s">
        <v>114</v>
      </c>
      <c r="B57" s="13" t="s">
        <v>8</v>
      </c>
      <c r="C57" s="12" t="s">
        <v>10</v>
      </c>
      <c r="D57" s="12" t="s">
        <v>14</v>
      </c>
      <c r="E57" s="12" t="s">
        <v>15</v>
      </c>
      <c r="F57" s="13" t="s">
        <v>15</v>
      </c>
      <c r="G57" s="21"/>
      <c r="H57" s="301"/>
      <c r="I57" s="21"/>
      <c r="J57" s="21"/>
      <c r="K57" s="21"/>
      <c r="L57" s="21"/>
      <c r="M57" s="21"/>
      <c r="N57" s="21"/>
      <c r="O57" s="21"/>
      <c r="P57" s="21"/>
      <c r="Q57" s="21"/>
      <c r="R57" s="22"/>
      <c r="S57" s="343"/>
    </row>
    <row r="58" spans="1:20" ht="15.75" customHeight="1" x14ac:dyDescent="0.25">
      <c r="A58" s="10"/>
      <c r="B58" s="13" t="s">
        <v>36</v>
      </c>
      <c r="C58" s="12" t="s">
        <v>10</v>
      </c>
      <c r="D58" s="12" t="s">
        <v>14</v>
      </c>
      <c r="E58" s="12" t="s">
        <v>15</v>
      </c>
      <c r="F58" s="13" t="s">
        <v>15</v>
      </c>
      <c r="G58" s="21"/>
      <c r="H58" s="301"/>
      <c r="I58" s="21"/>
      <c r="J58" s="21"/>
      <c r="K58" s="21"/>
      <c r="L58" s="21"/>
      <c r="M58" s="21"/>
      <c r="N58" s="21"/>
      <c r="O58" s="21"/>
      <c r="P58" s="21"/>
      <c r="Q58" s="21"/>
      <c r="R58" s="22"/>
      <c r="S58" s="343"/>
    </row>
    <row r="59" spans="1:20" ht="15.75" customHeight="1" x14ac:dyDescent="0.25">
      <c r="A59" s="10"/>
      <c r="B59" s="13" t="s">
        <v>43</v>
      </c>
      <c r="C59" s="12" t="s">
        <v>10</v>
      </c>
      <c r="D59" s="12" t="s">
        <v>14</v>
      </c>
      <c r="E59" s="12" t="s">
        <v>15</v>
      </c>
      <c r="F59" s="13" t="s">
        <v>15</v>
      </c>
      <c r="G59" s="21"/>
      <c r="H59" s="301"/>
      <c r="I59" s="21"/>
      <c r="J59" s="21"/>
      <c r="K59" s="21"/>
      <c r="L59" s="21"/>
      <c r="M59" s="21"/>
      <c r="N59" s="21"/>
      <c r="O59" s="21"/>
      <c r="P59" s="21"/>
      <c r="Q59" s="21"/>
      <c r="R59" s="22"/>
      <c r="S59" s="343"/>
    </row>
    <row r="60" spans="1:20" ht="15.75" customHeight="1" thickBot="1" x14ac:dyDescent="0.3">
      <c r="A60" s="37"/>
      <c r="B60" s="58" t="s">
        <v>46</v>
      </c>
      <c r="C60" s="59" t="s">
        <v>47</v>
      </c>
      <c r="D60" s="59" t="s">
        <v>14</v>
      </c>
      <c r="E60" s="59"/>
      <c r="F60" s="58"/>
      <c r="G60" s="43"/>
      <c r="H60" s="302"/>
      <c r="I60" s="287"/>
      <c r="J60" s="43"/>
      <c r="K60" s="43"/>
      <c r="L60" s="43"/>
      <c r="M60" s="43"/>
      <c r="N60" s="43"/>
      <c r="O60" s="43"/>
      <c r="P60" s="43"/>
      <c r="Q60" s="43"/>
      <c r="R60" s="44"/>
      <c r="S60" s="344"/>
    </row>
    <row r="61" spans="1:20" ht="15.75" customHeight="1" thickTop="1" x14ac:dyDescent="0.2">
      <c r="F61" s="1"/>
    </row>
    <row r="62" spans="1:20" ht="46.5" customHeight="1" thickBot="1" x14ac:dyDescent="0.6">
      <c r="A62" s="340" t="s">
        <v>115</v>
      </c>
      <c r="B62" s="338"/>
      <c r="C62" s="338"/>
      <c r="D62" s="338"/>
      <c r="E62" s="338"/>
      <c r="F62" s="338"/>
    </row>
    <row r="63" spans="1:20" ht="15.75" customHeight="1" thickTop="1" thickBot="1" x14ac:dyDescent="0.4">
      <c r="A63" s="341" t="s">
        <v>3</v>
      </c>
      <c r="B63" s="320"/>
      <c r="C63" s="320"/>
      <c r="D63" s="320"/>
      <c r="E63" s="320"/>
      <c r="F63" s="322"/>
      <c r="G63" s="49"/>
      <c r="H63" s="303"/>
      <c r="I63" s="289"/>
      <c r="J63" s="351" t="s">
        <v>4</v>
      </c>
      <c r="K63" s="352"/>
      <c r="L63" s="352"/>
      <c r="M63" s="352"/>
      <c r="N63" s="352"/>
      <c r="O63" s="352"/>
      <c r="P63" s="352"/>
      <c r="Q63" s="352"/>
      <c r="R63" s="352"/>
      <c r="S63" s="352"/>
      <c r="T63" s="353"/>
    </row>
    <row r="64" spans="1:20" ht="15.75" customHeight="1" thickTop="1" thickBot="1" x14ac:dyDescent="0.25">
      <c r="E64" s="1"/>
    </row>
    <row r="65" spans="1:20" ht="15.75" customHeight="1" thickBot="1" x14ac:dyDescent="0.4">
      <c r="A65" s="66" t="s">
        <v>116</v>
      </c>
      <c r="B65" s="67" t="s">
        <v>117</v>
      </c>
      <c r="C65" s="69" t="s">
        <v>10</v>
      </c>
      <c r="D65" s="69" t="s">
        <v>14</v>
      </c>
      <c r="E65" s="69" t="s">
        <v>93</v>
      </c>
      <c r="F65" s="67" t="s">
        <v>118</v>
      </c>
      <c r="G65" s="71"/>
      <c r="H65" s="304"/>
      <c r="I65" s="71"/>
      <c r="J65" s="73" t="s">
        <v>17</v>
      </c>
      <c r="K65" s="73" t="s">
        <v>13</v>
      </c>
      <c r="L65" s="73" t="s">
        <v>16</v>
      </c>
      <c r="M65" s="73" t="s">
        <v>18</v>
      </c>
      <c r="N65" s="73" t="s">
        <v>19</v>
      </c>
      <c r="O65" s="75" t="s">
        <v>20</v>
      </c>
      <c r="P65" s="75" t="s">
        <v>21</v>
      </c>
      <c r="Q65" s="75" t="s">
        <v>109</v>
      </c>
      <c r="R65" s="77" t="s">
        <v>23</v>
      </c>
      <c r="S65" s="79" t="s">
        <v>120</v>
      </c>
      <c r="T65" s="81" t="s">
        <v>121</v>
      </c>
    </row>
    <row r="66" spans="1:20" ht="15.75" customHeight="1" x14ac:dyDescent="0.25">
      <c r="A66" s="83"/>
      <c r="B66" s="13" t="s">
        <v>51</v>
      </c>
      <c r="C66" s="12" t="s">
        <v>52</v>
      </c>
      <c r="D66" s="12" t="s">
        <v>14</v>
      </c>
      <c r="E66" s="12" t="s">
        <v>93</v>
      </c>
      <c r="F66" s="85" t="s">
        <v>94</v>
      </c>
      <c r="G66" s="11"/>
      <c r="H66" s="300"/>
      <c r="I66" s="286"/>
      <c r="J66" s="13" t="s">
        <v>117</v>
      </c>
      <c r="K66" s="12" t="s">
        <v>38</v>
      </c>
      <c r="L66" s="12" t="s">
        <v>38</v>
      </c>
      <c r="M66" s="12" t="s">
        <v>38</v>
      </c>
      <c r="N66" s="15"/>
      <c r="O66" s="13" t="s">
        <v>75</v>
      </c>
      <c r="P66" s="13" t="s">
        <v>76</v>
      </c>
      <c r="Q66" s="15"/>
      <c r="R66" s="18" t="s">
        <v>77</v>
      </c>
      <c r="S66" s="354" t="s">
        <v>122</v>
      </c>
      <c r="T66" s="357" t="s">
        <v>124</v>
      </c>
    </row>
    <row r="67" spans="1:20" ht="15.75" customHeight="1" x14ac:dyDescent="0.25">
      <c r="A67" s="83"/>
      <c r="B67" s="13" t="s">
        <v>56</v>
      </c>
      <c r="C67" s="12" t="s">
        <v>52</v>
      </c>
      <c r="D67" s="12" t="s">
        <v>14</v>
      </c>
      <c r="E67" s="12"/>
      <c r="F67" s="13"/>
      <c r="G67" s="11"/>
      <c r="H67" s="300"/>
      <c r="I67" s="286"/>
      <c r="J67" s="13" t="s">
        <v>51</v>
      </c>
      <c r="K67" s="12" t="s">
        <v>38</v>
      </c>
      <c r="L67" s="12" t="s">
        <v>38</v>
      </c>
      <c r="M67" s="12" t="s">
        <v>38</v>
      </c>
      <c r="N67" s="15"/>
      <c r="O67" s="15" t="s">
        <v>53</v>
      </c>
      <c r="P67" s="13" t="s">
        <v>54</v>
      </c>
      <c r="Q67" s="15"/>
      <c r="R67" s="89" t="s">
        <v>55</v>
      </c>
      <c r="S67" s="355"/>
      <c r="T67" s="355"/>
    </row>
    <row r="68" spans="1:20" ht="15.75" customHeight="1" x14ac:dyDescent="0.25">
      <c r="A68" s="83"/>
      <c r="B68" s="13" t="s">
        <v>79</v>
      </c>
      <c r="C68" s="12" t="s">
        <v>99</v>
      </c>
      <c r="D68" s="12" t="s">
        <v>14</v>
      </c>
      <c r="E68" s="12" t="s">
        <v>127</v>
      </c>
      <c r="F68" s="13" t="s">
        <v>132</v>
      </c>
      <c r="G68" s="11"/>
      <c r="H68" s="300"/>
      <c r="I68" s="286"/>
      <c r="J68" s="13" t="s">
        <v>56</v>
      </c>
      <c r="K68" s="12" t="s">
        <v>38</v>
      </c>
      <c r="L68" s="12" t="s">
        <v>38</v>
      </c>
      <c r="M68" s="15"/>
      <c r="N68" s="15"/>
      <c r="O68" s="15" t="s">
        <v>57</v>
      </c>
      <c r="P68" s="15" t="s">
        <v>57</v>
      </c>
      <c r="Q68" s="15"/>
      <c r="R68" s="18" t="s">
        <v>58</v>
      </c>
      <c r="S68" s="355"/>
      <c r="T68" s="355"/>
    </row>
    <row r="69" spans="1:20" ht="15.75" customHeight="1" x14ac:dyDescent="0.25">
      <c r="A69" s="83"/>
      <c r="B69" s="13" t="s">
        <v>63</v>
      </c>
      <c r="C69" s="12" t="s">
        <v>10</v>
      </c>
      <c r="D69" s="12" t="s">
        <v>106</v>
      </c>
      <c r="E69" s="12" t="s">
        <v>127</v>
      </c>
      <c r="F69" s="13" t="s">
        <v>132</v>
      </c>
      <c r="G69" s="11"/>
      <c r="H69" s="300"/>
      <c r="I69" s="286"/>
      <c r="J69" s="13" t="s">
        <v>79</v>
      </c>
      <c r="K69" s="12" t="s">
        <v>38</v>
      </c>
      <c r="L69" s="15"/>
      <c r="M69" s="15"/>
      <c r="N69" s="15"/>
      <c r="O69" s="15" t="s">
        <v>57</v>
      </c>
      <c r="P69" s="15" t="s">
        <v>57</v>
      </c>
      <c r="Q69" s="15"/>
      <c r="R69" s="18" t="s">
        <v>80</v>
      </c>
      <c r="S69" s="355"/>
      <c r="T69" s="355"/>
    </row>
    <row r="70" spans="1:20" ht="15.75" customHeight="1" x14ac:dyDescent="0.25">
      <c r="A70" s="83"/>
      <c r="B70" s="13" t="s">
        <v>136</v>
      </c>
      <c r="C70" s="12" t="s">
        <v>99</v>
      </c>
      <c r="D70" s="12" t="s">
        <v>14</v>
      </c>
      <c r="E70" s="12" t="s">
        <v>127</v>
      </c>
      <c r="F70" s="13" t="s">
        <v>132</v>
      </c>
      <c r="G70" s="11"/>
      <c r="H70" s="300"/>
      <c r="I70" s="286"/>
      <c r="J70" s="13" t="s">
        <v>63</v>
      </c>
      <c r="K70" s="12" t="s">
        <v>38</v>
      </c>
      <c r="L70" s="12" t="s">
        <v>38</v>
      </c>
      <c r="M70" s="15"/>
      <c r="N70" s="15"/>
      <c r="O70" s="15" t="s">
        <v>57</v>
      </c>
      <c r="P70" s="15" t="s">
        <v>57</v>
      </c>
      <c r="Q70" s="25" t="s">
        <v>137</v>
      </c>
      <c r="R70" s="18" t="s">
        <v>66</v>
      </c>
      <c r="S70" s="355"/>
      <c r="T70" s="355"/>
    </row>
    <row r="71" spans="1:20" ht="15.75" customHeight="1" x14ac:dyDescent="0.25">
      <c r="A71" s="83"/>
      <c r="B71" s="13" t="s">
        <v>138</v>
      </c>
      <c r="C71" s="12" t="s">
        <v>99</v>
      </c>
      <c r="D71" s="12" t="s">
        <v>14</v>
      </c>
      <c r="E71" s="12" t="s">
        <v>127</v>
      </c>
      <c r="F71" s="13" t="s">
        <v>132</v>
      </c>
      <c r="G71" s="11"/>
      <c r="H71" s="300"/>
      <c r="I71" s="286"/>
      <c r="J71" s="13" t="s">
        <v>136</v>
      </c>
      <c r="K71" s="12" t="s">
        <v>38</v>
      </c>
      <c r="L71" s="15"/>
      <c r="M71" s="15"/>
      <c r="N71" s="15"/>
      <c r="O71" s="15" t="s">
        <v>57</v>
      </c>
      <c r="P71" s="15" t="s">
        <v>57</v>
      </c>
      <c r="Q71" s="15"/>
      <c r="R71" s="18" t="s">
        <v>139</v>
      </c>
      <c r="S71" s="355"/>
      <c r="T71" s="355"/>
    </row>
    <row r="72" spans="1:20" ht="15.75" customHeight="1" x14ac:dyDescent="0.25">
      <c r="A72" s="83"/>
      <c r="B72" s="13" t="s">
        <v>140</v>
      </c>
      <c r="C72" s="12" t="s">
        <v>72</v>
      </c>
      <c r="D72" s="12" t="s">
        <v>14</v>
      </c>
      <c r="E72" s="12"/>
      <c r="F72" s="13"/>
      <c r="G72" s="11"/>
      <c r="H72" s="300"/>
      <c r="I72" s="286"/>
      <c r="J72" s="13" t="s">
        <v>138</v>
      </c>
      <c r="K72" s="12" t="s">
        <v>38</v>
      </c>
      <c r="L72" s="12" t="s">
        <v>38</v>
      </c>
      <c r="M72" s="12" t="s">
        <v>38</v>
      </c>
      <c r="N72" s="15"/>
      <c r="O72" s="15" t="s">
        <v>57</v>
      </c>
      <c r="P72" s="15" t="s">
        <v>57</v>
      </c>
      <c r="Q72" s="15"/>
      <c r="R72" s="18" t="s">
        <v>141</v>
      </c>
      <c r="S72" s="355"/>
      <c r="T72" s="355"/>
    </row>
    <row r="73" spans="1:20" ht="15.75" customHeight="1" x14ac:dyDescent="0.25">
      <c r="A73" s="83"/>
      <c r="B73" s="13" t="s">
        <v>142</v>
      </c>
      <c r="C73" s="12" t="s">
        <v>10</v>
      </c>
      <c r="D73" s="12" t="s">
        <v>14</v>
      </c>
      <c r="E73" s="12"/>
      <c r="F73" s="13"/>
      <c r="G73" s="11"/>
      <c r="H73" s="300"/>
      <c r="I73" s="286"/>
      <c r="J73" s="13" t="s">
        <v>140</v>
      </c>
      <c r="K73" s="12" t="s">
        <v>38</v>
      </c>
      <c r="L73" s="12" t="s">
        <v>38</v>
      </c>
      <c r="M73" s="15"/>
      <c r="N73" s="15"/>
      <c r="O73" s="91" t="s">
        <v>57</v>
      </c>
      <c r="P73" s="15" t="s">
        <v>57</v>
      </c>
      <c r="Q73" s="15"/>
      <c r="R73" s="18" t="s">
        <v>144</v>
      </c>
      <c r="S73" s="355"/>
      <c r="T73" s="355"/>
    </row>
    <row r="74" spans="1:20" ht="15.75" customHeight="1" x14ac:dyDescent="0.25">
      <c r="A74" s="83"/>
      <c r="B74" s="13" t="s">
        <v>145</v>
      </c>
      <c r="C74" s="12" t="s">
        <v>10</v>
      </c>
      <c r="D74" s="12" t="s">
        <v>14</v>
      </c>
      <c r="E74" s="12" t="s">
        <v>93</v>
      </c>
      <c r="F74" s="13" t="s">
        <v>118</v>
      </c>
      <c r="G74" s="11"/>
      <c r="H74" s="300"/>
      <c r="I74" s="286"/>
      <c r="J74" s="13" t="s">
        <v>146</v>
      </c>
      <c r="K74" s="12" t="s">
        <v>38</v>
      </c>
      <c r="L74" s="12" t="s">
        <v>38</v>
      </c>
      <c r="M74" s="12" t="s">
        <v>38</v>
      </c>
      <c r="N74" s="15"/>
      <c r="O74" s="91" t="s">
        <v>57</v>
      </c>
      <c r="P74" s="15" t="s">
        <v>57</v>
      </c>
      <c r="Q74" s="15"/>
      <c r="R74" s="18" t="s">
        <v>62</v>
      </c>
      <c r="S74" s="355"/>
      <c r="T74" s="355"/>
    </row>
    <row r="75" spans="1:20" ht="15.75" customHeight="1" x14ac:dyDescent="0.25">
      <c r="A75" s="83"/>
      <c r="B75" s="13" t="s">
        <v>148</v>
      </c>
      <c r="C75" s="12" t="s">
        <v>10</v>
      </c>
      <c r="D75" s="12" t="s">
        <v>14</v>
      </c>
      <c r="E75" s="12" t="s">
        <v>93</v>
      </c>
      <c r="F75" s="13" t="s">
        <v>118</v>
      </c>
      <c r="G75" s="11"/>
      <c r="H75" s="300"/>
      <c r="I75" s="286"/>
      <c r="J75" s="13" t="s">
        <v>145</v>
      </c>
      <c r="K75" s="12" t="s">
        <v>38</v>
      </c>
      <c r="L75" s="12" t="s">
        <v>38</v>
      </c>
      <c r="M75" s="12" t="s">
        <v>38</v>
      </c>
      <c r="N75" s="15"/>
      <c r="O75" s="91" t="s">
        <v>57</v>
      </c>
      <c r="P75" s="15" t="s">
        <v>57</v>
      </c>
      <c r="Q75" s="15"/>
      <c r="R75" s="18" t="s">
        <v>149</v>
      </c>
      <c r="S75" s="355"/>
      <c r="T75" s="355"/>
    </row>
    <row r="76" spans="1:20" ht="15.75" customHeight="1" x14ac:dyDescent="0.25">
      <c r="A76" s="83"/>
      <c r="B76" s="13" t="s">
        <v>150</v>
      </c>
      <c r="C76" s="12" t="s">
        <v>10</v>
      </c>
      <c r="D76" s="12" t="s">
        <v>14</v>
      </c>
      <c r="E76" s="12" t="s">
        <v>93</v>
      </c>
      <c r="F76" s="13" t="s">
        <v>118</v>
      </c>
      <c r="G76" s="11"/>
      <c r="H76" s="300"/>
      <c r="I76" s="286"/>
      <c r="J76" s="13" t="s">
        <v>148</v>
      </c>
      <c r="K76" s="12" t="s">
        <v>38</v>
      </c>
      <c r="L76" s="12" t="s">
        <v>38</v>
      </c>
      <c r="M76" s="12" t="s">
        <v>38</v>
      </c>
      <c r="N76" s="15"/>
      <c r="O76" s="91" t="s">
        <v>57</v>
      </c>
      <c r="P76" s="15" t="s">
        <v>57</v>
      </c>
      <c r="Q76" s="15"/>
      <c r="R76" s="18" t="s">
        <v>151</v>
      </c>
      <c r="S76" s="355"/>
      <c r="T76" s="355"/>
    </row>
    <row r="77" spans="1:20" ht="15.75" customHeight="1" x14ac:dyDescent="0.25">
      <c r="A77" s="83"/>
      <c r="B77" s="13" t="s">
        <v>152</v>
      </c>
      <c r="C77" s="12" t="s">
        <v>10</v>
      </c>
      <c r="D77" s="12" t="s">
        <v>14</v>
      </c>
      <c r="E77" s="12" t="s">
        <v>93</v>
      </c>
      <c r="F77" s="13" t="s">
        <v>118</v>
      </c>
      <c r="G77" s="11"/>
      <c r="H77" s="300"/>
      <c r="I77" s="286"/>
      <c r="J77" s="13" t="s">
        <v>150</v>
      </c>
      <c r="K77" s="12" t="s">
        <v>38</v>
      </c>
      <c r="L77" s="15"/>
      <c r="M77" s="15"/>
      <c r="N77" s="15"/>
      <c r="O77" s="15" t="s">
        <v>153</v>
      </c>
      <c r="P77" s="13" t="s">
        <v>54</v>
      </c>
      <c r="Q77" s="15"/>
      <c r="R77" s="18" t="s">
        <v>154</v>
      </c>
      <c r="S77" s="355"/>
      <c r="T77" s="355"/>
    </row>
    <row r="78" spans="1:20" ht="15.75" customHeight="1" x14ac:dyDescent="0.25">
      <c r="A78" s="83"/>
      <c r="B78" s="13" t="s">
        <v>155</v>
      </c>
      <c r="C78" s="12" t="s">
        <v>10</v>
      </c>
      <c r="D78" s="12" t="s">
        <v>14</v>
      </c>
      <c r="E78" s="12" t="s">
        <v>93</v>
      </c>
      <c r="F78" s="13" t="s">
        <v>118</v>
      </c>
      <c r="G78" s="11"/>
      <c r="H78" s="300"/>
      <c r="I78" s="286"/>
      <c r="J78" s="13" t="s">
        <v>152</v>
      </c>
      <c r="K78" s="12" t="s">
        <v>38</v>
      </c>
      <c r="L78" s="15"/>
      <c r="M78" s="15"/>
      <c r="N78" s="15"/>
      <c r="O78" s="15" t="s">
        <v>156</v>
      </c>
      <c r="P78" s="13" t="s">
        <v>54</v>
      </c>
      <c r="Q78" s="15"/>
      <c r="R78" s="18" t="s">
        <v>157</v>
      </c>
      <c r="S78" s="355"/>
      <c r="T78" s="355"/>
    </row>
    <row r="79" spans="1:20" ht="15.75" customHeight="1" x14ac:dyDescent="0.25">
      <c r="A79" s="83"/>
      <c r="B79" s="13" t="s">
        <v>158</v>
      </c>
      <c r="C79" s="12" t="s">
        <v>10</v>
      </c>
      <c r="D79" s="12" t="s">
        <v>14</v>
      </c>
      <c r="E79" s="12"/>
      <c r="F79" s="13"/>
      <c r="G79" s="11"/>
      <c r="H79" s="300"/>
      <c r="I79" s="286"/>
      <c r="J79" s="13" t="s">
        <v>155</v>
      </c>
      <c r="K79" s="12" t="s">
        <v>38</v>
      </c>
      <c r="L79" s="15"/>
      <c r="M79" s="15"/>
      <c r="N79" s="15"/>
      <c r="O79" s="15" t="s">
        <v>159</v>
      </c>
      <c r="P79" s="13" t="s">
        <v>54</v>
      </c>
      <c r="Q79" s="15"/>
      <c r="R79" s="18" t="s">
        <v>160</v>
      </c>
      <c r="S79" s="355"/>
      <c r="T79" s="355"/>
    </row>
    <row r="80" spans="1:20" ht="15.75" customHeight="1" x14ac:dyDescent="0.25">
      <c r="A80" s="83"/>
      <c r="B80" s="13" t="s">
        <v>161</v>
      </c>
      <c r="C80" s="12" t="s">
        <v>10</v>
      </c>
      <c r="D80" s="12" t="s">
        <v>14</v>
      </c>
      <c r="E80" s="12" t="s">
        <v>93</v>
      </c>
      <c r="F80" s="13" t="s">
        <v>118</v>
      </c>
      <c r="G80" s="11"/>
      <c r="H80" s="300"/>
      <c r="I80" s="286"/>
      <c r="J80" s="13" t="s">
        <v>158</v>
      </c>
      <c r="K80" s="12" t="s">
        <v>38</v>
      </c>
      <c r="L80" s="15"/>
      <c r="M80" s="15"/>
      <c r="N80" s="15"/>
      <c r="O80" s="91" t="s">
        <v>57</v>
      </c>
      <c r="P80" s="15" t="s">
        <v>57</v>
      </c>
      <c r="Q80" s="15"/>
      <c r="R80" s="18" t="s">
        <v>162</v>
      </c>
      <c r="S80" s="355"/>
      <c r="T80" s="355"/>
    </row>
    <row r="81" spans="1:20" ht="15.75" customHeight="1" x14ac:dyDescent="0.25">
      <c r="A81" s="83"/>
      <c r="B81" s="13" t="s">
        <v>163</v>
      </c>
      <c r="C81" s="12" t="s">
        <v>10</v>
      </c>
      <c r="D81" s="12" t="s">
        <v>14</v>
      </c>
      <c r="E81" s="12"/>
      <c r="F81" s="13"/>
      <c r="G81" s="11"/>
      <c r="H81" s="300"/>
      <c r="I81" s="286"/>
      <c r="J81" s="13" t="s">
        <v>161</v>
      </c>
      <c r="K81" s="12" t="s">
        <v>38</v>
      </c>
      <c r="L81" s="15"/>
      <c r="M81" s="15"/>
      <c r="N81" s="15"/>
      <c r="O81" s="15" t="s">
        <v>164</v>
      </c>
      <c r="P81" s="13" t="s">
        <v>54</v>
      </c>
      <c r="Q81" s="15"/>
      <c r="R81" s="18" t="s">
        <v>165</v>
      </c>
      <c r="S81" s="355"/>
      <c r="T81" s="355"/>
    </row>
    <row r="82" spans="1:20" ht="15.75" customHeight="1" x14ac:dyDescent="0.25">
      <c r="A82" s="83"/>
      <c r="B82" s="13" t="s">
        <v>166</v>
      </c>
      <c r="C82" s="12" t="s">
        <v>10</v>
      </c>
      <c r="D82" s="12" t="s">
        <v>14</v>
      </c>
      <c r="E82" s="12"/>
      <c r="F82" s="13"/>
      <c r="G82" s="11"/>
      <c r="H82" s="300"/>
      <c r="I82" s="286"/>
      <c r="J82" s="13" t="s">
        <v>163</v>
      </c>
      <c r="K82" s="12" t="s">
        <v>38</v>
      </c>
      <c r="L82" s="15"/>
      <c r="M82" s="15"/>
      <c r="N82" s="15"/>
      <c r="O82" s="91" t="s">
        <v>57</v>
      </c>
      <c r="P82" s="91" t="s">
        <v>57</v>
      </c>
      <c r="Q82" s="15"/>
      <c r="R82" s="18" t="s">
        <v>167</v>
      </c>
      <c r="S82" s="355"/>
      <c r="T82" s="355"/>
    </row>
    <row r="83" spans="1:20" ht="15.75" customHeight="1" x14ac:dyDescent="0.25">
      <c r="A83" s="83"/>
      <c r="B83" s="13" t="s">
        <v>168</v>
      </c>
      <c r="C83" s="12" t="s">
        <v>10</v>
      </c>
      <c r="D83" s="12" t="s">
        <v>14</v>
      </c>
      <c r="E83" s="12" t="s">
        <v>93</v>
      </c>
      <c r="F83" s="13" t="s">
        <v>118</v>
      </c>
      <c r="G83" s="11"/>
      <c r="H83" s="300"/>
      <c r="I83" s="286"/>
      <c r="J83" s="13" t="s">
        <v>166</v>
      </c>
      <c r="K83" s="12" t="s">
        <v>38</v>
      </c>
      <c r="L83" s="15"/>
      <c r="M83" s="15"/>
      <c r="N83" s="15"/>
      <c r="O83" s="91" t="s">
        <v>57</v>
      </c>
      <c r="P83" s="91" t="s">
        <v>57</v>
      </c>
      <c r="Q83" s="15"/>
      <c r="R83" s="18" t="s">
        <v>169</v>
      </c>
      <c r="S83" s="355"/>
      <c r="T83" s="355"/>
    </row>
    <row r="84" spans="1:20" ht="15.75" customHeight="1" x14ac:dyDescent="0.25">
      <c r="A84" s="83"/>
      <c r="B84" s="13" t="s">
        <v>170</v>
      </c>
      <c r="C84" s="12" t="s">
        <v>10</v>
      </c>
      <c r="D84" s="12" t="s">
        <v>14</v>
      </c>
      <c r="E84" s="12" t="s">
        <v>93</v>
      </c>
      <c r="F84" s="13" t="s">
        <v>118</v>
      </c>
      <c r="G84" s="11"/>
      <c r="H84" s="300"/>
      <c r="I84" s="286"/>
      <c r="J84" s="13" t="s">
        <v>168</v>
      </c>
      <c r="K84" s="12" t="s">
        <v>38</v>
      </c>
      <c r="L84" s="15"/>
      <c r="M84" s="12" t="s">
        <v>38</v>
      </c>
      <c r="N84" s="15"/>
      <c r="O84" s="91" t="s">
        <v>171</v>
      </c>
      <c r="P84" s="15" t="s">
        <v>172</v>
      </c>
      <c r="Q84" s="15"/>
      <c r="R84" s="18" t="s">
        <v>173</v>
      </c>
      <c r="S84" s="355"/>
      <c r="T84" s="355"/>
    </row>
    <row r="85" spans="1:20" ht="15.75" customHeight="1" x14ac:dyDescent="0.25">
      <c r="A85" s="83"/>
      <c r="B85" s="13" t="s">
        <v>174</v>
      </c>
      <c r="C85" s="12" t="s">
        <v>10</v>
      </c>
      <c r="D85" s="12" t="s">
        <v>14</v>
      </c>
      <c r="E85" s="12" t="s">
        <v>93</v>
      </c>
      <c r="F85" s="13" t="s">
        <v>118</v>
      </c>
      <c r="G85" s="11"/>
      <c r="H85" s="300"/>
      <c r="I85" s="286"/>
      <c r="J85" s="13" t="s">
        <v>170</v>
      </c>
      <c r="K85" s="12" t="s">
        <v>38</v>
      </c>
      <c r="L85" s="15"/>
      <c r="M85" s="12" t="s">
        <v>38</v>
      </c>
      <c r="N85" s="15"/>
      <c r="O85" s="91" t="s">
        <v>175</v>
      </c>
      <c r="P85" s="15" t="s">
        <v>172</v>
      </c>
      <c r="Q85" s="15"/>
      <c r="R85" s="18" t="s">
        <v>176</v>
      </c>
      <c r="S85" s="355"/>
      <c r="T85" s="355"/>
    </row>
    <row r="86" spans="1:20" ht="15.75" customHeight="1" x14ac:dyDescent="0.25">
      <c r="A86" s="83"/>
      <c r="B86" s="13" t="s">
        <v>177</v>
      </c>
      <c r="C86" s="12" t="s">
        <v>10</v>
      </c>
      <c r="D86" s="12" t="s">
        <v>14</v>
      </c>
      <c r="E86" s="12" t="s">
        <v>93</v>
      </c>
      <c r="F86" s="13" t="s">
        <v>118</v>
      </c>
      <c r="G86" s="11"/>
      <c r="H86" s="300"/>
      <c r="I86" s="286"/>
      <c r="J86" s="13" t="s">
        <v>174</v>
      </c>
      <c r="K86" s="12" t="s">
        <v>38</v>
      </c>
      <c r="L86" s="15"/>
      <c r="M86" s="12" t="s">
        <v>38</v>
      </c>
      <c r="N86" s="15"/>
      <c r="O86" s="91" t="s">
        <v>178</v>
      </c>
      <c r="P86" s="15" t="s">
        <v>172</v>
      </c>
      <c r="Q86" s="15"/>
      <c r="R86" s="18" t="s">
        <v>179</v>
      </c>
      <c r="S86" s="355"/>
      <c r="T86" s="355"/>
    </row>
    <row r="87" spans="1:20" ht="15.75" customHeight="1" x14ac:dyDescent="0.25">
      <c r="A87" s="83"/>
      <c r="B87" s="13" t="s">
        <v>180</v>
      </c>
      <c r="C87" s="12" t="s">
        <v>10</v>
      </c>
      <c r="D87" s="12" t="s">
        <v>14</v>
      </c>
      <c r="E87" s="12" t="s">
        <v>93</v>
      </c>
      <c r="F87" s="13" t="s">
        <v>118</v>
      </c>
      <c r="G87" s="11"/>
      <c r="H87" s="300"/>
      <c r="I87" s="286"/>
      <c r="J87" s="13" t="s">
        <v>177</v>
      </c>
      <c r="K87" s="12" t="s">
        <v>38</v>
      </c>
      <c r="L87" s="15"/>
      <c r="M87" s="12" t="s">
        <v>38</v>
      </c>
      <c r="N87" s="15"/>
      <c r="O87" s="91" t="s">
        <v>181</v>
      </c>
      <c r="P87" s="15" t="s">
        <v>182</v>
      </c>
      <c r="Q87" s="15"/>
      <c r="R87" s="18" t="s">
        <v>183</v>
      </c>
      <c r="S87" s="355"/>
      <c r="T87" s="355"/>
    </row>
    <row r="88" spans="1:20" ht="15.75" customHeight="1" thickBot="1" x14ac:dyDescent="0.3">
      <c r="A88" s="83"/>
      <c r="B88" s="99" t="s">
        <v>184</v>
      </c>
      <c r="C88" s="100" t="s">
        <v>10</v>
      </c>
      <c r="D88" s="100" t="s">
        <v>14</v>
      </c>
      <c r="E88" s="100" t="s">
        <v>93</v>
      </c>
      <c r="F88" s="99" t="s">
        <v>118</v>
      </c>
      <c r="G88" s="11"/>
      <c r="H88" s="300"/>
      <c r="I88" s="286"/>
      <c r="J88" s="99" t="s">
        <v>180</v>
      </c>
      <c r="K88" s="100" t="s">
        <v>38</v>
      </c>
      <c r="L88" s="11"/>
      <c r="M88" s="100" t="s">
        <v>38</v>
      </c>
      <c r="N88" s="11"/>
      <c r="O88" s="104" t="s">
        <v>181</v>
      </c>
      <c r="P88" s="11" t="s">
        <v>182</v>
      </c>
      <c r="Q88" s="11"/>
      <c r="R88" s="21" t="s">
        <v>186</v>
      </c>
      <c r="S88" s="355"/>
      <c r="T88" s="355"/>
    </row>
    <row r="89" spans="1:20" ht="15.75" customHeight="1" thickBot="1" x14ac:dyDescent="0.3">
      <c r="A89" s="106"/>
      <c r="B89" s="360" t="s">
        <v>187</v>
      </c>
      <c r="C89" s="361"/>
      <c r="D89" s="361"/>
      <c r="E89" s="361"/>
      <c r="F89" s="362"/>
      <c r="G89" s="21"/>
      <c r="H89" s="301"/>
      <c r="I89" s="21"/>
      <c r="J89" s="85" t="s">
        <v>184</v>
      </c>
      <c r="K89" s="109" t="s">
        <v>38</v>
      </c>
      <c r="L89" s="110"/>
      <c r="M89" s="109" t="s">
        <v>38</v>
      </c>
      <c r="N89" s="110"/>
      <c r="O89" s="114" t="s">
        <v>189</v>
      </c>
      <c r="P89" s="110" t="s">
        <v>172</v>
      </c>
      <c r="Q89" s="110"/>
      <c r="R89" s="116" t="s">
        <v>190</v>
      </c>
      <c r="S89" s="355"/>
      <c r="T89" s="355"/>
    </row>
    <row r="90" spans="1:20" ht="15.75" customHeight="1" x14ac:dyDescent="0.25">
      <c r="A90" s="106"/>
      <c r="B90" s="118" t="s">
        <v>191</v>
      </c>
      <c r="C90" s="69" t="s">
        <v>10</v>
      </c>
      <c r="D90" s="121" t="s">
        <v>192</v>
      </c>
      <c r="E90" s="121" t="s">
        <v>93</v>
      </c>
      <c r="F90" s="123" t="s">
        <v>118</v>
      </c>
      <c r="G90" s="21"/>
      <c r="H90" s="301"/>
      <c r="I90" s="21"/>
      <c r="J90" s="85" t="s">
        <v>194</v>
      </c>
      <c r="K90" s="124" t="s">
        <v>38</v>
      </c>
      <c r="L90" s="110"/>
      <c r="M90" s="98"/>
      <c r="N90" s="110"/>
      <c r="O90" s="114" t="s">
        <v>57</v>
      </c>
      <c r="P90" s="114" t="s">
        <v>57</v>
      </c>
      <c r="Q90" s="110"/>
      <c r="R90" s="125" t="s">
        <v>196</v>
      </c>
      <c r="S90" s="355"/>
      <c r="T90" s="355"/>
    </row>
    <row r="91" spans="1:20" ht="15.75" customHeight="1" x14ac:dyDescent="0.25">
      <c r="A91" s="127"/>
      <c r="B91" s="129" t="s">
        <v>197</v>
      </c>
      <c r="C91" s="12" t="s">
        <v>10</v>
      </c>
      <c r="D91" s="124" t="s">
        <v>192</v>
      </c>
      <c r="E91" s="12" t="s">
        <v>93</v>
      </c>
      <c r="F91" s="131" t="s">
        <v>118</v>
      </c>
      <c r="G91" s="21"/>
      <c r="H91" s="301"/>
      <c r="I91" s="21"/>
      <c r="J91" s="85" t="s">
        <v>191</v>
      </c>
      <c r="K91" s="124" t="s">
        <v>38</v>
      </c>
      <c r="L91" s="110"/>
      <c r="M91" s="98"/>
      <c r="N91" s="98"/>
      <c r="O91" s="98" t="s">
        <v>198</v>
      </c>
      <c r="P91" s="98" t="s">
        <v>172</v>
      </c>
      <c r="Q91" s="110"/>
      <c r="R91" s="125" t="s">
        <v>199</v>
      </c>
      <c r="S91" s="355"/>
      <c r="T91" s="355"/>
    </row>
    <row r="92" spans="1:20" ht="15.75" customHeight="1" x14ac:dyDescent="0.25">
      <c r="A92" s="127"/>
      <c r="B92" s="129" t="s">
        <v>200</v>
      </c>
      <c r="C92" s="12" t="s">
        <v>10</v>
      </c>
      <c r="D92" s="124" t="s">
        <v>192</v>
      </c>
      <c r="E92" s="98"/>
      <c r="F92" s="133"/>
      <c r="G92" s="21"/>
      <c r="H92" s="301"/>
      <c r="I92" s="21"/>
      <c r="J92" s="85" t="s">
        <v>200</v>
      </c>
      <c r="K92" s="124" t="s">
        <v>38</v>
      </c>
      <c r="L92" s="110"/>
      <c r="M92" s="98"/>
      <c r="N92" s="98"/>
      <c r="O92" s="114" t="s">
        <v>57</v>
      </c>
      <c r="P92" s="114" t="s">
        <v>57</v>
      </c>
      <c r="Q92" s="110"/>
      <c r="R92" s="125" t="s">
        <v>201</v>
      </c>
      <c r="S92" s="355"/>
      <c r="T92" s="355"/>
    </row>
    <row r="93" spans="1:20" ht="15.75" customHeight="1" x14ac:dyDescent="0.25">
      <c r="A93" s="127"/>
      <c r="B93" s="129" t="s">
        <v>202</v>
      </c>
      <c r="C93" s="12" t="s">
        <v>10</v>
      </c>
      <c r="D93" s="124" t="s">
        <v>192</v>
      </c>
      <c r="E93" s="12" t="s">
        <v>93</v>
      </c>
      <c r="F93" s="131" t="s">
        <v>118</v>
      </c>
      <c r="G93" s="21"/>
      <c r="H93" s="301"/>
      <c r="I93" s="21"/>
      <c r="J93" s="110" t="s">
        <v>203</v>
      </c>
      <c r="K93" s="110"/>
      <c r="L93" s="110"/>
      <c r="M93" s="109" t="s">
        <v>38</v>
      </c>
      <c r="N93" s="110"/>
      <c r="O93" s="110" t="s">
        <v>204</v>
      </c>
      <c r="P93" s="110" t="s">
        <v>205</v>
      </c>
      <c r="Q93" s="110"/>
      <c r="R93" s="116" t="s">
        <v>206</v>
      </c>
      <c r="S93" s="355"/>
      <c r="T93" s="355"/>
    </row>
    <row r="94" spans="1:20" ht="15.75" customHeight="1" x14ac:dyDescent="0.25">
      <c r="A94" s="127"/>
      <c r="B94" s="129" t="s">
        <v>207</v>
      </c>
      <c r="C94" s="12" t="s">
        <v>10</v>
      </c>
      <c r="D94" s="124" t="s">
        <v>192</v>
      </c>
      <c r="E94" s="12" t="s">
        <v>93</v>
      </c>
      <c r="F94" s="131" t="s">
        <v>118</v>
      </c>
      <c r="G94" s="21"/>
      <c r="H94" s="301"/>
      <c r="I94" s="21"/>
      <c r="J94" s="110" t="s">
        <v>208</v>
      </c>
      <c r="K94" s="110"/>
      <c r="L94" s="110"/>
      <c r="M94" s="109" t="s">
        <v>38</v>
      </c>
      <c r="N94" s="110"/>
      <c r="O94" s="110" t="s">
        <v>209</v>
      </c>
      <c r="P94" s="110" t="s">
        <v>210</v>
      </c>
      <c r="Q94" s="110"/>
      <c r="R94" s="116" t="s">
        <v>211</v>
      </c>
      <c r="S94" s="355"/>
      <c r="T94" s="355"/>
    </row>
    <row r="95" spans="1:20" ht="15.75" customHeight="1" x14ac:dyDescent="0.25">
      <c r="A95" s="127"/>
      <c r="B95" s="129" t="s">
        <v>194</v>
      </c>
      <c r="C95" s="12" t="s">
        <v>212</v>
      </c>
      <c r="D95" s="124" t="s">
        <v>192</v>
      </c>
      <c r="E95" s="98"/>
      <c r="F95" s="133"/>
      <c r="G95" s="21"/>
      <c r="H95" s="301"/>
      <c r="I95" s="21"/>
      <c r="J95" s="110" t="s">
        <v>213</v>
      </c>
      <c r="K95" s="110"/>
      <c r="L95" s="110"/>
      <c r="M95" s="109" t="s">
        <v>38</v>
      </c>
      <c r="N95" s="110"/>
      <c r="O95" s="114" t="s">
        <v>57</v>
      </c>
      <c r="P95" s="110" t="s">
        <v>57</v>
      </c>
      <c r="Q95" s="110"/>
      <c r="R95" s="116" t="s">
        <v>214</v>
      </c>
      <c r="S95" s="355"/>
      <c r="T95" s="355"/>
    </row>
    <row r="96" spans="1:20" ht="15.75" customHeight="1" x14ac:dyDescent="0.25">
      <c r="A96" s="127"/>
      <c r="B96" s="129" t="s">
        <v>184</v>
      </c>
      <c r="C96" s="12" t="s">
        <v>10</v>
      </c>
      <c r="D96" s="124" t="s">
        <v>192</v>
      </c>
      <c r="E96" s="12" t="s">
        <v>93</v>
      </c>
      <c r="F96" s="131" t="s">
        <v>118</v>
      </c>
      <c r="G96" s="21"/>
      <c r="H96" s="301"/>
      <c r="I96" s="21"/>
      <c r="J96" s="110" t="s">
        <v>215</v>
      </c>
      <c r="K96" s="110"/>
      <c r="L96" s="110"/>
      <c r="M96" s="109" t="s">
        <v>38</v>
      </c>
      <c r="N96" s="110"/>
      <c r="O96" s="114" t="s">
        <v>57</v>
      </c>
      <c r="P96" s="110" t="s">
        <v>57</v>
      </c>
      <c r="Q96" s="110"/>
      <c r="R96" s="116" t="s">
        <v>216</v>
      </c>
      <c r="S96" s="355"/>
      <c r="T96" s="355"/>
    </row>
    <row r="97" spans="1:20" ht="15.75" customHeight="1" x14ac:dyDescent="0.25">
      <c r="A97" s="127"/>
      <c r="B97" s="129" t="s">
        <v>217</v>
      </c>
      <c r="C97" s="12" t="s">
        <v>10</v>
      </c>
      <c r="D97" s="124" t="s">
        <v>192</v>
      </c>
      <c r="E97" s="12" t="s">
        <v>93</v>
      </c>
      <c r="F97" s="131" t="s">
        <v>118</v>
      </c>
      <c r="G97" s="21"/>
      <c r="H97" s="301"/>
      <c r="I97" s="21"/>
      <c r="J97" s="110" t="s">
        <v>218</v>
      </c>
      <c r="K97" s="110"/>
      <c r="L97" s="110"/>
      <c r="M97" s="109" t="s">
        <v>38</v>
      </c>
      <c r="N97" s="110"/>
      <c r="O97" s="114" t="s">
        <v>57</v>
      </c>
      <c r="P97" s="110" t="s">
        <v>57</v>
      </c>
      <c r="Q97" s="110"/>
      <c r="R97" s="116" t="s">
        <v>219</v>
      </c>
      <c r="S97" s="355"/>
      <c r="T97" s="355"/>
    </row>
    <row r="98" spans="1:20" ht="15.75" customHeight="1" x14ac:dyDescent="0.25">
      <c r="A98" s="127"/>
      <c r="B98" s="137" t="s">
        <v>220</v>
      </c>
      <c r="C98" s="100" t="s">
        <v>10</v>
      </c>
      <c r="D98" s="142" t="s">
        <v>192</v>
      </c>
      <c r="E98" s="100" t="s">
        <v>93</v>
      </c>
      <c r="F98" s="144" t="s">
        <v>118</v>
      </c>
      <c r="G98" s="21"/>
      <c r="H98" s="301"/>
      <c r="I98" s="21"/>
      <c r="J98" s="110" t="s">
        <v>218</v>
      </c>
      <c r="K98" s="110"/>
      <c r="L98" s="110"/>
      <c r="M98" s="109" t="s">
        <v>38</v>
      </c>
      <c r="N98" s="110"/>
      <c r="O98" s="114" t="s">
        <v>57</v>
      </c>
      <c r="P98" s="110" t="s">
        <v>57</v>
      </c>
      <c r="Q98" s="110"/>
      <c r="R98" s="116" t="s">
        <v>219</v>
      </c>
      <c r="S98" s="355"/>
      <c r="T98" s="355"/>
    </row>
    <row r="99" spans="1:20" ht="15.75" customHeight="1" thickBot="1" x14ac:dyDescent="0.3">
      <c r="A99" s="127"/>
      <c r="B99" s="146" t="s">
        <v>222</v>
      </c>
      <c r="C99" s="147"/>
      <c r="D99" s="148"/>
      <c r="E99" s="147"/>
      <c r="F99" s="149"/>
      <c r="G99" s="21"/>
      <c r="H99" s="301"/>
      <c r="I99" s="21"/>
      <c r="J99" s="21"/>
      <c r="K99" s="21"/>
      <c r="L99" s="21"/>
      <c r="M99" s="150"/>
      <c r="N99" s="21"/>
      <c r="O99" s="151"/>
      <c r="P99" s="21"/>
      <c r="Q99" s="21"/>
      <c r="R99" s="21"/>
      <c r="S99" s="355"/>
      <c r="T99" s="355"/>
    </row>
    <row r="100" spans="1:20" ht="15.75" customHeight="1" x14ac:dyDescent="0.25">
      <c r="A100" s="127"/>
      <c r="B100" s="152"/>
      <c r="C100" s="152"/>
      <c r="D100" s="152"/>
      <c r="E100" s="152"/>
      <c r="F100" s="152"/>
      <c r="G100" s="21"/>
      <c r="H100" s="30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355"/>
      <c r="T100" s="355"/>
    </row>
    <row r="101" spans="1:20" ht="15.75" customHeight="1" x14ac:dyDescent="0.25">
      <c r="A101" s="297" t="s">
        <v>223</v>
      </c>
      <c r="B101" s="85" t="s">
        <v>117</v>
      </c>
      <c r="C101" s="109" t="s">
        <v>10</v>
      </c>
      <c r="D101" s="109" t="s">
        <v>14</v>
      </c>
      <c r="E101" s="109" t="s">
        <v>93</v>
      </c>
      <c r="F101" s="85" t="s">
        <v>118</v>
      </c>
      <c r="G101" s="21" t="s">
        <v>589</v>
      </c>
      <c r="H101" s="301"/>
      <c r="I101" s="21" t="s">
        <v>604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355"/>
      <c r="T101" s="355"/>
    </row>
    <row r="102" spans="1:20" ht="15.75" customHeight="1" x14ac:dyDescent="0.25">
      <c r="A102" s="83"/>
      <c r="B102" s="13" t="s">
        <v>203</v>
      </c>
      <c r="C102" s="12" t="s">
        <v>10</v>
      </c>
      <c r="D102" s="12" t="s">
        <v>14</v>
      </c>
      <c r="E102" s="12" t="s">
        <v>93</v>
      </c>
      <c r="F102" s="13" t="s">
        <v>118</v>
      </c>
      <c r="G102" s="21" t="s">
        <v>590</v>
      </c>
      <c r="H102" s="301"/>
      <c r="I102" s="21" t="s">
        <v>604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355"/>
      <c r="T102" s="355"/>
    </row>
    <row r="103" spans="1:20" ht="15.75" customHeight="1" x14ac:dyDescent="0.25">
      <c r="A103" s="83"/>
      <c r="B103" s="13" t="s">
        <v>51</v>
      </c>
      <c r="C103" s="12" t="s">
        <v>52</v>
      </c>
      <c r="D103" s="12" t="s">
        <v>14</v>
      </c>
      <c r="E103" s="12" t="s">
        <v>93</v>
      </c>
      <c r="F103" s="13" t="s">
        <v>118</v>
      </c>
      <c r="G103" s="21" t="s">
        <v>591</v>
      </c>
      <c r="H103" s="301"/>
      <c r="I103" s="21" t="s">
        <v>604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355"/>
      <c r="T103" s="355"/>
    </row>
    <row r="104" spans="1:20" ht="15.75" customHeight="1" x14ac:dyDescent="0.25">
      <c r="A104" s="83"/>
      <c r="B104" s="13" t="s">
        <v>56</v>
      </c>
      <c r="C104" s="12" t="s">
        <v>52</v>
      </c>
      <c r="D104" s="12" t="s">
        <v>14</v>
      </c>
      <c r="E104" s="12"/>
      <c r="F104" s="13"/>
      <c r="G104" s="21" t="s">
        <v>592</v>
      </c>
      <c r="H104" s="301"/>
      <c r="I104" s="21" t="s">
        <v>604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355"/>
      <c r="T104" s="355"/>
    </row>
    <row r="105" spans="1:20" ht="15.75" customHeight="1" x14ac:dyDescent="0.25">
      <c r="A105" s="83"/>
      <c r="B105" s="13" t="s">
        <v>63</v>
      </c>
      <c r="C105" s="12" t="s">
        <v>10</v>
      </c>
      <c r="D105" s="12" t="s">
        <v>106</v>
      </c>
      <c r="E105" s="12" t="s">
        <v>127</v>
      </c>
      <c r="F105" s="13" t="s">
        <v>132</v>
      </c>
      <c r="G105" s="21" t="s">
        <v>598</v>
      </c>
      <c r="H105" s="301"/>
      <c r="I105" s="21" t="s">
        <v>604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355"/>
      <c r="T105" s="355"/>
    </row>
    <row r="106" spans="1:20" ht="15.75" customHeight="1" x14ac:dyDescent="0.25">
      <c r="A106" s="83"/>
      <c r="B106" s="13" t="s">
        <v>224</v>
      </c>
      <c r="C106" s="166" t="s">
        <v>72</v>
      </c>
      <c r="D106" s="12" t="s">
        <v>14</v>
      </c>
      <c r="E106" s="12" t="s">
        <v>127</v>
      </c>
      <c r="F106" s="13" t="s">
        <v>132</v>
      </c>
      <c r="G106" s="21" t="s">
        <v>598</v>
      </c>
      <c r="H106" s="301"/>
      <c r="I106" s="21" t="s">
        <v>604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355"/>
      <c r="T106" s="355"/>
    </row>
    <row r="107" spans="1:20" ht="15.75" customHeight="1" x14ac:dyDescent="0.25">
      <c r="A107" s="83"/>
      <c r="B107" s="13" t="s">
        <v>140</v>
      </c>
      <c r="C107" s="12" t="s">
        <v>72</v>
      </c>
      <c r="D107" s="12" t="s">
        <v>14</v>
      </c>
      <c r="E107" s="12" t="s">
        <v>127</v>
      </c>
      <c r="F107" s="13" t="s">
        <v>132</v>
      </c>
      <c r="G107" s="21" t="s">
        <v>598</v>
      </c>
      <c r="H107" s="301"/>
      <c r="I107" s="21" t="s">
        <v>604</v>
      </c>
      <c r="J107" s="21"/>
      <c r="K107" s="21"/>
      <c r="L107" s="21"/>
      <c r="M107" s="21"/>
      <c r="N107" s="21"/>
      <c r="O107" s="21"/>
      <c r="P107" s="21"/>
      <c r="Q107" s="21"/>
      <c r="R107" s="21"/>
      <c r="S107" s="355"/>
      <c r="T107" s="355"/>
    </row>
    <row r="108" spans="1:20" ht="15.75" customHeight="1" x14ac:dyDescent="0.25">
      <c r="A108" s="83"/>
      <c r="B108" s="13" t="s">
        <v>225</v>
      </c>
      <c r="C108" s="12" t="s">
        <v>10</v>
      </c>
      <c r="D108" s="12" t="s">
        <v>14</v>
      </c>
      <c r="E108" s="12"/>
      <c r="F108" s="13"/>
      <c r="G108" s="21" t="s">
        <v>593</v>
      </c>
      <c r="H108" s="301" t="s">
        <v>595</v>
      </c>
      <c r="I108" s="21" t="s">
        <v>604</v>
      </c>
      <c r="J108" s="21"/>
      <c r="K108" s="21"/>
      <c r="L108" s="21"/>
      <c r="M108" s="21"/>
      <c r="N108" s="21"/>
      <c r="O108" s="21"/>
      <c r="P108" s="21"/>
      <c r="Q108" s="21"/>
      <c r="R108" s="21"/>
      <c r="S108" s="355"/>
      <c r="T108" s="355"/>
    </row>
    <row r="109" spans="1:20" ht="15.75" customHeight="1" x14ac:dyDescent="0.25">
      <c r="A109" s="83"/>
      <c r="B109" s="13" t="s">
        <v>226</v>
      </c>
      <c r="C109" s="12" t="s">
        <v>10</v>
      </c>
      <c r="D109" s="12" t="s">
        <v>14</v>
      </c>
      <c r="E109" s="12" t="s">
        <v>93</v>
      </c>
      <c r="F109" s="13" t="s">
        <v>118</v>
      </c>
      <c r="G109" s="21" t="s">
        <v>594</v>
      </c>
      <c r="H109" s="301"/>
      <c r="I109" s="21" t="s">
        <v>604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355"/>
      <c r="T109" s="355"/>
    </row>
    <row r="110" spans="1:20" ht="15.75" customHeight="1" x14ac:dyDescent="0.25">
      <c r="A110" s="83"/>
      <c r="B110" s="13" t="s">
        <v>184</v>
      </c>
      <c r="C110" s="12" t="s">
        <v>10</v>
      </c>
      <c r="D110" s="12" t="s">
        <v>14</v>
      </c>
      <c r="E110" s="12" t="s">
        <v>93</v>
      </c>
      <c r="F110" s="13" t="s">
        <v>118</v>
      </c>
      <c r="G110" s="21"/>
      <c r="H110" s="301" t="s">
        <v>603</v>
      </c>
      <c r="I110" s="21" t="s">
        <v>604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355"/>
      <c r="T110" s="355"/>
    </row>
    <row r="111" spans="1:20" ht="15.75" customHeight="1" x14ac:dyDescent="0.25">
      <c r="A111" s="106"/>
      <c r="B111" s="21"/>
      <c r="C111" s="21"/>
      <c r="D111" s="21"/>
      <c r="E111" s="168"/>
      <c r="F111" s="21"/>
      <c r="G111" s="21"/>
      <c r="H111" s="30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355"/>
      <c r="T111" s="355"/>
    </row>
    <row r="112" spans="1:20" ht="15.75" customHeight="1" x14ac:dyDescent="0.35">
      <c r="A112" s="154" t="s">
        <v>227</v>
      </c>
      <c r="B112" s="85" t="s">
        <v>117</v>
      </c>
      <c r="C112" s="109" t="s">
        <v>10</v>
      </c>
      <c r="D112" s="109" t="s">
        <v>14</v>
      </c>
      <c r="E112" s="170" t="s">
        <v>93</v>
      </c>
      <c r="F112" s="85" t="s">
        <v>94</v>
      </c>
      <c r="G112" s="21"/>
      <c r="H112" s="30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355"/>
      <c r="T112" s="355"/>
    </row>
    <row r="113" spans="1:20" ht="15.75" customHeight="1" x14ac:dyDescent="0.25">
      <c r="A113" s="83"/>
      <c r="B113" s="13" t="s">
        <v>203</v>
      </c>
      <c r="C113" s="12" t="s">
        <v>10</v>
      </c>
      <c r="D113" s="12" t="s">
        <v>14</v>
      </c>
      <c r="E113" s="171" t="s">
        <v>93</v>
      </c>
      <c r="F113" s="85" t="s">
        <v>135</v>
      </c>
      <c r="G113" s="21"/>
      <c r="H113" s="30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355"/>
      <c r="T113" s="355"/>
    </row>
    <row r="114" spans="1:20" ht="15.75" customHeight="1" x14ac:dyDescent="0.25">
      <c r="A114" s="83"/>
      <c r="B114" s="13" t="s">
        <v>208</v>
      </c>
      <c r="C114" s="12" t="s">
        <v>52</v>
      </c>
      <c r="D114" s="12" t="s">
        <v>14</v>
      </c>
      <c r="E114" s="171" t="s">
        <v>93</v>
      </c>
      <c r="F114" s="85" t="s">
        <v>135</v>
      </c>
      <c r="G114" s="21"/>
      <c r="H114" s="30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355"/>
      <c r="T114" s="355"/>
    </row>
    <row r="115" spans="1:20" ht="15.75" customHeight="1" x14ac:dyDescent="0.25">
      <c r="A115" s="83"/>
      <c r="B115" s="13" t="s">
        <v>228</v>
      </c>
      <c r="C115" s="12" t="s">
        <v>52</v>
      </c>
      <c r="D115" s="12" t="s">
        <v>14</v>
      </c>
      <c r="E115" s="171" t="s">
        <v>93</v>
      </c>
      <c r="F115" s="85" t="s">
        <v>94</v>
      </c>
      <c r="G115" s="21"/>
      <c r="H115" s="30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355"/>
      <c r="T115" s="355"/>
    </row>
    <row r="116" spans="1:20" ht="15.75" customHeight="1" x14ac:dyDescent="0.25">
      <c r="A116" s="83"/>
      <c r="B116" s="13" t="s">
        <v>213</v>
      </c>
      <c r="C116" s="12" t="s">
        <v>99</v>
      </c>
      <c r="D116" s="12" t="s">
        <v>14</v>
      </c>
      <c r="E116" s="171"/>
      <c r="F116" s="85"/>
      <c r="G116" s="21"/>
      <c r="H116" s="30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355"/>
      <c r="T116" s="355"/>
    </row>
    <row r="117" spans="1:20" ht="15.75" customHeight="1" x14ac:dyDescent="0.25">
      <c r="A117" s="83"/>
      <c r="B117" s="13" t="s">
        <v>215</v>
      </c>
      <c r="C117" s="12" t="s">
        <v>10</v>
      </c>
      <c r="D117" s="12" t="s">
        <v>14</v>
      </c>
      <c r="E117" s="171"/>
      <c r="F117" s="85"/>
      <c r="G117" s="21"/>
      <c r="H117" s="30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355"/>
      <c r="T117" s="355"/>
    </row>
    <row r="118" spans="1:20" ht="15.75" customHeight="1" x14ac:dyDescent="0.25">
      <c r="A118" s="83"/>
      <c r="B118" s="13" t="s">
        <v>224</v>
      </c>
      <c r="C118" s="25" t="s">
        <v>72</v>
      </c>
      <c r="D118" s="12" t="s">
        <v>14</v>
      </c>
      <c r="E118" s="171"/>
      <c r="F118" s="85"/>
      <c r="G118" s="21"/>
      <c r="H118" s="30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355"/>
      <c r="T118" s="355"/>
    </row>
    <row r="119" spans="1:20" ht="15.75" customHeight="1" x14ac:dyDescent="0.25">
      <c r="A119" s="83"/>
      <c r="B119" s="13" t="s">
        <v>218</v>
      </c>
      <c r="C119" s="12" t="s">
        <v>52</v>
      </c>
      <c r="D119" s="12" t="s">
        <v>14</v>
      </c>
      <c r="E119" s="171"/>
      <c r="F119" s="85"/>
      <c r="G119" s="21"/>
      <c r="H119" s="30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355"/>
      <c r="T119" s="355"/>
    </row>
    <row r="120" spans="1:20" ht="15.75" customHeight="1" x14ac:dyDescent="0.25">
      <c r="A120" s="83"/>
      <c r="B120" s="13" t="s">
        <v>230</v>
      </c>
      <c r="C120" s="12" t="s">
        <v>10</v>
      </c>
      <c r="D120" s="12" t="s">
        <v>14</v>
      </c>
      <c r="E120" s="171"/>
      <c r="F120" s="85"/>
      <c r="G120" s="21"/>
      <c r="H120" s="30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355"/>
      <c r="T120" s="355"/>
    </row>
    <row r="121" spans="1:20" ht="15.75" customHeight="1" x14ac:dyDescent="0.25">
      <c r="A121" s="83"/>
      <c r="B121" s="13" t="s">
        <v>231</v>
      </c>
      <c r="C121" s="12" t="s">
        <v>10</v>
      </c>
      <c r="D121" s="12" t="s">
        <v>14</v>
      </c>
      <c r="E121" s="171"/>
      <c r="F121" s="85"/>
      <c r="G121" s="21"/>
      <c r="H121" s="30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355"/>
      <c r="T121" s="355"/>
    </row>
    <row r="122" spans="1:20" ht="15.75" customHeight="1" x14ac:dyDescent="0.25">
      <c r="A122" s="83"/>
      <c r="B122" s="13" t="s">
        <v>232</v>
      </c>
      <c r="C122" s="12" t="s">
        <v>52</v>
      </c>
      <c r="D122" s="12" t="s">
        <v>14</v>
      </c>
      <c r="E122" s="171"/>
      <c r="F122" s="85"/>
      <c r="G122" s="21"/>
      <c r="H122" s="30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355"/>
      <c r="T122" s="355"/>
    </row>
    <row r="123" spans="1:20" ht="15.75" customHeight="1" x14ac:dyDescent="0.25">
      <c r="A123" s="83"/>
      <c r="B123" s="13" t="s">
        <v>233</v>
      </c>
      <c r="C123" s="12" t="s">
        <v>10</v>
      </c>
      <c r="D123" s="12" t="s">
        <v>14</v>
      </c>
      <c r="E123" s="171"/>
      <c r="F123" s="85"/>
      <c r="G123" s="21"/>
      <c r="H123" s="30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355"/>
      <c r="T123" s="355"/>
    </row>
    <row r="124" spans="1:20" ht="15.75" customHeight="1" x14ac:dyDescent="0.25">
      <c r="A124" s="83"/>
      <c r="B124" s="13" t="s">
        <v>234</v>
      </c>
      <c r="C124" s="12" t="s">
        <v>52</v>
      </c>
      <c r="D124" s="12" t="s">
        <v>14</v>
      </c>
      <c r="E124" s="171"/>
      <c r="F124" s="85"/>
      <c r="G124" s="21"/>
      <c r="H124" s="30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355"/>
      <c r="T124" s="355"/>
    </row>
    <row r="125" spans="1:20" ht="15.75" customHeight="1" x14ac:dyDescent="0.25">
      <c r="A125" s="83"/>
      <c r="B125" s="13" t="s">
        <v>235</v>
      </c>
      <c r="C125" s="25" t="s">
        <v>72</v>
      </c>
      <c r="D125" s="12" t="s">
        <v>14</v>
      </c>
      <c r="E125" s="171"/>
      <c r="F125" s="85"/>
      <c r="G125" s="21"/>
      <c r="H125" s="30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355"/>
      <c r="T125" s="355"/>
    </row>
    <row r="126" spans="1:20" ht="15.75" customHeight="1" x14ac:dyDescent="0.25">
      <c r="A126" s="83"/>
      <c r="B126" s="13" t="s">
        <v>236</v>
      </c>
      <c r="C126" s="25" t="s">
        <v>72</v>
      </c>
      <c r="D126" s="12" t="s">
        <v>14</v>
      </c>
      <c r="E126" s="171"/>
      <c r="F126" s="85"/>
      <c r="G126" s="21"/>
      <c r="H126" s="30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355"/>
      <c r="T126" s="355"/>
    </row>
    <row r="127" spans="1:20" ht="15.75" customHeight="1" x14ac:dyDescent="0.25">
      <c r="A127" s="83"/>
      <c r="B127" s="13" t="s">
        <v>238</v>
      </c>
      <c r="C127" s="25" t="s">
        <v>72</v>
      </c>
      <c r="D127" s="12" t="s">
        <v>14</v>
      </c>
      <c r="E127" s="171"/>
      <c r="F127" s="85"/>
      <c r="G127" s="21"/>
      <c r="H127" s="30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355"/>
      <c r="T127" s="355"/>
    </row>
    <row r="128" spans="1:20" ht="15.75" customHeight="1" x14ac:dyDescent="0.25">
      <c r="A128" s="83"/>
      <c r="B128" s="13" t="s">
        <v>239</v>
      </c>
      <c r="C128" s="12" t="s">
        <v>212</v>
      </c>
      <c r="D128" s="12" t="s">
        <v>14</v>
      </c>
      <c r="E128" s="171"/>
      <c r="F128" s="85"/>
      <c r="G128" s="21"/>
      <c r="H128" s="30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355"/>
      <c r="T128" s="355"/>
    </row>
    <row r="129" spans="1:20" ht="15.75" customHeight="1" x14ac:dyDescent="0.25">
      <c r="A129" s="83"/>
      <c r="B129" s="13" t="s">
        <v>240</v>
      </c>
      <c r="C129" s="25" t="s">
        <v>72</v>
      </c>
      <c r="D129" s="12" t="s">
        <v>14</v>
      </c>
      <c r="E129" s="171"/>
      <c r="F129" s="85"/>
      <c r="G129" s="21"/>
      <c r="H129" s="30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355"/>
      <c r="T129" s="355"/>
    </row>
    <row r="130" spans="1:20" ht="15.75" customHeight="1" x14ac:dyDescent="0.25">
      <c r="A130" s="83"/>
      <c r="B130" s="13" t="s">
        <v>243</v>
      </c>
      <c r="C130" s="12" t="s">
        <v>10</v>
      </c>
      <c r="D130" s="12" t="s">
        <v>14</v>
      </c>
      <c r="E130" s="171"/>
      <c r="F130" s="85"/>
      <c r="G130" s="21"/>
      <c r="H130" s="30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355"/>
      <c r="T130" s="355"/>
    </row>
    <row r="131" spans="1:20" ht="15.75" customHeight="1" x14ac:dyDescent="0.25">
      <c r="A131" s="83"/>
      <c r="B131" s="13" t="s">
        <v>226</v>
      </c>
      <c r="C131" s="12" t="s">
        <v>10</v>
      </c>
      <c r="D131" s="12" t="s">
        <v>14</v>
      </c>
      <c r="E131" s="171"/>
      <c r="F131" s="85"/>
      <c r="G131" s="21"/>
      <c r="H131" s="30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355"/>
      <c r="T131" s="355"/>
    </row>
    <row r="132" spans="1:20" ht="15.75" customHeight="1" x14ac:dyDescent="0.25">
      <c r="A132" s="83"/>
      <c r="B132" s="13" t="s">
        <v>184</v>
      </c>
      <c r="C132" s="12" t="s">
        <v>10</v>
      </c>
      <c r="D132" s="12" t="s">
        <v>14</v>
      </c>
      <c r="E132" s="171" t="s">
        <v>93</v>
      </c>
      <c r="F132" s="85" t="s">
        <v>94</v>
      </c>
      <c r="G132" s="21"/>
      <c r="H132" s="30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355"/>
      <c r="T132" s="355"/>
    </row>
    <row r="133" spans="1:20" ht="15.75" customHeight="1" x14ac:dyDescent="0.25">
      <c r="A133" s="83"/>
      <c r="B133" s="13" t="s">
        <v>168</v>
      </c>
      <c r="C133" s="12" t="s">
        <v>10</v>
      </c>
      <c r="D133" s="12" t="s">
        <v>14</v>
      </c>
      <c r="E133" s="171" t="s">
        <v>93</v>
      </c>
      <c r="F133" s="85" t="s">
        <v>94</v>
      </c>
      <c r="G133" s="21"/>
      <c r="H133" s="30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355"/>
      <c r="T133" s="355"/>
    </row>
    <row r="134" spans="1:20" ht="15.75" customHeight="1" x14ac:dyDescent="0.25">
      <c r="A134" s="83"/>
      <c r="B134" s="13" t="s">
        <v>170</v>
      </c>
      <c r="C134" s="12" t="s">
        <v>10</v>
      </c>
      <c r="D134" s="12" t="s">
        <v>14</v>
      </c>
      <c r="E134" s="171" t="s">
        <v>93</v>
      </c>
      <c r="F134" s="85" t="s">
        <v>94</v>
      </c>
      <c r="G134" s="21"/>
      <c r="H134" s="30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355"/>
      <c r="T134" s="355"/>
    </row>
    <row r="135" spans="1:20" ht="15.75" customHeight="1" x14ac:dyDescent="0.25">
      <c r="A135" s="83"/>
      <c r="B135" s="13" t="s">
        <v>174</v>
      </c>
      <c r="C135" s="12" t="s">
        <v>10</v>
      </c>
      <c r="D135" s="12" t="s">
        <v>14</v>
      </c>
      <c r="E135" s="171" t="s">
        <v>93</v>
      </c>
      <c r="F135" s="85" t="s">
        <v>94</v>
      </c>
      <c r="G135" s="21"/>
      <c r="H135" s="30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355"/>
      <c r="T135" s="355"/>
    </row>
    <row r="136" spans="1:20" ht="15.75" customHeight="1" x14ac:dyDescent="0.25">
      <c r="A136" s="83"/>
      <c r="B136" s="13" t="s">
        <v>177</v>
      </c>
      <c r="C136" s="12" t="s">
        <v>10</v>
      </c>
      <c r="D136" s="12" t="s">
        <v>14</v>
      </c>
      <c r="E136" s="171" t="s">
        <v>93</v>
      </c>
      <c r="F136" s="85" t="s">
        <v>94</v>
      </c>
      <c r="G136" s="21"/>
      <c r="H136" s="30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355"/>
      <c r="T136" s="355"/>
    </row>
    <row r="137" spans="1:20" ht="15.75" customHeight="1" thickBot="1" x14ac:dyDescent="0.3">
      <c r="A137" s="83"/>
      <c r="B137" s="13" t="s">
        <v>180</v>
      </c>
      <c r="C137" s="12" t="s">
        <v>10</v>
      </c>
      <c r="D137" s="12" t="s">
        <v>14</v>
      </c>
      <c r="E137" s="171" t="s">
        <v>93</v>
      </c>
      <c r="F137" s="85" t="s">
        <v>94</v>
      </c>
      <c r="G137" s="21"/>
      <c r="H137" s="301"/>
      <c r="I137" s="21"/>
      <c r="J137" s="21"/>
      <c r="K137" s="152"/>
      <c r="L137" s="152"/>
      <c r="M137" s="152"/>
      <c r="N137" s="152"/>
      <c r="O137" s="152"/>
      <c r="P137" s="152"/>
      <c r="Q137" s="152"/>
      <c r="R137" s="152"/>
      <c r="S137" s="356"/>
      <c r="T137" s="356"/>
    </row>
    <row r="138" spans="1:20" ht="15.75" customHeight="1" x14ac:dyDescent="0.25">
      <c r="A138" s="83"/>
      <c r="B138" s="13" t="s">
        <v>184</v>
      </c>
      <c r="C138" s="12" t="s">
        <v>10</v>
      </c>
      <c r="D138" s="12" t="s">
        <v>14</v>
      </c>
      <c r="E138" s="171" t="s">
        <v>93</v>
      </c>
      <c r="F138" s="85" t="s">
        <v>94</v>
      </c>
      <c r="G138" s="152"/>
      <c r="I138" s="152"/>
      <c r="J138" s="21"/>
      <c r="K138" s="152"/>
      <c r="L138" s="152"/>
      <c r="M138" s="152"/>
      <c r="N138" s="152"/>
      <c r="O138" s="152"/>
      <c r="P138" s="152"/>
      <c r="Q138" s="152"/>
      <c r="R138" s="152"/>
      <c r="S138" s="152"/>
      <c r="T138" s="174"/>
    </row>
    <row r="139" spans="1:20" ht="15.75" customHeight="1" x14ac:dyDescent="0.25">
      <c r="A139" s="83"/>
      <c r="B139" s="13" t="s">
        <v>248</v>
      </c>
      <c r="C139" s="12" t="s">
        <v>10</v>
      </c>
      <c r="D139" s="12" t="s">
        <v>14</v>
      </c>
      <c r="E139" s="171"/>
      <c r="F139" s="85"/>
      <c r="G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74"/>
    </row>
    <row r="140" spans="1:20" ht="15.75" customHeight="1" x14ac:dyDescent="0.25">
      <c r="A140" s="83"/>
      <c r="B140" s="13" t="s">
        <v>249</v>
      </c>
      <c r="C140" s="12" t="s">
        <v>52</v>
      </c>
      <c r="D140" s="12" t="s">
        <v>14</v>
      </c>
      <c r="E140" s="171"/>
      <c r="F140" s="85"/>
      <c r="G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74"/>
    </row>
    <row r="141" spans="1:20" ht="15.75" customHeight="1" x14ac:dyDescent="0.25">
      <c r="A141" s="83"/>
      <c r="B141" s="13" t="s">
        <v>252</v>
      </c>
      <c r="C141" s="12" t="s">
        <v>10</v>
      </c>
      <c r="D141" s="12" t="s">
        <v>14</v>
      </c>
      <c r="E141" s="171"/>
      <c r="F141" s="85"/>
      <c r="G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74"/>
    </row>
    <row r="142" spans="1:20" ht="15.75" customHeight="1" x14ac:dyDescent="0.25">
      <c r="A142" s="83"/>
      <c r="B142" s="13" t="s">
        <v>253</v>
      </c>
      <c r="C142" s="12" t="s">
        <v>10</v>
      </c>
      <c r="D142" s="12" t="s">
        <v>14</v>
      </c>
      <c r="E142" s="171"/>
      <c r="F142" s="85"/>
      <c r="G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74"/>
    </row>
    <row r="143" spans="1:20" ht="15.75" customHeight="1" x14ac:dyDescent="0.25">
      <c r="A143" s="83"/>
      <c r="B143" s="13" t="s">
        <v>254</v>
      </c>
      <c r="C143" s="12" t="s">
        <v>52</v>
      </c>
      <c r="D143" s="12" t="s">
        <v>14</v>
      </c>
      <c r="E143" s="171"/>
      <c r="F143" s="85"/>
      <c r="G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74"/>
    </row>
    <row r="144" spans="1:20" ht="15.75" customHeight="1" x14ac:dyDescent="0.25">
      <c r="A144" s="83"/>
      <c r="B144" s="99" t="s">
        <v>256</v>
      </c>
      <c r="C144" s="12" t="s">
        <v>52</v>
      </c>
      <c r="D144" s="12" t="s">
        <v>14</v>
      </c>
      <c r="E144" s="171"/>
      <c r="F144" s="85"/>
      <c r="G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74"/>
    </row>
    <row r="145" spans="1:20" ht="15.75" customHeight="1" thickBot="1" x14ac:dyDescent="0.3">
      <c r="A145" s="106"/>
      <c r="B145" s="175" t="s">
        <v>252</v>
      </c>
      <c r="C145" s="100" t="s">
        <v>212</v>
      </c>
      <c r="D145" s="100" t="s">
        <v>14</v>
      </c>
      <c r="E145" s="150"/>
      <c r="F145" s="175"/>
      <c r="G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74"/>
    </row>
    <row r="146" spans="1:20" ht="15.75" customHeight="1" thickBot="1" x14ac:dyDescent="0.3">
      <c r="A146" s="127"/>
      <c r="B146" s="363" t="s">
        <v>187</v>
      </c>
      <c r="C146" s="352"/>
      <c r="D146" s="352"/>
      <c r="E146" s="352"/>
      <c r="F146" s="353"/>
      <c r="G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74"/>
    </row>
    <row r="147" spans="1:20" ht="15.75" customHeight="1" x14ac:dyDescent="0.25">
      <c r="A147" s="127"/>
      <c r="B147" s="118" t="s">
        <v>191</v>
      </c>
      <c r="C147" s="69" t="s">
        <v>10</v>
      </c>
      <c r="D147" s="121" t="s">
        <v>192</v>
      </c>
      <c r="E147" s="121" t="s">
        <v>93</v>
      </c>
      <c r="F147" s="123" t="s">
        <v>118</v>
      </c>
      <c r="G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74"/>
    </row>
    <row r="148" spans="1:20" ht="15.75" customHeight="1" x14ac:dyDescent="0.25">
      <c r="A148" s="127"/>
      <c r="B148" s="129" t="s">
        <v>197</v>
      </c>
      <c r="C148" s="12" t="s">
        <v>10</v>
      </c>
      <c r="D148" s="124" t="s">
        <v>192</v>
      </c>
      <c r="E148" s="12" t="s">
        <v>93</v>
      </c>
      <c r="F148" s="131" t="s">
        <v>118</v>
      </c>
      <c r="G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74"/>
    </row>
    <row r="149" spans="1:20" ht="15.75" customHeight="1" x14ac:dyDescent="0.25">
      <c r="A149" s="127"/>
      <c r="B149" s="129" t="s">
        <v>200</v>
      </c>
      <c r="C149" s="12" t="s">
        <v>10</v>
      </c>
      <c r="D149" s="124" t="s">
        <v>192</v>
      </c>
      <c r="E149" s="98"/>
      <c r="F149" s="133"/>
      <c r="G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74"/>
    </row>
    <row r="150" spans="1:20" ht="15.75" customHeight="1" x14ac:dyDescent="0.25">
      <c r="A150" s="127"/>
      <c r="B150" s="129" t="s">
        <v>202</v>
      </c>
      <c r="C150" s="12" t="s">
        <v>10</v>
      </c>
      <c r="D150" s="124" t="s">
        <v>192</v>
      </c>
      <c r="E150" s="12" t="s">
        <v>93</v>
      </c>
      <c r="F150" s="131" t="s">
        <v>118</v>
      </c>
      <c r="G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74"/>
    </row>
    <row r="151" spans="1:20" ht="15.75" customHeight="1" x14ac:dyDescent="0.25">
      <c r="A151" s="127"/>
      <c r="B151" s="129" t="s">
        <v>207</v>
      </c>
      <c r="C151" s="12" t="s">
        <v>10</v>
      </c>
      <c r="D151" s="124" t="s">
        <v>192</v>
      </c>
      <c r="E151" s="12" t="s">
        <v>93</v>
      </c>
      <c r="F151" s="131" t="s">
        <v>118</v>
      </c>
      <c r="G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74"/>
    </row>
    <row r="152" spans="1:20" ht="15.75" customHeight="1" x14ac:dyDescent="0.25">
      <c r="A152" s="127"/>
      <c r="B152" s="129" t="s">
        <v>194</v>
      </c>
      <c r="C152" s="12" t="s">
        <v>212</v>
      </c>
      <c r="D152" s="124" t="s">
        <v>192</v>
      </c>
      <c r="E152" s="98"/>
      <c r="F152" s="133"/>
      <c r="G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74"/>
    </row>
    <row r="153" spans="1:20" ht="15.75" customHeight="1" x14ac:dyDescent="0.25">
      <c r="A153" s="127"/>
      <c r="B153" s="129" t="s">
        <v>184</v>
      </c>
      <c r="C153" s="12" t="s">
        <v>10</v>
      </c>
      <c r="D153" s="124" t="s">
        <v>192</v>
      </c>
      <c r="E153" s="12" t="s">
        <v>93</v>
      </c>
      <c r="F153" s="131" t="s">
        <v>118</v>
      </c>
      <c r="G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74"/>
    </row>
    <row r="154" spans="1:20" ht="15.75" customHeight="1" x14ac:dyDescent="0.25">
      <c r="A154" s="127"/>
      <c r="B154" s="129" t="s">
        <v>217</v>
      </c>
      <c r="C154" s="12" t="s">
        <v>10</v>
      </c>
      <c r="D154" s="124" t="s">
        <v>192</v>
      </c>
      <c r="E154" s="12" t="s">
        <v>93</v>
      </c>
      <c r="F154" s="131" t="s">
        <v>118</v>
      </c>
      <c r="G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74"/>
    </row>
    <row r="155" spans="1:20" ht="15.75" customHeight="1" x14ac:dyDescent="0.25">
      <c r="A155" s="127"/>
      <c r="B155" s="137" t="s">
        <v>220</v>
      </c>
      <c r="C155" s="100" t="s">
        <v>10</v>
      </c>
      <c r="D155" s="142" t="s">
        <v>192</v>
      </c>
      <c r="E155" s="100" t="s">
        <v>93</v>
      </c>
      <c r="F155" s="144" t="s">
        <v>118</v>
      </c>
      <c r="G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74"/>
    </row>
    <row r="156" spans="1:20" ht="15.75" customHeight="1" thickBot="1" x14ac:dyDescent="0.3">
      <c r="A156" s="181"/>
      <c r="B156" s="146" t="s">
        <v>262</v>
      </c>
      <c r="C156" s="147" t="s">
        <v>263</v>
      </c>
      <c r="D156" s="148"/>
      <c r="E156" s="147"/>
      <c r="F156" s="149"/>
      <c r="G156" s="183"/>
      <c r="H156" s="305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  <c r="T156" s="185"/>
    </row>
    <row r="157" spans="1:20" ht="15.75" customHeight="1" x14ac:dyDescent="0.2">
      <c r="F157" s="1"/>
    </row>
    <row r="158" spans="1:20" ht="41.25" customHeight="1" thickBot="1" x14ac:dyDescent="0.6">
      <c r="A158" s="340" t="s">
        <v>264</v>
      </c>
      <c r="B158" s="338"/>
      <c r="C158" s="338"/>
      <c r="D158" s="338"/>
      <c r="E158" s="338"/>
      <c r="F158" s="338"/>
    </row>
    <row r="159" spans="1:20" ht="15.75" customHeight="1" thickTop="1" thickBot="1" x14ac:dyDescent="0.4">
      <c r="A159" s="341" t="s">
        <v>3</v>
      </c>
      <c r="B159" s="320"/>
      <c r="C159" s="320"/>
      <c r="D159" s="320"/>
      <c r="E159" s="320"/>
      <c r="F159" s="322"/>
      <c r="J159" s="341" t="s">
        <v>4</v>
      </c>
      <c r="K159" s="320"/>
      <c r="L159" s="320"/>
      <c r="M159" s="320"/>
      <c r="N159" s="320"/>
      <c r="O159" s="320"/>
      <c r="P159" s="320"/>
      <c r="Q159" s="320"/>
      <c r="R159" s="320"/>
      <c r="S159" s="322"/>
    </row>
    <row r="160" spans="1:20" ht="15.75" customHeight="1" thickTop="1" thickBot="1" x14ac:dyDescent="0.25"/>
    <row r="161" spans="1:19" ht="15.75" customHeight="1" thickTop="1" thickBot="1" x14ac:dyDescent="0.4">
      <c r="A161" s="2" t="s">
        <v>265</v>
      </c>
      <c r="B161" s="3" t="s">
        <v>63</v>
      </c>
      <c r="C161" s="4" t="s">
        <v>10</v>
      </c>
      <c r="D161" s="4" t="s">
        <v>106</v>
      </c>
      <c r="E161" s="4" t="s">
        <v>127</v>
      </c>
      <c r="F161" s="4" t="s">
        <v>132</v>
      </c>
      <c r="G161" s="5"/>
      <c r="H161" s="299"/>
      <c r="I161" s="288"/>
      <c r="J161" s="190" t="s">
        <v>17</v>
      </c>
      <c r="K161" s="190" t="s">
        <v>13</v>
      </c>
      <c r="L161" s="190" t="s">
        <v>16</v>
      </c>
      <c r="M161" s="190" t="s">
        <v>18</v>
      </c>
      <c r="N161" s="190" t="s">
        <v>19</v>
      </c>
      <c r="O161" s="190" t="s">
        <v>267</v>
      </c>
      <c r="P161" s="190" t="s">
        <v>268</v>
      </c>
      <c r="Q161" s="190" t="s">
        <v>109</v>
      </c>
      <c r="R161" s="190" t="s">
        <v>23</v>
      </c>
      <c r="S161" s="192" t="s">
        <v>31</v>
      </c>
    </row>
    <row r="162" spans="1:19" ht="15.75" customHeight="1" thickTop="1" x14ac:dyDescent="0.25">
      <c r="A162" s="10"/>
      <c r="B162" s="13" t="s">
        <v>136</v>
      </c>
      <c r="C162" s="12" t="s">
        <v>99</v>
      </c>
      <c r="D162" s="12" t="s">
        <v>14</v>
      </c>
      <c r="E162" s="12" t="s">
        <v>127</v>
      </c>
      <c r="F162" s="12" t="s">
        <v>132</v>
      </c>
      <c r="G162" s="11"/>
      <c r="H162" s="300"/>
      <c r="I162" s="286"/>
      <c r="J162" s="13" t="s">
        <v>63</v>
      </c>
      <c r="K162" s="12" t="s">
        <v>38</v>
      </c>
      <c r="L162" s="12" t="s">
        <v>38</v>
      </c>
      <c r="M162" s="12"/>
      <c r="N162" s="12"/>
      <c r="O162" s="15" t="s">
        <v>44</v>
      </c>
      <c r="P162" s="16" t="s">
        <v>269</v>
      </c>
      <c r="Q162" s="15"/>
      <c r="R162" s="16" t="s">
        <v>270</v>
      </c>
      <c r="S162" s="345" t="s">
        <v>271</v>
      </c>
    </row>
    <row r="163" spans="1:19" ht="15.75" customHeight="1" x14ac:dyDescent="0.25">
      <c r="A163" s="10"/>
      <c r="B163" s="13" t="s">
        <v>138</v>
      </c>
      <c r="C163" s="12" t="s">
        <v>99</v>
      </c>
      <c r="D163" s="12" t="s">
        <v>14</v>
      </c>
      <c r="E163" s="12" t="s">
        <v>127</v>
      </c>
      <c r="F163" s="12" t="s">
        <v>132</v>
      </c>
      <c r="G163" s="11"/>
      <c r="H163" s="300"/>
      <c r="I163" s="286"/>
      <c r="J163" s="13" t="s">
        <v>136</v>
      </c>
      <c r="K163" s="12" t="s">
        <v>38</v>
      </c>
      <c r="L163" s="12"/>
      <c r="M163" s="12"/>
      <c r="N163" s="12"/>
      <c r="O163" s="13" t="s">
        <v>272</v>
      </c>
      <c r="P163" s="197" t="s">
        <v>273</v>
      </c>
      <c r="Q163" s="25" t="s">
        <v>275</v>
      </c>
      <c r="R163" s="16" t="s">
        <v>276</v>
      </c>
      <c r="S163" s="346"/>
    </row>
    <row r="164" spans="1:19" ht="15.75" customHeight="1" x14ac:dyDescent="0.25">
      <c r="A164" s="10"/>
      <c r="B164" s="13" t="s">
        <v>140</v>
      </c>
      <c r="C164" s="23" t="s">
        <v>72</v>
      </c>
      <c r="D164" s="12" t="s">
        <v>14</v>
      </c>
      <c r="E164" s="12"/>
      <c r="F164" s="12"/>
      <c r="G164" s="11"/>
      <c r="H164" s="300"/>
      <c r="I164" s="286"/>
      <c r="J164" s="13" t="s">
        <v>138</v>
      </c>
      <c r="K164" s="12" t="s">
        <v>38</v>
      </c>
      <c r="L164" s="12" t="s">
        <v>38</v>
      </c>
      <c r="M164" s="12"/>
      <c r="N164" s="12"/>
      <c r="O164" s="15" t="s">
        <v>277</v>
      </c>
      <c r="P164" s="197" t="s">
        <v>273</v>
      </c>
      <c r="Q164" s="25" t="s">
        <v>275</v>
      </c>
      <c r="R164" s="16" t="s">
        <v>278</v>
      </c>
      <c r="S164" s="346"/>
    </row>
    <row r="165" spans="1:19" ht="15.75" customHeight="1" thickBot="1" x14ac:dyDescent="0.3">
      <c r="A165" s="17"/>
      <c r="B165" s="18"/>
      <c r="C165" s="18"/>
      <c r="D165" s="18"/>
      <c r="E165" s="18"/>
      <c r="F165" s="18"/>
      <c r="G165" s="11"/>
      <c r="H165" s="300"/>
      <c r="I165" s="286"/>
      <c r="J165" s="13" t="s">
        <v>140</v>
      </c>
      <c r="K165" s="12" t="s">
        <v>38</v>
      </c>
      <c r="L165" s="12" t="s">
        <v>38</v>
      </c>
      <c r="M165" s="12"/>
      <c r="N165" s="12"/>
      <c r="O165" s="15" t="s">
        <v>57</v>
      </c>
      <c r="P165" s="15" t="s">
        <v>57</v>
      </c>
      <c r="Q165" s="15"/>
      <c r="R165" s="16" t="s">
        <v>279</v>
      </c>
      <c r="S165" s="346"/>
    </row>
    <row r="166" spans="1:19" ht="15.75" customHeight="1" thickTop="1" x14ac:dyDescent="0.25">
      <c r="A166" s="296" t="s">
        <v>280</v>
      </c>
      <c r="B166" s="13" t="s">
        <v>63</v>
      </c>
      <c r="C166" s="12" t="s">
        <v>10</v>
      </c>
      <c r="D166" s="12" t="s">
        <v>106</v>
      </c>
      <c r="E166" s="12" t="s">
        <v>127</v>
      </c>
      <c r="F166" s="12" t="s">
        <v>132</v>
      </c>
      <c r="G166" s="21" t="s">
        <v>596</v>
      </c>
      <c r="H166" s="301" t="s">
        <v>597</v>
      </c>
      <c r="I166" s="21" t="s">
        <v>604</v>
      </c>
      <c r="J166" s="21"/>
      <c r="K166" s="21"/>
      <c r="L166" s="21"/>
      <c r="M166" s="21"/>
      <c r="N166" s="21"/>
      <c r="O166" s="21"/>
      <c r="P166" s="21"/>
      <c r="Q166" s="21"/>
      <c r="R166" s="22"/>
      <c r="S166" s="346"/>
    </row>
    <row r="167" spans="1:19" ht="15.75" customHeight="1" x14ac:dyDescent="0.25">
      <c r="A167" s="10"/>
      <c r="B167" s="13" t="s">
        <v>224</v>
      </c>
      <c r="C167" s="23" t="s">
        <v>72</v>
      </c>
      <c r="D167" s="12" t="s">
        <v>14</v>
      </c>
      <c r="E167" s="12" t="s">
        <v>127</v>
      </c>
      <c r="F167" s="12" t="s">
        <v>132</v>
      </c>
      <c r="G167" s="21" t="s">
        <v>596</v>
      </c>
      <c r="H167" s="301" t="s">
        <v>597</v>
      </c>
      <c r="I167" s="21" t="s">
        <v>604</v>
      </c>
      <c r="J167" s="21"/>
      <c r="K167" s="21"/>
      <c r="L167" s="21"/>
      <c r="M167" s="21"/>
      <c r="N167" s="21"/>
      <c r="O167" s="21"/>
      <c r="P167" s="21"/>
      <c r="Q167" s="21"/>
      <c r="R167" s="22"/>
      <c r="S167" s="346"/>
    </row>
    <row r="168" spans="1:19" ht="15.75" customHeight="1" thickBot="1" x14ac:dyDescent="0.3">
      <c r="A168" s="37"/>
      <c r="B168" s="38" t="s">
        <v>140</v>
      </c>
      <c r="C168" s="59" t="s">
        <v>72</v>
      </c>
      <c r="D168" s="41" t="s">
        <v>14</v>
      </c>
      <c r="E168" s="41" t="s">
        <v>127</v>
      </c>
      <c r="F168" s="41" t="s">
        <v>132</v>
      </c>
      <c r="G168" s="21" t="s">
        <v>596</v>
      </c>
      <c r="H168" s="301" t="s">
        <v>597</v>
      </c>
      <c r="I168" s="21" t="s">
        <v>604</v>
      </c>
      <c r="J168" s="43"/>
      <c r="K168" s="43"/>
      <c r="L168" s="43"/>
      <c r="M168" s="43"/>
      <c r="N168" s="43"/>
      <c r="O168" s="43"/>
      <c r="P168" s="43"/>
      <c r="Q168" s="43"/>
      <c r="R168" s="44"/>
      <c r="S168" s="347"/>
    </row>
    <row r="169" spans="1:19" ht="15.75" customHeight="1" thickTop="1" x14ac:dyDescent="0.2"/>
    <row r="170" spans="1:19" ht="15.75" customHeight="1" x14ac:dyDescent="0.2"/>
    <row r="171" spans="1:19" ht="15.75" customHeight="1" x14ac:dyDescent="0.2"/>
    <row r="172" spans="1:19" ht="15.75" customHeight="1" x14ac:dyDescent="0.2"/>
    <row r="173" spans="1:19" ht="15.75" customHeight="1" x14ac:dyDescent="0.2"/>
    <row r="174" spans="1:19" ht="15.75" customHeight="1" x14ac:dyDescent="0.2"/>
    <row r="175" spans="1:19" ht="45" customHeight="1" thickBot="1" x14ac:dyDescent="0.6">
      <c r="A175" s="340" t="s">
        <v>281</v>
      </c>
      <c r="B175" s="338"/>
      <c r="C175" s="338"/>
      <c r="D175" s="338"/>
      <c r="E175" s="338"/>
      <c r="F175" s="338"/>
    </row>
    <row r="176" spans="1:19" ht="15.75" customHeight="1" thickTop="1" thickBot="1" x14ac:dyDescent="0.4">
      <c r="A176" s="341" t="s">
        <v>3</v>
      </c>
      <c r="B176" s="320"/>
      <c r="C176" s="320"/>
      <c r="D176" s="320"/>
      <c r="E176" s="320"/>
      <c r="F176" s="322"/>
      <c r="J176" s="341" t="s">
        <v>4</v>
      </c>
      <c r="K176" s="320"/>
      <c r="L176" s="320"/>
      <c r="M176" s="320"/>
      <c r="N176" s="320"/>
      <c r="O176" s="320"/>
      <c r="P176" s="320"/>
      <c r="Q176" s="320"/>
      <c r="R176" s="320"/>
      <c r="S176" s="322"/>
    </row>
    <row r="177" spans="1:19" ht="15.75" customHeight="1" thickTop="1" thickBot="1" x14ac:dyDescent="0.25">
      <c r="E177" s="1"/>
    </row>
    <row r="178" spans="1:19" ht="15.75" customHeight="1" thickTop="1" thickBot="1" x14ac:dyDescent="0.4">
      <c r="A178" s="199" t="s">
        <v>283</v>
      </c>
      <c r="B178" s="3" t="s">
        <v>117</v>
      </c>
      <c r="C178" s="4" t="s">
        <v>10</v>
      </c>
      <c r="D178" s="4" t="s">
        <v>14</v>
      </c>
      <c r="E178" s="4" t="s">
        <v>93</v>
      </c>
      <c r="F178" s="3" t="s">
        <v>94</v>
      </c>
      <c r="G178" s="5"/>
      <c r="H178" s="299"/>
      <c r="I178" s="288"/>
      <c r="J178" s="6" t="s">
        <v>17</v>
      </c>
      <c r="K178" s="6" t="s">
        <v>13</v>
      </c>
      <c r="L178" s="6" t="s">
        <v>16</v>
      </c>
      <c r="M178" s="6" t="s">
        <v>18</v>
      </c>
      <c r="N178" s="6" t="s">
        <v>19</v>
      </c>
      <c r="O178" s="6" t="s">
        <v>20</v>
      </c>
      <c r="P178" s="6" t="s">
        <v>21</v>
      </c>
      <c r="Q178" s="6" t="s">
        <v>109</v>
      </c>
      <c r="R178" s="6" t="s">
        <v>23</v>
      </c>
      <c r="S178" s="51" t="s">
        <v>31</v>
      </c>
    </row>
    <row r="179" spans="1:19" ht="15.75" customHeight="1" thickTop="1" x14ac:dyDescent="0.25">
      <c r="A179" s="10"/>
      <c r="B179" s="13" t="s">
        <v>203</v>
      </c>
      <c r="C179" s="12" t="s">
        <v>10</v>
      </c>
      <c r="D179" s="12" t="s">
        <v>14</v>
      </c>
      <c r="E179" s="12" t="s">
        <v>93</v>
      </c>
      <c r="F179" s="13" t="s">
        <v>135</v>
      </c>
      <c r="G179" s="11"/>
      <c r="H179" s="300"/>
      <c r="I179" s="286"/>
      <c r="J179" s="13" t="s">
        <v>230</v>
      </c>
      <c r="K179" s="12"/>
      <c r="L179" s="12"/>
      <c r="M179" s="12" t="s">
        <v>38</v>
      </c>
      <c r="N179" s="15"/>
      <c r="O179" s="15" t="s">
        <v>57</v>
      </c>
      <c r="P179" s="15" t="s">
        <v>57</v>
      </c>
      <c r="Q179" s="15"/>
      <c r="R179" s="16" t="s">
        <v>284</v>
      </c>
      <c r="S179" s="345" t="s">
        <v>285</v>
      </c>
    </row>
    <row r="180" spans="1:19" ht="15.75" customHeight="1" x14ac:dyDescent="0.25">
      <c r="A180" s="10"/>
      <c r="B180" s="13" t="s">
        <v>208</v>
      </c>
      <c r="C180" s="12" t="s">
        <v>52</v>
      </c>
      <c r="D180" s="12" t="s">
        <v>14</v>
      </c>
      <c r="E180" s="12" t="s">
        <v>93</v>
      </c>
      <c r="F180" s="13" t="s">
        <v>135</v>
      </c>
      <c r="G180" s="11"/>
      <c r="H180" s="300"/>
      <c r="I180" s="286"/>
      <c r="J180" s="13" t="s">
        <v>231</v>
      </c>
      <c r="K180" s="12"/>
      <c r="L180" s="12"/>
      <c r="M180" s="12" t="s">
        <v>38</v>
      </c>
      <c r="N180" s="15"/>
      <c r="O180" s="15" t="s">
        <v>57</v>
      </c>
      <c r="P180" s="15" t="s">
        <v>57</v>
      </c>
      <c r="Q180" s="15"/>
      <c r="R180" s="16" t="s">
        <v>286</v>
      </c>
      <c r="S180" s="346"/>
    </row>
    <row r="181" spans="1:19" ht="15.75" customHeight="1" x14ac:dyDescent="0.25">
      <c r="A181" s="10"/>
      <c r="B181" s="13" t="s">
        <v>228</v>
      </c>
      <c r="C181" s="12" t="s">
        <v>52</v>
      </c>
      <c r="D181" s="12" t="s">
        <v>14</v>
      </c>
      <c r="E181" s="12" t="s">
        <v>93</v>
      </c>
      <c r="F181" s="13" t="s">
        <v>94</v>
      </c>
      <c r="G181" s="11"/>
      <c r="H181" s="300"/>
      <c r="I181" s="286"/>
      <c r="J181" s="13" t="s">
        <v>232</v>
      </c>
      <c r="K181" s="12"/>
      <c r="L181" s="12"/>
      <c r="M181" s="12" t="s">
        <v>38</v>
      </c>
      <c r="N181" s="15"/>
      <c r="O181" s="15" t="s">
        <v>57</v>
      </c>
      <c r="P181" s="15" t="s">
        <v>57</v>
      </c>
      <c r="Q181" s="15"/>
      <c r="R181" s="16" t="s">
        <v>288</v>
      </c>
      <c r="S181" s="346"/>
    </row>
    <row r="182" spans="1:19" ht="15.75" customHeight="1" x14ac:dyDescent="0.25">
      <c r="A182" s="10"/>
      <c r="B182" s="13" t="s">
        <v>213</v>
      </c>
      <c r="C182" s="12" t="s">
        <v>99</v>
      </c>
      <c r="D182" s="12" t="s">
        <v>14</v>
      </c>
      <c r="E182" s="12"/>
      <c r="F182" s="13"/>
      <c r="G182" s="11"/>
      <c r="H182" s="300"/>
      <c r="I182" s="286"/>
      <c r="J182" s="13" t="s">
        <v>233</v>
      </c>
      <c r="K182" s="12"/>
      <c r="L182" s="12"/>
      <c r="M182" s="12" t="s">
        <v>38</v>
      </c>
      <c r="N182" s="15"/>
      <c r="O182" s="15" t="s">
        <v>57</v>
      </c>
      <c r="P182" s="15" t="s">
        <v>57</v>
      </c>
      <c r="Q182" s="201" t="s">
        <v>289</v>
      </c>
      <c r="R182" s="16" t="s">
        <v>290</v>
      </c>
      <c r="S182" s="346"/>
    </row>
    <row r="183" spans="1:19" ht="15.75" customHeight="1" x14ac:dyDescent="0.25">
      <c r="A183" s="10"/>
      <c r="B183" s="13" t="s">
        <v>215</v>
      </c>
      <c r="C183" s="12" t="s">
        <v>10</v>
      </c>
      <c r="D183" s="12" t="s">
        <v>14</v>
      </c>
      <c r="E183" s="12"/>
      <c r="F183" s="13"/>
      <c r="G183" s="11"/>
      <c r="H183" s="300"/>
      <c r="I183" s="286"/>
      <c r="J183" s="19" t="s">
        <v>234</v>
      </c>
      <c r="K183" s="12"/>
      <c r="L183" s="12"/>
      <c r="M183" s="12" t="s">
        <v>38</v>
      </c>
      <c r="N183" s="15"/>
      <c r="O183" s="15" t="s">
        <v>53</v>
      </c>
      <c r="P183" s="13" t="s">
        <v>54</v>
      </c>
      <c r="Q183" s="15"/>
      <c r="R183" s="16" t="s">
        <v>291</v>
      </c>
      <c r="S183" s="346"/>
    </row>
    <row r="184" spans="1:19" ht="15.75" customHeight="1" x14ac:dyDescent="0.25">
      <c r="A184" s="10"/>
      <c r="B184" s="13" t="s">
        <v>224</v>
      </c>
      <c r="C184" s="23" t="s">
        <v>72</v>
      </c>
      <c r="D184" s="12" t="s">
        <v>14</v>
      </c>
      <c r="E184" s="12"/>
      <c r="F184" s="13"/>
      <c r="G184" s="11"/>
      <c r="H184" s="300"/>
      <c r="I184" s="286"/>
      <c r="J184" s="13" t="s">
        <v>235</v>
      </c>
      <c r="K184" s="12"/>
      <c r="L184" s="12"/>
      <c r="M184" s="12" t="s">
        <v>38</v>
      </c>
      <c r="N184" s="15"/>
      <c r="O184" s="15" t="s">
        <v>57</v>
      </c>
      <c r="P184" s="15" t="s">
        <v>57</v>
      </c>
      <c r="Q184" s="15"/>
      <c r="R184" s="16" t="s">
        <v>292</v>
      </c>
      <c r="S184" s="346"/>
    </row>
    <row r="185" spans="1:19" ht="15.75" customHeight="1" x14ac:dyDescent="0.25">
      <c r="A185" s="10"/>
      <c r="B185" s="13" t="s">
        <v>218</v>
      </c>
      <c r="C185" s="12" t="s">
        <v>52</v>
      </c>
      <c r="D185" s="12" t="s">
        <v>14</v>
      </c>
      <c r="E185" s="12"/>
      <c r="F185" s="13"/>
      <c r="G185" s="11"/>
      <c r="H185" s="300"/>
      <c r="I185" s="286"/>
      <c r="J185" s="13" t="s">
        <v>236</v>
      </c>
      <c r="K185" s="12"/>
      <c r="L185" s="12"/>
      <c r="M185" s="12" t="s">
        <v>38</v>
      </c>
      <c r="N185" s="15"/>
      <c r="O185" s="15" t="s">
        <v>57</v>
      </c>
      <c r="P185" s="15" t="s">
        <v>57</v>
      </c>
      <c r="Q185" s="15"/>
      <c r="R185" s="16" t="s">
        <v>293</v>
      </c>
      <c r="S185" s="346"/>
    </row>
    <row r="186" spans="1:19" ht="15.75" customHeight="1" x14ac:dyDescent="0.25">
      <c r="A186" s="10"/>
      <c r="B186" s="13" t="s">
        <v>230</v>
      </c>
      <c r="C186" s="12" t="s">
        <v>10</v>
      </c>
      <c r="D186" s="12" t="s">
        <v>14</v>
      </c>
      <c r="E186" s="12"/>
      <c r="F186" s="13"/>
      <c r="G186" s="11"/>
      <c r="H186" s="300"/>
      <c r="I186" s="286"/>
      <c r="J186" s="13" t="s">
        <v>238</v>
      </c>
      <c r="K186" s="12"/>
      <c r="L186" s="12"/>
      <c r="M186" s="12" t="s">
        <v>38</v>
      </c>
      <c r="N186" s="15"/>
      <c r="O186" s="15" t="s">
        <v>57</v>
      </c>
      <c r="P186" s="15" t="s">
        <v>57</v>
      </c>
      <c r="Q186" s="15"/>
      <c r="R186" s="16" t="s">
        <v>294</v>
      </c>
      <c r="S186" s="346"/>
    </row>
    <row r="187" spans="1:19" ht="15.75" customHeight="1" x14ac:dyDescent="0.25">
      <c r="A187" s="10"/>
      <c r="B187" s="13" t="s">
        <v>231</v>
      </c>
      <c r="C187" s="12" t="s">
        <v>10</v>
      </c>
      <c r="D187" s="12" t="s">
        <v>14</v>
      </c>
      <c r="E187" s="12"/>
      <c r="F187" s="13"/>
      <c r="G187" s="11"/>
      <c r="H187" s="300"/>
      <c r="I187" s="286"/>
      <c r="J187" s="19" t="s">
        <v>239</v>
      </c>
      <c r="K187" s="12"/>
      <c r="L187" s="12"/>
      <c r="M187" s="12" t="s">
        <v>38</v>
      </c>
      <c r="N187" s="15"/>
      <c r="O187" s="15" t="s">
        <v>295</v>
      </c>
      <c r="P187" s="15" t="s">
        <v>296</v>
      </c>
      <c r="Q187" s="15"/>
      <c r="R187" s="16" t="s">
        <v>297</v>
      </c>
      <c r="S187" s="346"/>
    </row>
    <row r="188" spans="1:19" ht="15.75" customHeight="1" x14ac:dyDescent="0.25">
      <c r="A188" s="10"/>
      <c r="B188" s="13" t="s">
        <v>232</v>
      </c>
      <c r="C188" s="12" t="s">
        <v>52</v>
      </c>
      <c r="D188" s="12" t="s">
        <v>14</v>
      </c>
      <c r="E188" s="12"/>
      <c r="F188" s="13"/>
      <c r="G188" s="11"/>
      <c r="H188" s="300"/>
      <c r="I188" s="286"/>
      <c r="J188" s="13" t="s">
        <v>240</v>
      </c>
      <c r="K188" s="12"/>
      <c r="L188" s="12"/>
      <c r="M188" s="12" t="s">
        <v>38</v>
      </c>
      <c r="N188" s="15"/>
      <c r="O188" s="15" t="s">
        <v>57</v>
      </c>
      <c r="P188" s="15" t="s">
        <v>57</v>
      </c>
      <c r="Q188" s="15"/>
      <c r="R188" s="16" t="s">
        <v>298</v>
      </c>
      <c r="S188" s="346"/>
    </row>
    <row r="189" spans="1:19" ht="15.75" customHeight="1" x14ac:dyDescent="0.25">
      <c r="A189" s="10"/>
      <c r="B189" s="13" t="s">
        <v>233</v>
      </c>
      <c r="C189" s="12" t="s">
        <v>10</v>
      </c>
      <c r="D189" s="12" t="s">
        <v>14</v>
      </c>
      <c r="E189" s="12"/>
      <c r="F189" s="13"/>
      <c r="G189" s="11"/>
      <c r="H189" s="300"/>
      <c r="I189" s="286"/>
      <c r="J189" s="13" t="s">
        <v>248</v>
      </c>
      <c r="K189" s="12"/>
      <c r="L189" s="12"/>
      <c r="M189" s="12" t="s">
        <v>38</v>
      </c>
      <c r="N189" s="15"/>
      <c r="O189" s="15" t="s">
        <v>57</v>
      </c>
      <c r="P189" s="15" t="s">
        <v>57</v>
      </c>
      <c r="Q189" s="15"/>
      <c r="R189" s="16" t="s">
        <v>299</v>
      </c>
      <c r="S189" s="346"/>
    </row>
    <row r="190" spans="1:19" ht="15.75" customHeight="1" x14ac:dyDescent="0.25">
      <c r="A190" s="10"/>
      <c r="B190" s="13" t="s">
        <v>234</v>
      </c>
      <c r="C190" s="12" t="s">
        <v>52</v>
      </c>
      <c r="D190" s="12" t="s">
        <v>14</v>
      </c>
      <c r="E190" s="12"/>
      <c r="F190" s="13"/>
      <c r="G190" s="11"/>
      <c r="H190" s="300"/>
      <c r="I190" s="286"/>
      <c r="J190" s="13" t="s">
        <v>249</v>
      </c>
      <c r="K190" s="12"/>
      <c r="L190" s="12"/>
      <c r="M190" s="12" t="s">
        <v>38</v>
      </c>
      <c r="N190" s="15"/>
      <c r="O190" s="15" t="s">
        <v>57</v>
      </c>
      <c r="P190" s="15" t="s">
        <v>57</v>
      </c>
      <c r="Q190" s="15"/>
      <c r="R190" s="16" t="s">
        <v>300</v>
      </c>
      <c r="S190" s="346"/>
    </row>
    <row r="191" spans="1:19" ht="15.75" customHeight="1" x14ac:dyDescent="0.25">
      <c r="A191" s="10"/>
      <c r="B191" s="13" t="s">
        <v>235</v>
      </c>
      <c r="C191" s="23" t="s">
        <v>72</v>
      </c>
      <c r="D191" s="12" t="s">
        <v>14</v>
      </c>
      <c r="E191" s="12"/>
      <c r="F191" s="13"/>
      <c r="G191" s="11"/>
      <c r="H191" s="300"/>
      <c r="I191" s="286"/>
      <c r="J191" s="13" t="s">
        <v>252</v>
      </c>
      <c r="K191" s="12"/>
      <c r="L191" s="12"/>
      <c r="M191" s="12" t="s">
        <v>38</v>
      </c>
      <c r="N191" s="15"/>
      <c r="O191" s="15" t="s">
        <v>57</v>
      </c>
      <c r="P191" s="15" t="s">
        <v>57</v>
      </c>
      <c r="Q191" s="15"/>
      <c r="R191" s="16" t="s">
        <v>301</v>
      </c>
      <c r="S191" s="346"/>
    </row>
    <row r="192" spans="1:19" ht="15.75" customHeight="1" x14ac:dyDescent="0.25">
      <c r="A192" s="10"/>
      <c r="B192" s="13" t="s">
        <v>236</v>
      </c>
      <c r="C192" s="23" t="s">
        <v>72</v>
      </c>
      <c r="D192" s="12" t="s">
        <v>14</v>
      </c>
      <c r="E192" s="12"/>
      <c r="F192" s="13"/>
      <c r="G192" s="11"/>
      <c r="H192" s="300"/>
      <c r="I192" s="286"/>
      <c r="J192" s="13" t="s">
        <v>253</v>
      </c>
      <c r="K192" s="12"/>
      <c r="L192" s="12"/>
      <c r="M192" s="12" t="s">
        <v>38</v>
      </c>
      <c r="N192" s="15"/>
      <c r="O192" s="15" t="s">
        <v>57</v>
      </c>
      <c r="P192" s="15" t="s">
        <v>57</v>
      </c>
      <c r="Q192" s="15"/>
      <c r="R192" s="16" t="s">
        <v>302</v>
      </c>
      <c r="S192" s="346"/>
    </row>
    <row r="193" spans="1:19" ht="15.75" customHeight="1" x14ac:dyDescent="0.25">
      <c r="A193" s="10"/>
      <c r="B193" s="13" t="s">
        <v>238</v>
      </c>
      <c r="C193" s="23" t="s">
        <v>72</v>
      </c>
      <c r="D193" s="12" t="s">
        <v>14</v>
      </c>
      <c r="E193" s="12"/>
      <c r="F193" s="13"/>
      <c r="G193" s="11"/>
      <c r="H193" s="300"/>
      <c r="I193" s="286"/>
      <c r="J193" s="13" t="s">
        <v>254</v>
      </c>
      <c r="K193" s="12"/>
      <c r="L193" s="12"/>
      <c r="M193" s="12" t="s">
        <v>38</v>
      </c>
      <c r="N193" s="15"/>
      <c r="O193" s="15" t="s">
        <v>57</v>
      </c>
      <c r="P193" s="15" t="s">
        <v>57</v>
      </c>
      <c r="Q193" s="15"/>
      <c r="R193" s="16" t="s">
        <v>303</v>
      </c>
      <c r="S193" s="346"/>
    </row>
    <row r="194" spans="1:19" ht="15.75" customHeight="1" x14ac:dyDescent="0.25">
      <c r="A194" s="10"/>
      <c r="B194" s="13" t="s">
        <v>239</v>
      </c>
      <c r="C194" s="12" t="s">
        <v>212</v>
      </c>
      <c r="D194" s="12" t="s">
        <v>14</v>
      </c>
      <c r="E194" s="12"/>
      <c r="F194" s="13"/>
      <c r="G194" s="11"/>
      <c r="H194" s="300"/>
      <c r="I194" s="286"/>
      <c r="J194" s="13" t="s">
        <v>256</v>
      </c>
      <c r="K194" s="12"/>
      <c r="L194" s="12"/>
      <c r="M194" s="12" t="s">
        <v>38</v>
      </c>
      <c r="N194" s="15"/>
      <c r="O194" s="15" t="s">
        <v>57</v>
      </c>
      <c r="P194" s="15" t="s">
        <v>57</v>
      </c>
      <c r="Q194" s="15"/>
      <c r="R194" s="16" t="s">
        <v>304</v>
      </c>
      <c r="S194" s="346"/>
    </row>
    <row r="195" spans="1:19" ht="15.75" customHeight="1" x14ac:dyDescent="0.25">
      <c r="A195" s="10"/>
      <c r="B195" s="13" t="s">
        <v>240</v>
      </c>
      <c r="C195" s="23" t="s">
        <v>72</v>
      </c>
      <c r="D195" s="12" t="s">
        <v>14</v>
      </c>
      <c r="E195" s="12"/>
      <c r="F195" s="13"/>
      <c r="G195" s="11"/>
      <c r="H195" s="300"/>
      <c r="I195" s="286"/>
      <c r="J195" s="13" t="s">
        <v>252</v>
      </c>
      <c r="K195" s="12"/>
      <c r="L195" s="12"/>
      <c r="M195" s="12" t="s">
        <v>38</v>
      </c>
      <c r="N195" s="15"/>
      <c r="O195" s="15" t="s">
        <v>57</v>
      </c>
      <c r="P195" s="15" t="s">
        <v>57</v>
      </c>
      <c r="Q195" s="15"/>
      <c r="R195" s="16" t="s">
        <v>305</v>
      </c>
      <c r="S195" s="346"/>
    </row>
    <row r="196" spans="1:19" ht="15.75" customHeight="1" x14ac:dyDescent="0.25">
      <c r="A196" s="10"/>
      <c r="B196" s="13" t="s">
        <v>243</v>
      </c>
      <c r="C196" s="12" t="s">
        <v>10</v>
      </c>
      <c r="D196" s="12" t="s">
        <v>14</v>
      </c>
      <c r="E196" s="12"/>
      <c r="F196" s="13"/>
      <c r="G196" s="21"/>
      <c r="H196" s="301"/>
      <c r="I196" s="21"/>
      <c r="J196" s="21"/>
      <c r="K196" s="21"/>
      <c r="L196" s="21"/>
      <c r="M196" s="21"/>
      <c r="N196" s="21"/>
      <c r="O196" s="21"/>
      <c r="P196" s="21"/>
      <c r="Q196" s="21"/>
      <c r="R196" s="22"/>
      <c r="S196" s="346"/>
    </row>
    <row r="197" spans="1:19" ht="15.75" customHeight="1" x14ac:dyDescent="0.25">
      <c r="A197" s="10"/>
      <c r="B197" s="13" t="s">
        <v>226</v>
      </c>
      <c r="C197" s="12" t="s">
        <v>10</v>
      </c>
      <c r="D197" s="12" t="s">
        <v>14</v>
      </c>
      <c r="E197" s="12"/>
      <c r="F197" s="13"/>
      <c r="G197" s="21"/>
      <c r="H197" s="301"/>
      <c r="I197" s="21"/>
      <c r="J197" s="21"/>
      <c r="K197" s="21"/>
      <c r="L197" s="21"/>
      <c r="M197" s="21"/>
      <c r="N197" s="21"/>
      <c r="O197" s="21"/>
      <c r="P197" s="21"/>
      <c r="Q197" s="21"/>
      <c r="R197" s="22"/>
      <c r="S197" s="346"/>
    </row>
    <row r="198" spans="1:19" ht="15.75" customHeight="1" x14ac:dyDescent="0.25">
      <c r="A198" s="10"/>
      <c r="B198" s="13" t="s">
        <v>184</v>
      </c>
      <c r="C198" s="12" t="s">
        <v>10</v>
      </c>
      <c r="D198" s="12" t="s">
        <v>14</v>
      </c>
      <c r="E198" s="12" t="s">
        <v>93</v>
      </c>
      <c r="F198" s="13" t="s">
        <v>94</v>
      </c>
      <c r="G198" s="21"/>
      <c r="H198" s="301"/>
      <c r="I198" s="21"/>
      <c r="J198" s="21"/>
      <c r="K198" s="21"/>
      <c r="L198" s="21"/>
      <c r="M198" s="21"/>
      <c r="N198" s="21"/>
      <c r="O198" s="21"/>
      <c r="P198" s="21"/>
      <c r="Q198" s="21"/>
      <c r="R198" s="22"/>
      <c r="S198" s="346"/>
    </row>
    <row r="199" spans="1:19" ht="15.75" customHeight="1" x14ac:dyDescent="0.25">
      <c r="A199" s="10"/>
      <c r="B199" s="13" t="s">
        <v>168</v>
      </c>
      <c r="C199" s="12" t="s">
        <v>10</v>
      </c>
      <c r="D199" s="12" t="s">
        <v>14</v>
      </c>
      <c r="E199" s="12" t="s">
        <v>93</v>
      </c>
      <c r="F199" s="13" t="s">
        <v>94</v>
      </c>
      <c r="G199" s="21"/>
      <c r="H199" s="301"/>
      <c r="I199" s="21"/>
      <c r="J199" s="21"/>
      <c r="K199" s="21"/>
      <c r="L199" s="21"/>
      <c r="M199" s="21"/>
      <c r="N199" s="21"/>
      <c r="O199" s="21"/>
      <c r="P199" s="21"/>
      <c r="Q199" s="21"/>
      <c r="R199" s="22"/>
      <c r="S199" s="346"/>
    </row>
    <row r="200" spans="1:19" ht="15.75" customHeight="1" x14ac:dyDescent="0.25">
      <c r="A200" s="10"/>
      <c r="B200" s="13" t="s">
        <v>170</v>
      </c>
      <c r="C200" s="12" t="s">
        <v>10</v>
      </c>
      <c r="D200" s="12" t="s">
        <v>14</v>
      </c>
      <c r="E200" s="12" t="s">
        <v>93</v>
      </c>
      <c r="F200" s="13" t="s">
        <v>94</v>
      </c>
      <c r="G200" s="21"/>
      <c r="H200" s="301"/>
      <c r="I200" s="21"/>
      <c r="J200" s="21"/>
      <c r="K200" s="21"/>
      <c r="L200" s="21"/>
      <c r="M200" s="21"/>
      <c r="N200" s="21"/>
      <c r="O200" s="21"/>
      <c r="P200" s="21"/>
      <c r="Q200" s="21"/>
      <c r="R200" s="22"/>
      <c r="S200" s="346"/>
    </row>
    <row r="201" spans="1:19" ht="15.75" customHeight="1" x14ac:dyDescent="0.25">
      <c r="A201" s="10"/>
      <c r="B201" s="13" t="s">
        <v>174</v>
      </c>
      <c r="C201" s="12" t="s">
        <v>10</v>
      </c>
      <c r="D201" s="12" t="s">
        <v>14</v>
      </c>
      <c r="E201" s="12" t="s">
        <v>93</v>
      </c>
      <c r="F201" s="13" t="s">
        <v>94</v>
      </c>
      <c r="G201" s="21"/>
      <c r="H201" s="301"/>
      <c r="I201" s="21"/>
      <c r="J201" s="21"/>
      <c r="K201" s="21"/>
      <c r="L201" s="21"/>
      <c r="M201" s="21"/>
      <c r="N201" s="21"/>
      <c r="O201" s="21"/>
      <c r="P201" s="21"/>
      <c r="Q201" s="21"/>
      <c r="R201" s="22"/>
      <c r="S201" s="346"/>
    </row>
    <row r="202" spans="1:19" ht="15.75" customHeight="1" x14ac:dyDescent="0.25">
      <c r="A202" s="10"/>
      <c r="B202" s="13" t="s">
        <v>177</v>
      </c>
      <c r="C202" s="12" t="s">
        <v>10</v>
      </c>
      <c r="D202" s="12" t="s">
        <v>14</v>
      </c>
      <c r="E202" s="12" t="s">
        <v>93</v>
      </c>
      <c r="F202" s="13" t="s">
        <v>94</v>
      </c>
      <c r="G202" s="21"/>
      <c r="H202" s="301"/>
      <c r="I202" s="21"/>
      <c r="J202" s="21"/>
      <c r="K202" s="21"/>
      <c r="L202" s="21"/>
      <c r="M202" s="21"/>
      <c r="N202" s="21"/>
      <c r="O202" s="21"/>
      <c r="P202" s="21"/>
      <c r="Q202" s="21"/>
      <c r="R202" s="22"/>
      <c r="S202" s="346"/>
    </row>
    <row r="203" spans="1:19" ht="15.75" customHeight="1" x14ac:dyDescent="0.25">
      <c r="A203" s="10"/>
      <c r="B203" s="13" t="s">
        <v>180</v>
      </c>
      <c r="C203" s="12" t="s">
        <v>10</v>
      </c>
      <c r="D203" s="12" t="s">
        <v>14</v>
      </c>
      <c r="E203" s="12" t="s">
        <v>93</v>
      </c>
      <c r="F203" s="13" t="s">
        <v>94</v>
      </c>
      <c r="G203" s="21"/>
      <c r="H203" s="301"/>
      <c r="I203" s="21"/>
      <c r="J203" s="21"/>
      <c r="K203" s="21"/>
      <c r="L203" s="21"/>
      <c r="M203" s="21"/>
      <c r="N203" s="21"/>
      <c r="O203" s="21"/>
      <c r="P203" s="21"/>
      <c r="Q203" s="21"/>
      <c r="R203" s="22"/>
      <c r="S203" s="346"/>
    </row>
    <row r="204" spans="1:19" ht="15.75" customHeight="1" x14ac:dyDescent="0.25">
      <c r="A204" s="10"/>
      <c r="B204" s="13" t="s">
        <v>184</v>
      </c>
      <c r="C204" s="12" t="s">
        <v>10</v>
      </c>
      <c r="D204" s="12" t="s">
        <v>14</v>
      </c>
      <c r="E204" s="12" t="s">
        <v>93</v>
      </c>
      <c r="F204" s="13" t="s">
        <v>94</v>
      </c>
      <c r="G204" s="21"/>
      <c r="H204" s="301"/>
      <c r="I204" s="21"/>
      <c r="J204" s="21"/>
      <c r="K204" s="21"/>
      <c r="L204" s="21"/>
      <c r="M204" s="21"/>
      <c r="N204" s="21"/>
      <c r="O204" s="21"/>
      <c r="P204" s="21"/>
      <c r="Q204" s="21"/>
      <c r="R204" s="22"/>
      <c r="S204" s="346"/>
    </row>
    <row r="205" spans="1:19" ht="15.75" customHeight="1" x14ac:dyDescent="0.25">
      <c r="A205" s="10"/>
      <c r="B205" s="13" t="s">
        <v>187</v>
      </c>
      <c r="C205" s="12" t="s">
        <v>10</v>
      </c>
      <c r="D205" s="12" t="s">
        <v>192</v>
      </c>
      <c r="E205" s="12"/>
      <c r="F205" s="13"/>
      <c r="G205" s="21"/>
      <c r="H205" s="301"/>
      <c r="I205" s="21"/>
      <c r="J205" s="21"/>
      <c r="K205" s="21"/>
      <c r="L205" s="21"/>
      <c r="M205" s="21"/>
      <c r="N205" s="21"/>
      <c r="O205" s="21"/>
      <c r="P205" s="21"/>
      <c r="Q205" s="21"/>
      <c r="R205" s="22"/>
      <c r="S205" s="346"/>
    </row>
    <row r="206" spans="1:19" ht="15.75" customHeight="1" x14ac:dyDescent="0.25">
      <c r="A206" s="10"/>
      <c r="B206" s="13" t="s">
        <v>248</v>
      </c>
      <c r="C206" s="12" t="s">
        <v>10</v>
      </c>
      <c r="D206" s="12" t="s">
        <v>14</v>
      </c>
      <c r="E206" s="12"/>
      <c r="F206" s="13"/>
      <c r="G206" s="21"/>
      <c r="H206" s="301"/>
      <c r="I206" s="21"/>
      <c r="J206" s="21"/>
      <c r="K206" s="21"/>
      <c r="L206" s="21"/>
      <c r="M206" s="21"/>
      <c r="N206" s="21"/>
      <c r="O206" s="21"/>
      <c r="P206" s="21"/>
      <c r="Q206" s="21"/>
      <c r="R206" s="22"/>
      <c r="S206" s="346"/>
    </row>
    <row r="207" spans="1:19" ht="15.75" customHeight="1" x14ac:dyDescent="0.25">
      <c r="A207" s="10"/>
      <c r="B207" s="13" t="s">
        <v>249</v>
      </c>
      <c r="C207" s="12" t="s">
        <v>52</v>
      </c>
      <c r="D207" s="12" t="s">
        <v>14</v>
      </c>
      <c r="E207" s="12"/>
      <c r="F207" s="13"/>
      <c r="G207" s="21"/>
      <c r="H207" s="301"/>
      <c r="I207" s="21"/>
      <c r="J207" s="21"/>
      <c r="K207" s="21"/>
      <c r="L207" s="21"/>
      <c r="M207" s="21"/>
      <c r="N207" s="21"/>
      <c r="O207" s="21"/>
      <c r="P207" s="21"/>
      <c r="Q207" s="21"/>
      <c r="R207" s="22"/>
      <c r="S207" s="346"/>
    </row>
    <row r="208" spans="1:19" ht="15.75" customHeight="1" x14ac:dyDescent="0.25">
      <c r="A208" s="10"/>
      <c r="B208" s="13" t="s">
        <v>252</v>
      </c>
      <c r="C208" s="12" t="s">
        <v>10</v>
      </c>
      <c r="D208" s="12" t="s">
        <v>14</v>
      </c>
      <c r="E208" s="12"/>
      <c r="F208" s="13"/>
      <c r="G208" s="21"/>
      <c r="H208" s="301"/>
      <c r="I208" s="21"/>
      <c r="J208" s="21"/>
      <c r="K208" s="21"/>
      <c r="L208" s="21"/>
      <c r="M208" s="21"/>
      <c r="N208" s="21"/>
      <c r="O208" s="21"/>
      <c r="P208" s="21"/>
      <c r="Q208" s="21"/>
      <c r="R208" s="22"/>
      <c r="S208" s="346"/>
    </row>
    <row r="209" spans="1:19" ht="15.75" customHeight="1" x14ac:dyDescent="0.25">
      <c r="A209" s="10"/>
      <c r="B209" s="13" t="s">
        <v>253</v>
      </c>
      <c r="C209" s="12" t="s">
        <v>10</v>
      </c>
      <c r="D209" s="12" t="s">
        <v>14</v>
      </c>
      <c r="E209" s="12"/>
      <c r="F209" s="13"/>
      <c r="G209" s="21"/>
      <c r="H209" s="301"/>
      <c r="I209" s="21"/>
      <c r="J209" s="21"/>
      <c r="K209" s="21"/>
      <c r="L209" s="21"/>
      <c r="M209" s="21"/>
      <c r="N209" s="21"/>
      <c r="O209" s="21"/>
      <c r="P209" s="21"/>
      <c r="Q209" s="21"/>
      <c r="R209" s="22"/>
      <c r="S209" s="346"/>
    </row>
    <row r="210" spans="1:19" ht="15.75" customHeight="1" x14ac:dyDescent="0.25">
      <c r="A210" s="10"/>
      <c r="B210" s="13" t="s">
        <v>254</v>
      </c>
      <c r="C210" s="12" t="s">
        <v>52</v>
      </c>
      <c r="D210" s="12" t="s">
        <v>14</v>
      </c>
      <c r="E210" s="12"/>
      <c r="F210" s="13"/>
      <c r="G210" s="21"/>
      <c r="H210" s="301"/>
      <c r="I210" s="21"/>
      <c r="J210" s="21"/>
      <c r="K210" s="21"/>
      <c r="L210" s="21"/>
      <c r="M210" s="21"/>
      <c r="N210" s="21"/>
      <c r="O210" s="21"/>
      <c r="P210" s="21"/>
      <c r="Q210" s="21"/>
      <c r="R210" s="22"/>
      <c r="S210" s="346"/>
    </row>
    <row r="211" spans="1:19" ht="15.75" customHeight="1" x14ac:dyDescent="0.25">
      <c r="A211" s="10"/>
      <c r="B211" s="13" t="s">
        <v>256</v>
      </c>
      <c r="C211" s="12" t="s">
        <v>52</v>
      </c>
      <c r="D211" s="12" t="s">
        <v>14</v>
      </c>
      <c r="E211" s="12"/>
      <c r="F211" s="13"/>
      <c r="G211" s="21"/>
      <c r="H211" s="301"/>
      <c r="I211" s="21"/>
      <c r="J211" s="21"/>
      <c r="K211" s="21"/>
      <c r="L211" s="21"/>
      <c r="M211" s="21"/>
      <c r="N211" s="21"/>
      <c r="O211" s="21"/>
      <c r="P211" s="21"/>
      <c r="Q211" s="21"/>
      <c r="R211" s="22"/>
      <c r="S211" s="346"/>
    </row>
    <row r="212" spans="1:19" ht="15.75" customHeight="1" thickBot="1" x14ac:dyDescent="0.3">
      <c r="A212" s="37"/>
      <c r="B212" s="38" t="s">
        <v>252</v>
      </c>
      <c r="C212" s="41" t="s">
        <v>212</v>
      </c>
      <c r="D212" s="41" t="s">
        <v>14</v>
      </c>
      <c r="E212" s="41"/>
      <c r="F212" s="38"/>
      <c r="G212" s="43"/>
      <c r="H212" s="302"/>
      <c r="I212" s="287"/>
      <c r="J212" s="43"/>
      <c r="K212" s="43"/>
      <c r="L212" s="43"/>
      <c r="M212" s="43"/>
      <c r="N212" s="43"/>
      <c r="O212" s="43"/>
      <c r="P212" s="43"/>
      <c r="Q212" s="43"/>
      <c r="R212" s="44"/>
      <c r="S212" s="347"/>
    </row>
    <row r="213" spans="1:19" ht="15.75" customHeight="1" thickTop="1" x14ac:dyDescent="0.2">
      <c r="F213" s="1"/>
    </row>
    <row r="214" spans="1:19" ht="35.25" customHeight="1" x14ac:dyDescent="0.55000000000000004">
      <c r="A214" s="340" t="s">
        <v>306</v>
      </c>
      <c r="B214" s="338"/>
      <c r="C214" s="338"/>
      <c r="D214" s="338"/>
      <c r="E214" s="338"/>
      <c r="F214" s="338"/>
    </row>
    <row r="215" spans="1:19" ht="2.25" customHeight="1" thickBot="1" x14ac:dyDescent="0.25">
      <c r="F215" s="1"/>
    </row>
    <row r="216" spans="1:19" ht="15.75" customHeight="1" thickTop="1" thickBot="1" x14ac:dyDescent="0.4">
      <c r="A216" s="341" t="s">
        <v>3</v>
      </c>
      <c r="B216" s="320"/>
      <c r="C216" s="320"/>
      <c r="D216" s="320"/>
      <c r="E216" s="320"/>
      <c r="F216" s="322"/>
      <c r="J216" s="341" t="s">
        <v>4</v>
      </c>
      <c r="K216" s="320"/>
      <c r="L216" s="320"/>
      <c r="M216" s="320"/>
      <c r="N216" s="320"/>
      <c r="O216" s="320"/>
      <c r="P216" s="320"/>
      <c r="Q216" s="320"/>
      <c r="R216" s="320"/>
      <c r="S216" s="322"/>
    </row>
    <row r="217" spans="1:19" ht="15.75" customHeight="1" thickTop="1" thickBot="1" x14ac:dyDescent="0.25">
      <c r="E217" s="1"/>
    </row>
    <row r="218" spans="1:19" ht="15.75" customHeight="1" thickTop="1" thickBot="1" x14ac:dyDescent="0.4">
      <c r="A218" s="199" t="s">
        <v>307</v>
      </c>
      <c r="B218" s="202" t="s">
        <v>308</v>
      </c>
      <c r="C218" s="203" t="s">
        <v>309</v>
      </c>
      <c r="D218" s="202" t="s">
        <v>14</v>
      </c>
      <c r="E218" s="203"/>
      <c r="F218" s="202"/>
      <c r="G218" s="5"/>
      <c r="H218" s="299"/>
      <c r="I218" s="288"/>
      <c r="J218" s="6" t="s">
        <v>17</v>
      </c>
      <c r="K218" s="6" t="s">
        <v>13</v>
      </c>
      <c r="L218" s="6" t="s">
        <v>16</v>
      </c>
      <c r="M218" s="6" t="s">
        <v>18</v>
      </c>
      <c r="N218" s="6" t="s">
        <v>19</v>
      </c>
      <c r="O218" s="6" t="s">
        <v>20</v>
      </c>
      <c r="P218" s="6" t="s">
        <v>21</v>
      </c>
      <c r="Q218" s="6" t="s">
        <v>109</v>
      </c>
      <c r="R218" s="6" t="s">
        <v>23</v>
      </c>
      <c r="S218" s="51" t="s">
        <v>31</v>
      </c>
    </row>
    <row r="219" spans="1:19" ht="15.75" customHeight="1" thickTop="1" x14ac:dyDescent="0.25">
      <c r="A219" s="10"/>
      <c r="B219" s="15" t="s">
        <v>155</v>
      </c>
      <c r="C219" s="33" t="s">
        <v>10</v>
      </c>
      <c r="D219" s="15" t="s">
        <v>14</v>
      </c>
      <c r="E219" s="33" t="s">
        <v>93</v>
      </c>
      <c r="F219" s="15" t="s">
        <v>118</v>
      </c>
      <c r="G219" s="11"/>
      <c r="H219" s="300"/>
      <c r="I219" s="286"/>
      <c r="J219" s="15" t="s">
        <v>155</v>
      </c>
      <c r="K219" s="12" t="s">
        <v>38</v>
      </c>
      <c r="L219" s="12" t="s">
        <v>38</v>
      </c>
      <c r="M219" s="15"/>
      <c r="N219" s="15"/>
      <c r="O219" s="15" t="s">
        <v>159</v>
      </c>
      <c r="P219" s="13" t="s">
        <v>54</v>
      </c>
      <c r="Q219" s="15"/>
      <c r="R219" s="16" t="s">
        <v>160</v>
      </c>
      <c r="S219" s="345" t="s">
        <v>310</v>
      </c>
    </row>
    <row r="220" spans="1:19" ht="15.75" customHeight="1" x14ac:dyDescent="0.25">
      <c r="A220" s="10"/>
      <c r="B220" s="15" t="s">
        <v>311</v>
      </c>
      <c r="C220" s="33" t="s">
        <v>10</v>
      </c>
      <c r="D220" s="15" t="s">
        <v>14</v>
      </c>
      <c r="E220" s="33"/>
      <c r="F220" s="15"/>
      <c r="G220" s="11"/>
      <c r="H220" s="300"/>
      <c r="I220" s="286"/>
      <c r="J220" s="15" t="s">
        <v>311</v>
      </c>
      <c r="K220" s="12" t="s">
        <v>38</v>
      </c>
      <c r="L220" s="12" t="s">
        <v>38</v>
      </c>
      <c r="M220" s="15"/>
      <c r="N220" s="15"/>
      <c r="O220" s="91" t="s">
        <v>57</v>
      </c>
      <c r="P220" s="15" t="s">
        <v>57</v>
      </c>
      <c r="Q220" s="15"/>
      <c r="R220" s="16" t="s">
        <v>162</v>
      </c>
      <c r="S220" s="346"/>
    </row>
    <row r="221" spans="1:19" ht="15.75" customHeight="1" x14ac:dyDescent="0.25">
      <c r="A221" s="10"/>
      <c r="B221" s="15" t="s">
        <v>312</v>
      </c>
      <c r="C221" s="33" t="s">
        <v>10</v>
      </c>
      <c r="D221" s="15"/>
      <c r="E221" s="33" t="s">
        <v>93</v>
      </c>
      <c r="F221" s="15" t="s">
        <v>118</v>
      </c>
      <c r="G221" s="11"/>
      <c r="H221" s="300"/>
      <c r="I221" s="286"/>
      <c r="J221" s="15" t="s">
        <v>312</v>
      </c>
      <c r="K221" s="12" t="s">
        <v>38</v>
      </c>
      <c r="L221" s="12" t="s">
        <v>38</v>
      </c>
      <c r="M221" s="15"/>
      <c r="N221" s="15"/>
      <c r="O221" s="15" t="s">
        <v>164</v>
      </c>
      <c r="P221" s="13" t="s">
        <v>54</v>
      </c>
      <c r="Q221" s="15"/>
      <c r="R221" s="16" t="s">
        <v>165</v>
      </c>
      <c r="S221" s="346"/>
    </row>
    <row r="222" spans="1:19" ht="15.75" customHeight="1" x14ac:dyDescent="0.25">
      <c r="A222" s="10"/>
      <c r="B222" s="25" t="s">
        <v>313</v>
      </c>
      <c r="C222" s="31" t="s">
        <v>309</v>
      </c>
      <c r="D222" s="25"/>
      <c r="E222" s="31"/>
      <c r="F222" s="25"/>
      <c r="G222" s="11"/>
      <c r="H222" s="300"/>
      <c r="I222" s="286"/>
      <c r="J222" s="15" t="s">
        <v>314</v>
      </c>
      <c r="K222" s="12" t="s">
        <v>38</v>
      </c>
      <c r="L222" s="12" t="s">
        <v>38</v>
      </c>
      <c r="M222" s="15"/>
      <c r="N222" s="15"/>
      <c r="O222" s="15" t="s">
        <v>57</v>
      </c>
      <c r="P222" s="15" t="s">
        <v>57</v>
      </c>
      <c r="Q222" s="15"/>
      <c r="R222" s="16" t="s">
        <v>315</v>
      </c>
      <c r="S222" s="346"/>
    </row>
    <row r="223" spans="1:19" ht="15.75" customHeight="1" x14ac:dyDescent="0.25">
      <c r="A223" s="10"/>
      <c r="B223" s="25" t="s">
        <v>262</v>
      </c>
      <c r="C223" s="31" t="s">
        <v>309</v>
      </c>
      <c r="D223" s="25"/>
      <c r="E223" s="31"/>
      <c r="F223" s="25"/>
      <c r="G223" s="11"/>
      <c r="H223" s="300"/>
      <c r="I223" s="286"/>
      <c r="J223" s="15" t="s">
        <v>316</v>
      </c>
      <c r="K223" s="12" t="s">
        <v>38</v>
      </c>
      <c r="L223" s="12" t="s">
        <v>38</v>
      </c>
      <c r="M223" s="15"/>
      <c r="N223" s="15"/>
      <c r="O223" s="15" t="s">
        <v>317</v>
      </c>
      <c r="P223" s="15" t="s">
        <v>205</v>
      </c>
      <c r="Q223" s="15"/>
      <c r="R223" s="16" t="s">
        <v>318</v>
      </c>
      <c r="S223" s="346"/>
    </row>
    <row r="224" spans="1:19" ht="15.75" customHeight="1" x14ac:dyDescent="0.25">
      <c r="A224" s="10"/>
      <c r="B224" s="25" t="s">
        <v>319</v>
      </c>
      <c r="C224" s="31" t="s">
        <v>309</v>
      </c>
      <c r="D224" s="25"/>
      <c r="E224" s="31"/>
      <c r="F224" s="25"/>
      <c r="G224" s="11"/>
      <c r="H224" s="300"/>
      <c r="I224" s="286"/>
      <c r="J224" s="15" t="s">
        <v>320</v>
      </c>
      <c r="K224" s="12" t="s">
        <v>38</v>
      </c>
      <c r="L224" s="12" t="s">
        <v>38</v>
      </c>
      <c r="M224" s="15"/>
      <c r="N224" s="15"/>
      <c r="O224" s="15" t="s">
        <v>57</v>
      </c>
      <c r="P224" s="15" t="s">
        <v>57</v>
      </c>
      <c r="Q224" s="15"/>
      <c r="R224" s="16" t="s">
        <v>321</v>
      </c>
      <c r="S224" s="346"/>
    </row>
    <row r="225" spans="1:19" ht="15.75" customHeight="1" x14ac:dyDescent="0.25">
      <c r="A225" s="10"/>
      <c r="B225" s="15" t="s">
        <v>314</v>
      </c>
      <c r="C225" s="33" t="s">
        <v>10</v>
      </c>
      <c r="D225" s="15"/>
      <c r="E225" s="33"/>
      <c r="F225" s="15"/>
      <c r="G225" s="11"/>
      <c r="H225" s="300"/>
      <c r="I225" s="286"/>
      <c r="J225" s="15" t="s">
        <v>322</v>
      </c>
      <c r="K225" s="12" t="s">
        <v>38</v>
      </c>
      <c r="L225" s="12" t="s">
        <v>38</v>
      </c>
      <c r="M225" s="15"/>
      <c r="N225" s="15"/>
      <c r="O225" s="15" t="s">
        <v>57</v>
      </c>
      <c r="P225" s="15" t="s">
        <v>57</v>
      </c>
      <c r="Q225" s="15"/>
      <c r="R225" s="16" t="s">
        <v>323</v>
      </c>
      <c r="S225" s="346"/>
    </row>
    <row r="226" spans="1:19" ht="15.75" customHeight="1" x14ac:dyDescent="0.25">
      <c r="A226" s="10"/>
      <c r="B226" s="25" t="s">
        <v>324</v>
      </c>
      <c r="C226" s="31" t="s">
        <v>309</v>
      </c>
      <c r="D226" s="25" t="s">
        <v>14</v>
      </c>
      <c r="E226" s="31"/>
      <c r="F226" s="25"/>
      <c r="G226" s="11"/>
      <c r="H226" s="300"/>
      <c r="I226" s="286"/>
      <c r="J226" s="15" t="s">
        <v>325</v>
      </c>
      <c r="K226" s="12" t="s">
        <v>38</v>
      </c>
      <c r="L226" s="12" t="s">
        <v>38</v>
      </c>
      <c r="M226" s="15"/>
      <c r="N226" s="15"/>
      <c r="O226" s="15" t="s">
        <v>57</v>
      </c>
      <c r="P226" s="15" t="s">
        <v>57</v>
      </c>
      <c r="Q226" s="15"/>
      <c r="R226" s="16" t="s">
        <v>326</v>
      </c>
      <c r="S226" s="346"/>
    </row>
    <row r="227" spans="1:19" ht="15.75" customHeight="1" x14ac:dyDescent="0.25">
      <c r="A227" s="10"/>
      <c r="B227" s="15" t="s">
        <v>316</v>
      </c>
      <c r="C227" s="33" t="s">
        <v>10</v>
      </c>
      <c r="D227" s="15" t="s">
        <v>14</v>
      </c>
      <c r="E227" s="33" t="s">
        <v>93</v>
      </c>
      <c r="F227" s="15" t="s">
        <v>135</v>
      </c>
      <c r="G227" s="11"/>
      <c r="H227" s="300"/>
      <c r="I227" s="286"/>
      <c r="J227" s="15" t="s">
        <v>327</v>
      </c>
      <c r="K227" s="12" t="s">
        <v>38</v>
      </c>
      <c r="L227" s="12" t="s">
        <v>38</v>
      </c>
      <c r="M227" s="15"/>
      <c r="N227" s="15"/>
      <c r="O227" s="15" t="s">
        <v>57</v>
      </c>
      <c r="P227" s="15" t="s">
        <v>57</v>
      </c>
      <c r="Q227" s="15"/>
      <c r="R227" s="16" t="s">
        <v>328</v>
      </c>
      <c r="S227" s="346"/>
    </row>
    <row r="228" spans="1:19" ht="15.75" customHeight="1" x14ac:dyDescent="0.25">
      <c r="A228" s="10"/>
      <c r="B228" s="15" t="s">
        <v>320</v>
      </c>
      <c r="C228" s="33" t="s">
        <v>10</v>
      </c>
      <c r="D228" s="15" t="s">
        <v>14</v>
      </c>
      <c r="E228" s="33"/>
      <c r="F228" s="15"/>
      <c r="G228" s="11"/>
      <c r="H228" s="300"/>
      <c r="I228" s="286"/>
      <c r="J228" s="15" t="s">
        <v>329</v>
      </c>
      <c r="K228" s="12" t="s">
        <v>38</v>
      </c>
      <c r="L228" s="12" t="s">
        <v>38</v>
      </c>
      <c r="M228" s="15"/>
      <c r="N228" s="15"/>
      <c r="O228" s="15" t="s">
        <v>57</v>
      </c>
      <c r="P228" s="15" t="s">
        <v>57</v>
      </c>
      <c r="Q228" s="15"/>
      <c r="R228" s="16" t="s">
        <v>330</v>
      </c>
      <c r="S228" s="346"/>
    </row>
    <row r="229" spans="1:19" ht="15.75" customHeight="1" x14ac:dyDescent="0.25">
      <c r="A229" s="10"/>
      <c r="B229" s="15" t="s">
        <v>322</v>
      </c>
      <c r="C229" s="33" t="s">
        <v>52</v>
      </c>
      <c r="D229" s="15" t="s">
        <v>14</v>
      </c>
      <c r="E229" s="33"/>
      <c r="F229" s="15"/>
      <c r="G229" s="21"/>
      <c r="H229" s="301"/>
      <c r="I229" s="21"/>
      <c r="J229" s="21"/>
      <c r="K229" s="21"/>
      <c r="L229" s="21"/>
      <c r="M229" s="21"/>
      <c r="N229" s="21"/>
      <c r="O229" s="21"/>
      <c r="P229" s="21"/>
      <c r="Q229" s="21"/>
      <c r="R229" s="22"/>
      <c r="S229" s="346"/>
    </row>
    <row r="230" spans="1:19" ht="15.75" customHeight="1" x14ac:dyDescent="0.25">
      <c r="A230" s="10"/>
      <c r="B230" s="15" t="s">
        <v>325</v>
      </c>
      <c r="C230" s="33" t="s">
        <v>10</v>
      </c>
      <c r="D230" s="15" t="s">
        <v>14</v>
      </c>
      <c r="E230" s="33"/>
      <c r="F230" s="15"/>
      <c r="G230" s="21"/>
      <c r="H230" s="301"/>
      <c r="I230" s="21"/>
      <c r="J230" s="21"/>
      <c r="K230" s="21"/>
      <c r="L230" s="21"/>
      <c r="M230" s="21"/>
      <c r="N230" s="21"/>
      <c r="O230" s="21"/>
      <c r="P230" s="21"/>
      <c r="Q230" s="21"/>
      <c r="R230" s="22"/>
      <c r="S230" s="346"/>
    </row>
    <row r="231" spans="1:19" ht="15.75" customHeight="1" x14ac:dyDescent="0.25">
      <c r="A231" s="10"/>
      <c r="B231" s="15" t="s">
        <v>327</v>
      </c>
      <c r="C231" s="33" t="s">
        <v>72</v>
      </c>
      <c r="D231" s="15" t="s">
        <v>14</v>
      </c>
      <c r="E231" s="33"/>
      <c r="F231" s="15"/>
      <c r="G231" s="21"/>
      <c r="H231" s="301"/>
      <c r="I231" s="21"/>
      <c r="J231" s="21"/>
      <c r="K231" s="21"/>
      <c r="L231" s="21"/>
      <c r="M231" s="21"/>
      <c r="N231" s="21"/>
      <c r="O231" s="21"/>
      <c r="P231" s="21"/>
      <c r="Q231" s="21"/>
      <c r="R231" s="22"/>
      <c r="S231" s="346"/>
    </row>
    <row r="232" spans="1:19" ht="15.75" customHeight="1" x14ac:dyDescent="0.25">
      <c r="A232" s="10"/>
      <c r="B232" s="15" t="s">
        <v>329</v>
      </c>
      <c r="C232" s="33" t="s">
        <v>72</v>
      </c>
      <c r="D232" s="15"/>
      <c r="E232" s="33" t="s">
        <v>93</v>
      </c>
      <c r="F232" s="15" t="s">
        <v>118</v>
      </c>
      <c r="G232" s="21"/>
      <c r="H232" s="301"/>
      <c r="I232" s="21"/>
      <c r="J232" s="21"/>
      <c r="K232" s="21"/>
      <c r="L232" s="21"/>
      <c r="M232" s="21"/>
      <c r="N232" s="21"/>
      <c r="O232" s="21"/>
      <c r="P232" s="21"/>
      <c r="Q232" s="21"/>
      <c r="R232" s="22"/>
      <c r="S232" s="346"/>
    </row>
    <row r="233" spans="1:19" ht="15.75" customHeight="1" x14ac:dyDescent="0.25">
      <c r="A233" s="204"/>
      <c r="B233" s="18"/>
      <c r="C233" s="18"/>
      <c r="D233" s="18"/>
      <c r="E233" s="20"/>
      <c r="F233" s="18"/>
      <c r="G233" s="21"/>
      <c r="H233" s="301"/>
      <c r="I233" s="21"/>
      <c r="J233" s="21"/>
      <c r="K233" s="21"/>
      <c r="L233" s="21"/>
      <c r="M233" s="21"/>
      <c r="N233" s="21"/>
      <c r="O233" s="21"/>
      <c r="P233" s="21"/>
      <c r="Q233" s="21"/>
      <c r="R233" s="22"/>
      <c r="S233" s="346"/>
    </row>
    <row r="234" spans="1:19" ht="15.75" customHeight="1" x14ac:dyDescent="0.35">
      <c r="A234" s="205" t="s">
        <v>331</v>
      </c>
      <c r="B234" s="25" t="s">
        <v>308</v>
      </c>
      <c r="C234" s="31" t="s">
        <v>309</v>
      </c>
      <c r="D234" s="25"/>
      <c r="E234" s="31"/>
      <c r="F234" s="25"/>
      <c r="G234" s="21" t="s">
        <v>605</v>
      </c>
      <c r="H234" s="301"/>
      <c r="I234" s="21"/>
      <c r="J234" s="21"/>
      <c r="K234" s="21"/>
      <c r="L234" s="21"/>
      <c r="M234" s="21"/>
      <c r="N234" s="21"/>
      <c r="O234" s="21"/>
      <c r="P234" s="21"/>
      <c r="Q234" s="21"/>
      <c r="R234" s="22"/>
      <c r="S234" s="346"/>
    </row>
    <row r="235" spans="1:19" ht="15.75" customHeight="1" x14ac:dyDescent="0.25">
      <c r="A235" s="10"/>
      <c r="B235" s="15" t="s">
        <v>155</v>
      </c>
      <c r="C235" s="33" t="s">
        <v>10</v>
      </c>
      <c r="D235" s="15" t="s">
        <v>14</v>
      </c>
      <c r="E235" s="33" t="s">
        <v>93</v>
      </c>
      <c r="F235" s="15" t="s">
        <v>118</v>
      </c>
      <c r="G235" s="21"/>
      <c r="H235" s="301"/>
      <c r="I235" s="21"/>
      <c r="J235" s="21"/>
      <c r="K235" s="21"/>
      <c r="L235" s="21"/>
      <c r="M235" s="21"/>
      <c r="N235" s="21"/>
      <c r="O235" s="21"/>
      <c r="P235" s="21"/>
      <c r="Q235" s="21"/>
      <c r="R235" s="22"/>
      <c r="S235" s="346"/>
    </row>
    <row r="236" spans="1:19" ht="15.75" customHeight="1" x14ac:dyDescent="0.25">
      <c r="A236" s="10"/>
      <c r="B236" s="15" t="s">
        <v>311</v>
      </c>
      <c r="C236" s="33" t="s">
        <v>10</v>
      </c>
      <c r="D236" s="15" t="s">
        <v>14</v>
      </c>
      <c r="E236" s="33"/>
      <c r="F236" s="15"/>
      <c r="G236" s="21"/>
      <c r="H236" s="301"/>
      <c r="I236" s="21"/>
      <c r="J236" s="21"/>
      <c r="K236" s="21"/>
      <c r="L236" s="21"/>
      <c r="M236" s="21"/>
      <c r="N236" s="21"/>
      <c r="O236" s="21"/>
      <c r="P236" s="21"/>
      <c r="Q236" s="21"/>
      <c r="R236" s="22"/>
      <c r="S236" s="346"/>
    </row>
    <row r="237" spans="1:19" ht="15.75" customHeight="1" x14ac:dyDescent="0.25">
      <c r="A237" s="10"/>
      <c r="B237" s="15" t="s">
        <v>312</v>
      </c>
      <c r="C237" s="33" t="s">
        <v>10</v>
      </c>
      <c r="D237" s="15" t="s">
        <v>14</v>
      </c>
      <c r="E237" s="33" t="s">
        <v>93</v>
      </c>
      <c r="F237" s="15" t="s">
        <v>118</v>
      </c>
      <c r="G237" s="21"/>
      <c r="H237" s="301"/>
      <c r="I237" s="21"/>
      <c r="J237" s="21"/>
      <c r="K237" s="21"/>
      <c r="L237" s="21"/>
      <c r="M237" s="21"/>
      <c r="N237" s="21"/>
      <c r="O237" s="21"/>
      <c r="P237" s="21"/>
      <c r="Q237" s="21"/>
      <c r="R237" s="22"/>
      <c r="S237" s="346"/>
    </row>
    <row r="238" spans="1:19" ht="15.75" customHeight="1" x14ac:dyDescent="0.25">
      <c r="A238" s="10"/>
      <c r="B238" s="15" t="s">
        <v>313</v>
      </c>
      <c r="C238" s="33" t="s">
        <v>309</v>
      </c>
      <c r="D238" s="15"/>
      <c r="E238" s="33"/>
      <c r="F238" s="15"/>
      <c r="G238" s="21"/>
      <c r="H238" s="301"/>
      <c r="I238" s="21"/>
      <c r="J238" s="21"/>
      <c r="K238" s="21"/>
      <c r="L238" s="21"/>
      <c r="M238" s="21"/>
      <c r="N238" s="21"/>
      <c r="O238" s="21"/>
      <c r="P238" s="21"/>
      <c r="Q238" s="21"/>
      <c r="R238" s="22"/>
      <c r="S238" s="346"/>
    </row>
    <row r="239" spans="1:19" ht="15.75" customHeight="1" x14ac:dyDescent="0.25">
      <c r="A239" s="10"/>
      <c r="B239" s="25" t="s">
        <v>262</v>
      </c>
      <c r="C239" s="31" t="s">
        <v>309</v>
      </c>
      <c r="D239" s="25"/>
      <c r="E239" s="31"/>
      <c r="F239" s="25"/>
      <c r="G239" s="21"/>
      <c r="H239" s="301"/>
      <c r="I239" s="21"/>
      <c r="J239" s="21"/>
      <c r="K239" s="21"/>
      <c r="L239" s="21"/>
      <c r="M239" s="21"/>
      <c r="N239" s="21"/>
      <c r="O239" s="21"/>
      <c r="P239" s="21"/>
      <c r="Q239" s="21"/>
      <c r="R239" s="22"/>
      <c r="S239" s="346"/>
    </row>
    <row r="240" spans="1:19" ht="15.75" customHeight="1" x14ac:dyDescent="0.25">
      <c r="A240" s="10"/>
      <c r="B240" s="25" t="s">
        <v>319</v>
      </c>
      <c r="C240" s="31" t="s">
        <v>309</v>
      </c>
      <c r="D240" s="25"/>
      <c r="E240" s="31"/>
      <c r="F240" s="25"/>
      <c r="G240" s="21"/>
      <c r="H240" s="301"/>
      <c r="I240" s="21"/>
      <c r="J240" s="21"/>
      <c r="K240" s="21"/>
      <c r="L240" s="21"/>
      <c r="M240" s="21"/>
      <c r="N240" s="21"/>
      <c r="O240" s="21"/>
      <c r="P240" s="21"/>
      <c r="Q240" s="21"/>
      <c r="R240" s="22"/>
      <c r="S240" s="346"/>
    </row>
    <row r="241" spans="1:19" ht="15.75" customHeight="1" x14ac:dyDescent="0.25">
      <c r="A241" s="10"/>
      <c r="B241" s="15" t="s">
        <v>314</v>
      </c>
      <c r="C241" s="33" t="s">
        <v>10</v>
      </c>
      <c r="D241" s="15"/>
      <c r="E241" s="33"/>
      <c r="F241" s="15"/>
      <c r="G241" s="21"/>
      <c r="H241" s="301"/>
      <c r="I241" s="21"/>
      <c r="J241" s="21"/>
      <c r="K241" s="21"/>
      <c r="L241" s="21"/>
      <c r="M241" s="21"/>
      <c r="N241" s="21"/>
      <c r="O241" s="21"/>
      <c r="P241" s="21"/>
      <c r="Q241" s="21"/>
      <c r="R241" s="22"/>
      <c r="S241" s="346"/>
    </row>
    <row r="242" spans="1:19" ht="15.75" customHeight="1" x14ac:dyDescent="0.25">
      <c r="A242" s="10"/>
      <c r="B242" s="25" t="s">
        <v>324</v>
      </c>
      <c r="C242" s="31" t="s">
        <v>309</v>
      </c>
      <c r="D242" s="25"/>
      <c r="E242" s="31"/>
      <c r="F242" s="25"/>
      <c r="G242" s="21"/>
      <c r="H242" s="301"/>
      <c r="I242" s="21"/>
      <c r="J242" s="21"/>
      <c r="K242" s="21"/>
      <c r="L242" s="21"/>
      <c r="M242" s="21"/>
      <c r="N242" s="21"/>
      <c r="O242" s="21"/>
      <c r="P242" s="21"/>
      <c r="Q242" s="21"/>
      <c r="R242" s="22"/>
      <c r="S242" s="346"/>
    </row>
    <row r="243" spans="1:19" ht="15.75" customHeight="1" x14ac:dyDescent="0.25">
      <c r="A243" s="10"/>
      <c r="B243" s="25" t="s">
        <v>316</v>
      </c>
      <c r="C243" s="31" t="s">
        <v>10</v>
      </c>
      <c r="D243" s="25" t="s">
        <v>14</v>
      </c>
      <c r="E243" s="31" t="s">
        <v>93</v>
      </c>
      <c r="F243" s="25" t="s">
        <v>135</v>
      </c>
      <c r="G243" s="21"/>
      <c r="H243" s="301"/>
      <c r="I243" s="21"/>
      <c r="J243" s="21"/>
      <c r="K243" s="21"/>
      <c r="L243" s="21"/>
      <c r="M243" s="21"/>
      <c r="N243" s="21"/>
      <c r="O243" s="21"/>
      <c r="P243" s="21"/>
      <c r="Q243" s="21"/>
      <c r="R243" s="22"/>
      <c r="S243" s="346"/>
    </row>
    <row r="244" spans="1:19" ht="15.75" customHeight="1" x14ac:dyDescent="0.25">
      <c r="A244" s="10"/>
      <c r="B244" s="15" t="s">
        <v>320</v>
      </c>
      <c r="C244" s="33" t="s">
        <v>10</v>
      </c>
      <c r="D244" s="15" t="s">
        <v>14</v>
      </c>
      <c r="E244" s="33"/>
      <c r="F244" s="15"/>
      <c r="G244" s="21"/>
      <c r="H244" s="301"/>
      <c r="I244" s="21"/>
      <c r="J244" s="21"/>
      <c r="K244" s="21"/>
      <c r="L244" s="21"/>
      <c r="M244" s="21"/>
      <c r="N244" s="21"/>
      <c r="O244" s="21"/>
      <c r="P244" s="21"/>
      <c r="Q244" s="21"/>
      <c r="R244" s="22"/>
      <c r="S244" s="346"/>
    </row>
    <row r="245" spans="1:19" ht="15.75" customHeight="1" x14ac:dyDescent="0.25">
      <c r="A245" s="10"/>
      <c r="B245" s="15" t="s">
        <v>322</v>
      </c>
      <c r="C245" s="33" t="s">
        <v>52</v>
      </c>
      <c r="D245" s="15" t="s">
        <v>14</v>
      </c>
      <c r="E245" s="33"/>
      <c r="F245" s="15"/>
      <c r="G245" s="21"/>
      <c r="H245" s="301"/>
      <c r="I245" s="21"/>
      <c r="J245" s="21"/>
      <c r="K245" s="21"/>
      <c r="L245" s="21"/>
      <c r="M245" s="21"/>
      <c r="N245" s="21"/>
      <c r="O245" s="21"/>
      <c r="P245" s="21"/>
      <c r="Q245" s="21"/>
      <c r="R245" s="22"/>
      <c r="S245" s="346"/>
    </row>
    <row r="246" spans="1:19" ht="15.75" customHeight="1" x14ac:dyDescent="0.25">
      <c r="A246" s="10"/>
      <c r="B246" s="15" t="s">
        <v>325</v>
      </c>
      <c r="C246" s="33" t="s">
        <v>10</v>
      </c>
      <c r="D246" s="15" t="s">
        <v>14</v>
      </c>
      <c r="E246" s="33"/>
      <c r="F246" s="15"/>
      <c r="G246" s="21"/>
      <c r="H246" s="301"/>
      <c r="I246" s="21"/>
      <c r="J246" s="21"/>
      <c r="K246" s="21"/>
      <c r="L246" s="21"/>
      <c r="M246" s="21"/>
      <c r="N246" s="21"/>
      <c r="O246" s="21"/>
      <c r="P246" s="21"/>
      <c r="Q246" s="21"/>
      <c r="R246" s="22"/>
      <c r="S246" s="346"/>
    </row>
    <row r="247" spans="1:19" ht="15.75" customHeight="1" x14ac:dyDescent="0.25">
      <c r="A247" s="10"/>
      <c r="B247" s="15" t="s">
        <v>327</v>
      </c>
      <c r="C247" s="33" t="s">
        <v>72</v>
      </c>
      <c r="D247" s="15" t="s">
        <v>14</v>
      </c>
      <c r="E247" s="33"/>
      <c r="F247" s="15"/>
      <c r="G247" s="21"/>
      <c r="H247" s="301"/>
      <c r="I247" s="21"/>
      <c r="J247" s="21"/>
      <c r="K247" s="21"/>
      <c r="L247" s="21"/>
      <c r="M247" s="21"/>
      <c r="N247" s="21"/>
      <c r="O247" s="21"/>
      <c r="P247" s="21"/>
      <c r="Q247" s="21"/>
      <c r="R247" s="22"/>
      <c r="S247" s="346"/>
    </row>
    <row r="248" spans="1:19" ht="15.75" customHeight="1" thickBot="1" x14ac:dyDescent="0.3">
      <c r="A248" s="37"/>
      <c r="B248" s="206" t="s">
        <v>329</v>
      </c>
      <c r="C248" s="207" t="s">
        <v>72</v>
      </c>
      <c r="D248" s="206" t="s">
        <v>14</v>
      </c>
      <c r="E248" s="207" t="s">
        <v>93</v>
      </c>
      <c r="F248" s="206" t="s">
        <v>118</v>
      </c>
      <c r="G248" s="43"/>
      <c r="H248" s="302"/>
      <c r="I248" s="287"/>
      <c r="J248" s="43"/>
      <c r="K248" s="43"/>
      <c r="L248" s="43"/>
      <c r="M248" s="43"/>
      <c r="N248" s="43"/>
      <c r="O248" s="43"/>
      <c r="P248" s="43"/>
      <c r="Q248" s="43"/>
      <c r="R248" s="44"/>
      <c r="S248" s="347"/>
    </row>
    <row r="249" spans="1:19" ht="15.75" customHeight="1" thickTop="1" x14ac:dyDescent="0.2">
      <c r="F249" s="1"/>
    </row>
    <row r="250" spans="1:19" ht="37.5" customHeight="1" x14ac:dyDescent="0.55000000000000004">
      <c r="A250" s="340" t="s">
        <v>332</v>
      </c>
      <c r="B250" s="338"/>
      <c r="C250" s="338"/>
      <c r="D250" s="338"/>
      <c r="E250" s="338"/>
      <c r="F250" s="338"/>
    </row>
    <row r="251" spans="1:19" ht="15.75" customHeight="1" thickBot="1" x14ac:dyDescent="0.25">
      <c r="F251" s="1"/>
    </row>
    <row r="252" spans="1:19" ht="15.75" customHeight="1" thickTop="1" thickBot="1" x14ac:dyDescent="0.4">
      <c r="A252" s="341" t="s">
        <v>3</v>
      </c>
      <c r="B252" s="320"/>
      <c r="C252" s="320"/>
      <c r="D252" s="320"/>
      <c r="E252" s="320"/>
      <c r="F252" s="322"/>
      <c r="J252" s="341" t="s">
        <v>4</v>
      </c>
      <c r="K252" s="320"/>
      <c r="L252" s="320"/>
      <c r="M252" s="320"/>
      <c r="N252" s="320"/>
      <c r="O252" s="320"/>
      <c r="P252" s="320"/>
      <c r="Q252" s="320"/>
      <c r="R252" s="320"/>
      <c r="S252" s="322"/>
    </row>
    <row r="253" spans="1:19" ht="15.75" customHeight="1" thickTop="1" thickBot="1" x14ac:dyDescent="0.25">
      <c r="E253" s="1"/>
    </row>
    <row r="254" spans="1:19" ht="15.75" customHeight="1" thickTop="1" thickBot="1" x14ac:dyDescent="0.4">
      <c r="A254" s="199" t="s">
        <v>333</v>
      </c>
      <c r="B254" s="3" t="s">
        <v>334</v>
      </c>
      <c r="C254" s="4" t="s">
        <v>10</v>
      </c>
      <c r="D254" s="4" t="s">
        <v>14</v>
      </c>
      <c r="E254" s="4" t="s">
        <v>127</v>
      </c>
      <c r="F254" s="3" t="s">
        <v>147</v>
      </c>
      <c r="G254" s="5"/>
      <c r="H254" s="299"/>
      <c r="I254" s="288"/>
      <c r="J254" s="6" t="s">
        <v>17</v>
      </c>
      <c r="K254" s="6" t="s">
        <v>13</v>
      </c>
      <c r="L254" s="6" t="s">
        <v>16</v>
      </c>
      <c r="M254" s="6" t="s">
        <v>18</v>
      </c>
      <c r="N254" s="6" t="s">
        <v>19</v>
      </c>
      <c r="O254" s="6" t="s">
        <v>20</v>
      </c>
      <c r="P254" s="6" t="s">
        <v>21</v>
      </c>
      <c r="Q254" s="6" t="s">
        <v>109</v>
      </c>
      <c r="R254" s="6" t="s">
        <v>23</v>
      </c>
      <c r="S254" s="51" t="s">
        <v>31</v>
      </c>
    </row>
    <row r="255" spans="1:19" ht="15.75" customHeight="1" thickTop="1" x14ac:dyDescent="0.25">
      <c r="A255" s="10"/>
      <c r="B255" s="13" t="s">
        <v>335</v>
      </c>
      <c r="C255" s="12" t="s">
        <v>52</v>
      </c>
      <c r="D255" s="12" t="s">
        <v>14</v>
      </c>
      <c r="E255" s="12" t="s">
        <v>127</v>
      </c>
      <c r="F255" s="13" t="s">
        <v>147</v>
      </c>
      <c r="G255" s="11"/>
      <c r="H255" s="300"/>
      <c r="I255" s="286"/>
      <c r="J255" s="15" t="s">
        <v>334</v>
      </c>
      <c r="K255" s="12" t="s">
        <v>38</v>
      </c>
      <c r="L255" s="15"/>
      <c r="M255" s="15"/>
      <c r="N255" s="15"/>
      <c r="O255" s="15" t="s">
        <v>336</v>
      </c>
      <c r="P255" s="15" t="s">
        <v>269</v>
      </c>
      <c r="Q255" s="11"/>
      <c r="R255" s="16" t="s">
        <v>337</v>
      </c>
      <c r="S255" s="345" t="s">
        <v>338</v>
      </c>
    </row>
    <row r="256" spans="1:19" ht="15.75" customHeight="1" x14ac:dyDescent="0.25">
      <c r="A256" s="10"/>
      <c r="B256" s="13" t="s">
        <v>339</v>
      </c>
      <c r="C256" s="12" t="s">
        <v>72</v>
      </c>
      <c r="D256" s="12" t="s">
        <v>14</v>
      </c>
      <c r="E256" s="12" t="s">
        <v>127</v>
      </c>
      <c r="F256" s="13" t="s">
        <v>147</v>
      </c>
      <c r="G256" s="11"/>
      <c r="H256" s="300"/>
      <c r="I256" s="286"/>
      <c r="J256" s="13" t="s">
        <v>335</v>
      </c>
      <c r="K256" s="12" t="s">
        <v>38</v>
      </c>
      <c r="L256" s="15"/>
      <c r="M256" s="15"/>
      <c r="N256" s="15"/>
      <c r="O256" s="15" t="s">
        <v>57</v>
      </c>
      <c r="P256" s="18" t="s">
        <v>57</v>
      </c>
      <c r="Q256" s="110"/>
      <c r="R256" s="16" t="s">
        <v>340</v>
      </c>
      <c r="S256" s="346"/>
    </row>
    <row r="257" spans="1:19" ht="15.75" customHeight="1" x14ac:dyDescent="0.25">
      <c r="A257" s="10"/>
      <c r="B257" s="19" t="s">
        <v>341</v>
      </c>
      <c r="C257" s="25"/>
      <c r="D257" s="25"/>
      <c r="E257" s="23"/>
      <c r="F257" s="19"/>
      <c r="G257" s="11"/>
      <c r="H257" s="300"/>
      <c r="I257" s="286"/>
      <c r="J257" s="13" t="s">
        <v>339</v>
      </c>
      <c r="K257" s="12" t="s">
        <v>38</v>
      </c>
      <c r="L257" s="15"/>
      <c r="M257" s="15"/>
      <c r="N257" s="15"/>
      <c r="O257" s="15" t="s">
        <v>342</v>
      </c>
      <c r="P257" s="208" t="s">
        <v>343</v>
      </c>
      <c r="Q257" s="110"/>
      <c r="R257" s="16" t="s">
        <v>344</v>
      </c>
      <c r="S257" s="346"/>
    </row>
    <row r="258" spans="1:19" ht="15.75" customHeight="1" x14ac:dyDescent="0.25">
      <c r="A258" s="10"/>
      <c r="B258" s="13" t="s">
        <v>345</v>
      </c>
      <c r="C258" s="12" t="s">
        <v>52</v>
      </c>
      <c r="D258" s="12" t="s">
        <v>14</v>
      </c>
      <c r="E258" s="12" t="s">
        <v>127</v>
      </c>
      <c r="F258" s="13" t="s">
        <v>346</v>
      </c>
      <c r="G258" s="11"/>
      <c r="H258" s="300"/>
      <c r="I258" s="286"/>
      <c r="J258" s="13" t="s">
        <v>345</v>
      </c>
      <c r="K258" s="12" t="s">
        <v>38</v>
      </c>
      <c r="L258" s="15"/>
      <c r="M258" s="15"/>
      <c r="N258" s="15"/>
      <c r="O258" s="15" t="s">
        <v>57</v>
      </c>
      <c r="P258" s="18" t="s">
        <v>57</v>
      </c>
      <c r="Q258" s="110"/>
      <c r="R258" s="16" t="s">
        <v>347</v>
      </c>
      <c r="S258" s="346"/>
    </row>
    <row r="259" spans="1:19" ht="15.75" customHeight="1" x14ac:dyDescent="0.25">
      <c r="A259" s="10"/>
      <c r="B259" s="13" t="s">
        <v>348</v>
      </c>
      <c r="C259" s="12" t="s">
        <v>52</v>
      </c>
      <c r="D259" s="12" t="s">
        <v>14</v>
      </c>
      <c r="E259" s="12" t="s">
        <v>127</v>
      </c>
      <c r="F259" s="13" t="s">
        <v>346</v>
      </c>
      <c r="G259" s="11"/>
      <c r="H259" s="300"/>
      <c r="I259" s="286"/>
      <c r="J259" s="13" t="s">
        <v>348</v>
      </c>
      <c r="K259" s="12" t="s">
        <v>38</v>
      </c>
      <c r="L259" s="12"/>
      <c r="M259" s="12" t="s">
        <v>38</v>
      </c>
      <c r="N259" s="15"/>
      <c r="O259" s="15" t="s">
        <v>349</v>
      </c>
      <c r="P259" s="13" t="s">
        <v>269</v>
      </c>
      <c r="Q259" s="15"/>
      <c r="R259" s="16" t="s">
        <v>350</v>
      </c>
      <c r="S259" s="346"/>
    </row>
    <row r="260" spans="1:19" ht="15.75" customHeight="1" x14ac:dyDescent="0.25">
      <c r="A260" s="10"/>
      <c r="B260" s="13" t="s">
        <v>150</v>
      </c>
      <c r="C260" s="12" t="s">
        <v>10</v>
      </c>
      <c r="D260" s="12" t="s">
        <v>14</v>
      </c>
      <c r="E260" s="12" t="s">
        <v>127</v>
      </c>
      <c r="F260" s="13" t="s">
        <v>346</v>
      </c>
      <c r="G260" s="11"/>
      <c r="H260" s="300"/>
      <c r="I260" s="286"/>
      <c r="J260" s="13" t="s">
        <v>150</v>
      </c>
      <c r="K260" s="12" t="s">
        <v>38</v>
      </c>
      <c r="L260" s="12"/>
      <c r="M260" s="12" t="s">
        <v>38</v>
      </c>
      <c r="N260" s="15"/>
      <c r="O260" s="15" t="s">
        <v>351</v>
      </c>
      <c r="P260" s="13" t="s">
        <v>269</v>
      </c>
      <c r="Q260" s="15"/>
      <c r="R260" s="16" t="s">
        <v>352</v>
      </c>
      <c r="S260" s="346"/>
    </row>
    <row r="261" spans="1:19" ht="15.75" customHeight="1" thickBot="1" x14ac:dyDescent="0.3">
      <c r="A261" s="10"/>
      <c r="B261" s="209" t="s">
        <v>353</v>
      </c>
      <c r="C261" s="210" t="s">
        <v>72</v>
      </c>
      <c r="D261" s="210" t="s">
        <v>14</v>
      </c>
      <c r="E261" s="210" t="s">
        <v>127</v>
      </c>
      <c r="F261" s="209" t="s">
        <v>346</v>
      </c>
      <c r="G261" s="11"/>
      <c r="H261" s="300"/>
      <c r="I261" s="286"/>
      <c r="J261" s="13" t="s">
        <v>353</v>
      </c>
      <c r="K261" s="12" t="s">
        <v>38</v>
      </c>
      <c r="L261" s="15"/>
      <c r="M261" s="15"/>
      <c r="N261" s="15"/>
      <c r="O261" s="15" t="s">
        <v>57</v>
      </c>
      <c r="P261" s="15" t="s">
        <v>57</v>
      </c>
      <c r="Q261" s="15"/>
      <c r="R261" s="16" t="s">
        <v>355</v>
      </c>
      <c r="S261" s="346"/>
    </row>
    <row r="262" spans="1:19" ht="15.75" customHeight="1" thickBot="1" x14ac:dyDescent="0.3">
      <c r="A262" s="204"/>
      <c r="B262" s="211"/>
      <c r="C262" s="211"/>
      <c r="D262" s="211"/>
      <c r="E262" s="212"/>
      <c r="F262" s="211"/>
      <c r="G262" s="11"/>
      <c r="H262" s="300"/>
      <c r="I262" s="286"/>
      <c r="J262" s="13" t="s">
        <v>356</v>
      </c>
      <c r="K262" s="15"/>
      <c r="L262" s="12"/>
      <c r="M262" s="12" t="s">
        <v>38</v>
      </c>
      <c r="N262" s="15"/>
      <c r="O262" s="15" t="s">
        <v>57</v>
      </c>
      <c r="P262" s="15" t="s">
        <v>57</v>
      </c>
      <c r="Q262" s="15"/>
      <c r="R262" s="16" t="s">
        <v>357</v>
      </c>
      <c r="S262" s="346"/>
    </row>
    <row r="263" spans="1:19" ht="15.75" customHeight="1" x14ac:dyDescent="0.35">
      <c r="A263" s="205" t="s">
        <v>358</v>
      </c>
      <c r="B263" s="13" t="s">
        <v>348</v>
      </c>
      <c r="C263" s="12" t="s">
        <v>52</v>
      </c>
      <c r="D263" s="12" t="s">
        <v>14</v>
      </c>
      <c r="E263" s="12" t="s">
        <v>127</v>
      </c>
      <c r="F263" s="13" t="s">
        <v>359</v>
      </c>
      <c r="G263" s="11"/>
      <c r="H263" s="300"/>
      <c r="I263" s="286"/>
      <c r="J263" s="13" t="s">
        <v>360</v>
      </c>
      <c r="K263" s="15"/>
      <c r="L263" s="12"/>
      <c r="M263" s="12" t="s">
        <v>38</v>
      </c>
      <c r="N263" s="15"/>
      <c r="O263" s="15" t="s">
        <v>57</v>
      </c>
      <c r="P263" s="15" t="s">
        <v>57</v>
      </c>
      <c r="Q263" s="15"/>
      <c r="R263" s="16" t="s">
        <v>361</v>
      </c>
      <c r="S263" s="346"/>
    </row>
    <row r="264" spans="1:19" ht="15.75" customHeight="1" x14ac:dyDescent="0.25">
      <c r="A264" s="10"/>
      <c r="B264" s="13" t="s">
        <v>150</v>
      </c>
      <c r="C264" s="12" t="s">
        <v>10</v>
      </c>
      <c r="D264" s="12" t="s">
        <v>14</v>
      </c>
      <c r="E264" s="12" t="s">
        <v>127</v>
      </c>
      <c r="F264" s="13" t="s">
        <v>359</v>
      </c>
      <c r="G264" s="11"/>
      <c r="H264" s="300"/>
      <c r="I264" s="286"/>
      <c r="J264" s="13" t="s">
        <v>362</v>
      </c>
      <c r="K264" s="15"/>
      <c r="L264" s="12"/>
      <c r="M264" s="12" t="s">
        <v>38</v>
      </c>
      <c r="N264" s="15"/>
      <c r="O264" s="15" t="s">
        <v>57</v>
      </c>
      <c r="P264" s="15" t="s">
        <v>57</v>
      </c>
      <c r="Q264" s="15"/>
      <c r="R264" s="16" t="s">
        <v>344</v>
      </c>
      <c r="S264" s="346"/>
    </row>
    <row r="265" spans="1:19" ht="15.75" customHeight="1" x14ac:dyDescent="0.25">
      <c r="A265" s="10"/>
      <c r="B265" s="13" t="s">
        <v>356</v>
      </c>
      <c r="C265" s="166" t="s">
        <v>72</v>
      </c>
      <c r="D265" s="12" t="s">
        <v>14</v>
      </c>
      <c r="E265" s="12"/>
      <c r="F265" s="13"/>
      <c r="G265" s="11"/>
      <c r="H265" s="300"/>
      <c r="I265" s="286"/>
      <c r="J265" s="13" t="s">
        <v>363</v>
      </c>
      <c r="K265" s="15"/>
      <c r="L265" s="12"/>
      <c r="M265" s="12" t="s">
        <v>38</v>
      </c>
      <c r="N265" s="15"/>
      <c r="O265" s="15" t="s">
        <v>57</v>
      </c>
      <c r="P265" s="15" t="s">
        <v>57</v>
      </c>
      <c r="Q265" s="15"/>
      <c r="R265" s="16" t="s">
        <v>364</v>
      </c>
      <c r="S265" s="346"/>
    </row>
    <row r="266" spans="1:19" ht="15.75" customHeight="1" x14ac:dyDescent="0.25">
      <c r="A266" s="10"/>
      <c r="B266" s="13" t="s">
        <v>360</v>
      </c>
      <c r="C266" s="166" t="s">
        <v>212</v>
      </c>
      <c r="D266" s="12" t="s">
        <v>14</v>
      </c>
      <c r="E266" s="12"/>
      <c r="F266" s="13"/>
      <c r="G266" s="11"/>
      <c r="H266" s="300"/>
      <c r="I266" s="286"/>
      <c r="J266" s="13" t="s">
        <v>365</v>
      </c>
      <c r="K266" s="15"/>
      <c r="L266" s="12"/>
      <c r="M266" s="12" t="s">
        <v>38</v>
      </c>
      <c r="N266" s="15"/>
      <c r="O266" s="15" t="s">
        <v>57</v>
      </c>
      <c r="P266" s="15" t="s">
        <v>57</v>
      </c>
      <c r="Q266" s="15"/>
      <c r="R266" s="16" t="s">
        <v>366</v>
      </c>
      <c r="S266" s="346"/>
    </row>
    <row r="267" spans="1:19" ht="15.75" customHeight="1" x14ac:dyDescent="0.25">
      <c r="A267" s="10"/>
      <c r="B267" s="13" t="s">
        <v>362</v>
      </c>
      <c r="C267" s="166" t="s">
        <v>212</v>
      </c>
      <c r="D267" s="12" t="s">
        <v>14</v>
      </c>
      <c r="E267" s="12"/>
      <c r="F267" s="13"/>
      <c r="G267" s="11"/>
      <c r="H267" s="300"/>
      <c r="I267" s="286"/>
      <c r="J267" s="13" t="s">
        <v>367</v>
      </c>
      <c r="K267" s="15"/>
      <c r="L267" s="12"/>
      <c r="M267" s="12" t="s">
        <v>38</v>
      </c>
      <c r="N267" s="15"/>
      <c r="O267" s="15" t="s">
        <v>57</v>
      </c>
      <c r="P267" s="15" t="s">
        <v>57</v>
      </c>
      <c r="Q267" s="15"/>
      <c r="R267" s="16" t="s">
        <v>368</v>
      </c>
      <c r="S267" s="346"/>
    </row>
    <row r="268" spans="1:19" ht="15.75" customHeight="1" x14ac:dyDescent="0.25">
      <c r="A268" s="10"/>
      <c r="B268" s="13" t="s">
        <v>363</v>
      </c>
      <c r="C268" s="166" t="s">
        <v>212</v>
      </c>
      <c r="D268" s="12" t="s">
        <v>14</v>
      </c>
      <c r="E268" s="12"/>
      <c r="F268" s="13"/>
      <c r="G268" s="11"/>
      <c r="H268" s="300"/>
      <c r="I268" s="286"/>
      <c r="J268" s="13" t="s">
        <v>369</v>
      </c>
      <c r="K268" s="15"/>
      <c r="L268" s="12"/>
      <c r="M268" s="12" t="s">
        <v>38</v>
      </c>
      <c r="N268" s="15"/>
      <c r="O268" s="15" t="s">
        <v>57</v>
      </c>
      <c r="P268" s="15" t="s">
        <v>57</v>
      </c>
      <c r="Q268" s="15"/>
      <c r="R268" s="16" t="s">
        <v>370</v>
      </c>
      <c r="S268" s="346"/>
    </row>
    <row r="269" spans="1:19" ht="15.75" customHeight="1" x14ac:dyDescent="0.25">
      <c r="A269" s="10"/>
      <c r="B269" s="13" t="s">
        <v>365</v>
      </c>
      <c r="C269" s="166" t="s">
        <v>212</v>
      </c>
      <c r="D269" s="12" t="s">
        <v>14</v>
      </c>
      <c r="E269" s="12"/>
      <c r="F269" s="13"/>
      <c r="G269" s="11"/>
      <c r="H269" s="300"/>
      <c r="I269" s="286"/>
      <c r="J269" s="13" t="s">
        <v>371</v>
      </c>
      <c r="K269" s="15"/>
      <c r="L269" s="12"/>
      <c r="M269" s="12" t="s">
        <v>38</v>
      </c>
      <c r="N269" s="15"/>
      <c r="O269" s="15" t="s">
        <v>57</v>
      </c>
      <c r="P269" s="15" t="s">
        <v>57</v>
      </c>
      <c r="Q269" s="15"/>
      <c r="R269" s="16" t="s">
        <v>372</v>
      </c>
      <c r="S269" s="346"/>
    </row>
    <row r="270" spans="1:19" ht="15.75" customHeight="1" x14ac:dyDescent="0.25">
      <c r="A270" s="10"/>
      <c r="B270" s="13" t="s">
        <v>367</v>
      </c>
      <c r="C270" s="166" t="s">
        <v>212</v>
      </c>
      <c r="D270" s="12" t="s">
        <v>14</v>
      </c>
      <c r="E270" s="12"/>
      <c r="F270" s="13"/>
      <c r="G270" s="11"/>
      <c r="H270" s="300"/>
      <c r="I270" s="286"/>
      <c r="J270" s="13" t="s">
        <v>373</v>
      </c>
      <c r="K270" s="15"/>
      <c r="L270" s="12"/>
      <c r="M270" s="12" t="s">
        <v>38</v>
      </c>
      <c r="N270" s="15"/>
      <c r="O270" s="15" t="s">
        <v>57</v>
      </c>
      <c r="P270" s="15" t="s">
        <v>57</v>
      </c>
      <c r="Q270" s="15"/>
      <c r="R270" s="16" t="s">
        <v>374</v>
      </c>
      <c r="S270" s="346"/>
    </row>
    <row r="271" spans="1:19" ht="15.75" customHeight="1" x14ac:dyDescent="0.25">
      <c r="A271" s="10"/>
      <c r="B271" s="13" t="s">
        <v>369</v>
      </c>
      <c r="C271" s="166" t="s">
        <v>212</v>
      </c>
      <c r="D271" s="12" t="s">
        <v>14</v>
      </c>
      <c r="E271" s="12"/>
      <c r="F271" s="13"/>
      <c r="G271" s="11"/>
      <c r="H271" s="300"/>
      <c r="I271" s="286"/>
      <c r="J271" s="13" t="s">
        <v>375</v>
      </c>
      <c r="K271" s="15"/>
      <c r="L271" s="12"/>
      <c r="M271" s="12" t="s">
        <v>38</v>
      </c>
      <c r="N271" s="15"/>
      <c r="O271" s="15" t="s">
        <v>57</v>
      </c>
      <c r="P271" s="15" t="s">
        <v>57</v>
      </c>
      <c r="Q271" s="15"/>
      <c r="R271" s="16" t="s">
        <v>376</v>
      </c>
      <c r="S271" s="346"/>
    </row>
    <row r="272" spans="1:19" ht="15.75" customHeight="1" x14ac:dyDescent="0.25">
      <c r="A272" s="10"/>
      <c r="B272" s="13" t="s">
        <v>371</v>
      </c>
      <c r="C272" s="166" t="s">
        <v>212</v>
      </c>
      <c r="D272" s="12" t="s">
        <v>14</v>
      </c>
      <c r="E272" s="12"/>
      <c r="F272" s="13"/>
      <c r="G272" s="11"/>
      <c r="H272" s="300"/>
      <c r="I272" s="286"/>
      <c r="J272" s="13" t="s">
        <v>377</v>
      </c>
      <c r="K272" s="15"/>
      <c r="L272" s="12"/>
      <c r="M272" s="12" t="s">
        <v>38</v>
      </c>
      <c r="N272" s="15"/>
      <c r="O272" s="15" t="s">
        <v>57</v>
      </c>
      <c r="P272" s="15" t="s">
        <v>57</v>
      </c>
      <c r="Q272" s="15"/>
      <c r="R272" s="16" t="s">
        <v>378</v>
      </c>
      <c r="S272" s="346"/>
    </row>
    <row r="273" spans="1:19" ht="15.75" customHeight="1" x14ac:dyDescent="0.25">
      <c r="A273" s="10"/>
      <c r="B273" s="13" t="s">
        <v>373</v>
      </c>
      <c r="C273" s="166" t="s">
        <v>212</v>
      </c>
      <c r="D273" s="12" t="s">
        <v>14</v>
      </c>
      <c r="E273" s="12"/>
      <c r="F273" s="13"/>
      <c r="G273" s="11"/>
      <c r="H273" s="300"/>
      <c r="I273" s="286"/>
      <c r="J273" s="13" t="s">
        <v>379</v>
      </c>
      <c r="K273" s="15"/>
      <c r="L273" s="12"/>
      <c r="M273" s="12" t="s">
        <v>38</v>
      </c>
      <c r="N273" s="15"/>
      <c r="O273" s="15" t="s">
        <v>380</v>
      </c>
      <c r="P273" s="13" t="s">
        <v>269</v>
      </c>
      <c r="Q273" s="15"/>
      <c r="R273" s="16" t="s">
        <v>381</v>
      </c>
      <c r="S273" s="346"/>
    </row>
    <row r="274" spans="1:19" ht="15.75" customHeight="1" x14ac:dyDescent="0.25">
      <c r="A274" s="10"/>
      <c r="B274" s="13" t="s">
        <v>375</v>
      </c>
      <c r="C274" s="166" t="s">
        <v>212</v>
      </c>
      <c r="D274" s="12" t="s">
        <v>14</v>
      </c>
      <c r="E274" s="12"/>
      <c r="F274" s="13"/>
      <c r="G274" s="11"/>
      <c r="H274" s="300"/>
      <c r="I274" s="286"/>
      <c r="J274" s="13" t="s">
        <v>155</v>
      </c>
      <c r="K274" s="15"/>
      <c r="L274" s="12"/>
      <c r="M274" s="12" t="s">
        <v>38</v>
      </c>
      <c r="N274" s="15"/>
      <c r="O274" s="15" t="s">
        <v>159</v>
      </c>
      <c r="P274" s="13" t="s">
        <v>54</v>
      </c>
      <c r="Q274" s="15"/>
      <c r="R274" s="16" t="s">
        <v>382</v>
      </c>
      <c r="S274" s="346"/>
    </row>
    <row r="275" spans="1:19" ht="15.75" customHeight="1" x14ac:dyDescent="0.25">
      <c r="A275" s="10"/>
      <c r="B275" s="13" t="s">
        <v>377</v>
      </c>
      <c r="C275" s="166" t="s">
        <v>212</v>
      </c>
      <c r="D275" s="12" t="s">
        <v>14</v>
      </c>
      <c r="E275" s="12"/>
      <c r="F275" s="13"/>
      <c r="G275" s="11"/>
      <c r="H275" s="300"/>
      <c r="I275" s="286"/>
      <c r="J275" s="13" t="s">
        <v>311</v>
      </c>
      <c r="K275" s="15"/>
      <c r="L275" s="12"/>
      <c r="M275" s="12" t="s">
        <v>38</v>
      </c>
      <c r="N275" s="15"/>
      <c r="O275" s="91" t="s">
        <v>57</v>
      </c>
      <c r="P275" s="15" t="s">
        <v>57</v>
      </c>
      <c r="Q275" s="15"/>
      <c r="R275" s="16" t="s">
        <v>383</v>
      </c>
      <c r="S275" s="346"/>
    </row>
    <row r="276" spans="1:19" ht="15.75" customHeight="1" x14ac:dyDescent="0.25">
      <c r="A276" s="10"/>
      <c r="B276" s="13" t="s">
        <v>379</v>
      </c>
      <c r="C276" s="166" t="s">
        <v>212</v>
      </c>
      <c r="D276" s="12" t="s">
        <v>14</v>
      </c>
      <c r="E276" s="33"/>
      <c r="F276" s="15"/>
      <c r="G276" s="11"/>
      <c r="H276" s="300"/>
      <c r="I276" s="286"/>
      <c r="J276" s="13" t="s">
        <v>161</v>
      </c>
      <c r="K276" s="15"/>
      <c r="L276" s="12"/>
      <c r="M276" s="12" t="s">
        <v>38</v>
      </c>
      <c r="N276" s="15"/>
      <c r="O276" s="15" t="s">
        <v>164</v>
      </c>
      <c r="P276" s="13" t="s">
        <v>54</v>
      </c>
      <c r="Q276" s="15"/>
      <c r="R276" s="16" t="s">
        <v>384</v>
      </c>
      <c r="S276" s="346"/>
    </row>
    <row r="277" spans="1:19" ht="15.75" customHeight="1" x14ac:dyDescent="0.25">
      <c r="A277" s="10"/>
      <c r="B277" s="13" t="s">
        <v>385</v>
      </c>
      <c r="C277" s="12" t="s">
        <v>10</v>
      </c>
      <c r="D277" s="12" t="s">
        <v>14</v>
      </c>
      <c r="E277" s="12"/>
      <c r="F277" s="13"/>
      <c r="G277" s="11"/>
      <c r="H277" s="300"/>
      <c r="I277" s="286"/>
      <c r="J277" s="13" t="s">
        <v>386</v>
      </c>
      <c r="K277" s="15"/>
      <c r="L277" s="12"/>
      <c r="M277" s="12" t="s">
        <v>38</v>
      </c>
      <c r="N277" s="15"/>
      <c r="O277" s="91" t="s">
        <v>57</v>
      </c>
      <c r="P277" s="15" t="s">
        <v>57</v>
      </c>
      <c r="Q277" s="15"/>
      <c r="R277" s="16" t="s">
        <v>387</v>
      </c>
      <c r="S277" s="346"/>
    </row>
    <row r="278" spans="1:19" ht="15.75" customHeight="1" x14ac:dyDescent="0.25">
      <c r="A278" s="10"/>
      <c r="B278" s="13" t="s">
        <v>388</v>
      </c>
      <c r="C278" s="12" t="s">
        <v>47</v>
      </c>
      <c r="D278" s="12" t="s">
        <v>14</v>
      </c>
      <c r="E278" s="12"/>
      <c r="F278" s="13"/>
      <c r="G278" s="11"/>
      <c r="H278" s="300"/>
      <c r="I278" s="286"/>
      <c r="J278" s="13" t="s">
        <v>389</v>
      </c>
      <c r="K278" s="12" t="s">
        <v>38</v>
      </c>
      <c r="L278" s="15"/>
      <c r="M278" s="15"/>
      <c r="N278" s="15"/>
      <c r="O278" s="13" t="s">
        <v>44</v>
      </c>
      <c r="P278" s="15" t="s">
        <v>40</v>
      </c>
      <c r="Q278" s="15"/>
      <c r="R278" s="16" t="s">
        <v>390</v>
      </c>
      <c r="S278" s="346"/>
    </row>
    <row r="279" spans="1:19" ht="15.75" customHeight="1" x14ac:dyDescent="0.25">
      <c r="A279" s="10"/>
      <c r="B279" s="13" t="s">
        <v>150</v>
      </c>
      <c r="C279" s="12" t="s">
        <v>10</v>
      </c>
      <c r="D279" s="12" t="s">
        <v>14</v>
      </c>
      <c r="E279" s="12" t="s">
        <v>127</v>
      </c>
      <c r="F279" s="13" t="s">
        <v>132</v>
      </c>
      <c r="G279" s="11"/>
      <c r="H279" s="300"/>
      <c r="I279" s="286"/>
      <c r="J279" s="13" t="s">
        <v>43</v>
      </c>
      <c r="K279" s="12" t="s">
        <v>38</v>
      </c>
      <c r="L279" s="15"/>
      <c r="M279" s="15"/>
      <c r="N279" s="15"/>
      <c r="O279" s="15" t="s">
        <v>49</v>
      </c>
      <c r="P279" s="15" t="s">
        <v>40</v>
      </c>
      <c r="Q279" s="15"/>
      <c r="R279" s="16" t="s">
        <v>391</v>
      </c>
      <c r="S279" s="346"/>
    </row>
    <row r="280" spans="1:19" ht="15.75" customHeight="1" x14ac:dyDescent="0.25">
      <c r="A280" s="10"/>
      <c r="B280" s="13" t="s">
        <v>155</v>
      </c>
      <c r="C280" s="12" t="s">
        <v>10</v>
      </c>
      <c r="D280" s="12" t="s">
        <v>14</v>
      </c>
      <c r="E280" s="12"/>
      <c r="F280" s="13"/>
      <c r="G280" s="11"/>
      <c r="H280" s="300"/>
      <c r="I280" s="286"/>
      <c r="J280" s="13" t="s">
        <v>392</v>
      </c>
      <c r="K280" s="12" t="s">
        <v>38</v>
      </c>
      <c r="L280" s="15"/>
      <c r="M280" s="15"/>
      <c r="N280" s="15"/>
      <c r="O280" s="15" t="s">
        <v>393</v>
      </c>
      <c r="P280" s="15" t="s">
        <v>269</v>
      </c>
      <c r="Q280" s="15"/>
      <c r="R280" s="16" t="s">
        <v>394</v>
      </c>
      <c r="S280" s="346"/>
    </row>
    <row r="281" spans="1:19" ht="15.75" customHeight="1" x14ac:dyDescent="0.25">
      <c r="A281" s="10"/>
      <c r="B281" s="13" t="s">
        <v>311</v>
      </c>
      <c r="C281" s="12" t="s">
        <v>10</v>
      </c>
      <c r="D281" s="12" t="s">
        <v>14</v>
      </c>
      <c r="E281" s="12"/>
      <c r="F281" s="13"/>
      <c r="G281" s="11"/>
      <c r="H281" s="300"/>
      <c r="I281" s="286"/>
      <c r="J281" s="15" t="s">
        <v>395</v>
      </c>
      <c r="K281" s="12" t="s">
        <v>38</v>
      </c>
      <c r="L281" s="15"/>
      <c r="M281" s="15"/>
      <c r="N281" s="15"/>
      <c r="O281" s="91" t="s">
        <v>57</v>
      </c>
      <c r="P281" s="15" t="s">
        <v>57</v>
      </c>
      <c r="Q281" s="15"/>
      <c r="R281" s="16" t="s">
        <v>396</v>
      </c>
      <c r="S281" s="346"/>
    </row>
    <row r="282" spans="1:19" ht="15.75" customHeight="1" x14ac:dyDescent="0.25">
      <c r="A282" s="10"/>
      <c r="B282" s="13" t="s">
        <v>161</v>
      </c>
      <c r="C282" s="12" t="s">
        <v>212</v>
      </c>
      <c r="D282" s="12" t="s">
        <v>14</v>
      </c>
      <c r="E282" s="12"/>
      <c r="F282" s="13"/>
      <c r="G282" s="11"/>
      <c r="H282" s="300"/>
      <c r="I282" s="286"/>
      <c r="J282" s="13" t="s">
        <v>397</v>
      </c>
      <c r="K282" s="12" t="s">
        <v>38</v>
      </c>
      <c r="L282" s="15"/>
      <c r="M282" s="15"/>
      <c r="N282" s="15"/>
      <c r="O282" s="15" t="s">
        <v>57</v>
      </c>
      <c r="P282" s="15" t="s">
        <v>57</v>
      </c>
      <c r="Q282" s="15"/>
      <c r="R282" s="16" t="s">
        <v>398</v>
      </c>
      <c r="S282" s="346"/>
    </row>
    <row r="283" spans="1:19" ht="15.75" customHeight="1" x14ac:dyDescent="0.25">
      <c r="A283" s="10"/>
      <c r="B283" s="13" t="s">
        <v>386</v>
      </c>
      <c r="C283" s="12" t="s">
        <v>10</v>
      </c>
      <c r="D283" s="12" t="s">
        <v>14</v>
      </c>
      <c r="E283" s="12"/>
      <c r="F283" s="13"/>
      <c r="G283" s="11"/>
      <c r="H283" s="300"/>
      <c r="I283" s="286"/>
      <c r="J283" s="13" t="s">
        <v>399</v>
      </c>
      <c r="K283" s="12" t="s">
        <v>38</v>
      </c>
      <c r="L283" s="15"/>
      <c r="M283" s="15"/>
      <c r="N283" s="15"/>
      <c r="O283" s="15" t="s">
        <v>57</v>
      </c>
      <c r="P283" s="15" t="s">
        <v>57</v>
      </c>
      <c r="Q283" s="15"/>
      <c r="R283" s="16" t="s">
        <v>400</v>
      </c>
      <c r="S283" s="346"/>
    </row>
    <row r="284" spans="1:19" ht="15.75" customHeight="1" thickBot="1" x14ac:dyDescent="0.3">
      <c r="A284" s="10"/>
      <c r="B284" s="209" t="s">
        <v>401</v>
      </c>
      <c r="C284" s="210" t="s">
        <v>47</v>
      </c>
      <c r="D284" s="210" t="s">
        <v>14</v>
      </c>
      <c r="E284" s="210"/>
      <c r="F284" s="209"/>
      <c r="G284" s="21"/>
      <c r="H284" s="301"/>
      <c r="I284" s="21"/>
      <c r="J284" s="21"/>
      <c r="K284" s="21"/>
      <c r="L284" s="21"/>
      <c r="M284" s="21"/>
      <c r="N284" s="21"/>
      <c r="O284" s="21"/>
      <c r="P284" s="21"/>
      <c r="Q284" s="21"/>
      <c r="R284" s="22"/>
      <c r="S284" s="346"/>
    </row>
    <row r="285" spans="1:19" ht="15.75" customHeight="1" x14ac:dyDescent="0.25">
      <c r="A285" s="213"/>
      <c r="B285" s="21"/>
      <c r="C285" s="21"/>
      <c r="D285" s="21"/>
      <c r="E285" s="168"/>
      <c r="F285" s="21"/>
      <c r="G285" s="21"/>
      <c r="H285" s="301"/>
      <c r="I285" s="21"/>
      <c r="J285" s="21"/>
      <c r="K285" s="21"/>
      <c r="L285" s="21"/>
      <c r="M285" s="21"/>
      <c r="N285" s="21"/>
      <c r="O285" s="21"/>
      <c r="P285" s="21"/>
      <c r="Q285" s="21"/>
      <c r="R285" s="22"/>
      <c r="S285" s="346"/>
    </row>
    <row r="286" spans="1:19" ht="15.75" customHeight="1" thickBot="1" x14ac:dyDescent="0.3">
      <c r="A286" s="204"/>
      <c r="B286" s="211"/>
      <c r="C286" s="211"/>
      <c r="D286" s="211"/>
      <c r="E286" s="212"/>
      <c r="F286" s="211"/>
      <c r="G286" s="21"/>
      <c r="H286" s="301"/>
      <c r="I286" s="21"/>
      <c r="J286" s="21"/>
      <c r="K286" s="21"/>
      <c r="L286" s="21"/>
      <c r="M286" s="21"/>
      <c r="N286" s="21"/>
      <c r="O286" s="21"/>
      <c r="P286" s="21"/>
      <c r="Q286" s="21"/>
      <c r="R286" s="22"/>
      <c r="S286" s="346"/>
    </row>
    <row r="287" spans="1:19" ht="15.75" customHeight="1" x14ac:dyDescent="0.35">
      <c r="A287" s="205" t="s">
        <v>402</v>
      </c>
      <c r="B287" s="13" t="s">
        <v>389</v>
      </c>
      <c r="C287" s="12" t="s">
        <v>10</v>
      </c>
      <c r="D287" s="12" t="s">
        <v>14</v>
      </c>
      <c r="E287" s="12" t="s">
        <v>403</v>
      </c>
      <c r="F287" s="13" t="s">
        <v>403</v>
      </c>
      <c r="G287" s="21"/>
      <c r="H287" s="301"/>
      <c r="I287" s="21"/>
      <c r="J287" s="21"/>
      <c r="K287" s="21"/>
      <c r="L287" s="21"/>
      <c r="M287" s="21"/>
      <c r="N287" s="21"/>
      <c r="O287" s="21"/>
      <c r="P287" s="21"/>
      <c r="Q287" s="21"/>
      <c r="R287" s="22"/>
      <c r="S287" s="346"/>
    </row>
    <row r="288" spans="1:19" ht="15.75" customHeight="1" x14ac:dyDescent="0.25">
      <c r="A288" s="10"/>
      <c r="B288" s="13" t="s">
        <v>43</v>
      </c>
      <c r="C288" s="12" t="s">
        <v>10</v>
      </c>
      <c r="D288" s="12" t="s">
        <v>14</v>
      </c>
      <c r="E288" s="12" t="s">
        <v>403</v>
      </c>
      <c r="F288" s="13" t="s">
        <v>403</v>
      </c>
      <c r="G288" s="21"/>
      <c r="H288" s="301"/>
      <c r="I288" s="21"/>
      <c r="J288" s="21"/>
      <c r="K288" s="21"/>
      <c r="L288" s="21"/>
      <c r="M288" s="21"/>
      <c r="N288" s="21"/>
      <c r="O288" s="21"/>
      <c r="P288" s="21"/>
      <c r="Q288" s="21"/>
      <c r="R288" s="22"/>
      <c r="S288" s="346"/>
    </row>
    <row r="289" spans="1:19" ht="15.75" customHeight="1" x14ac:dyDescent="0.25">
      <c r="A289" s="10"/>
      <c r="B289" s="13" t="s">
        <v>392</v>
      </c>
      <c r="C289" s="12" t="s">
        <v>10</v>
      </c>
      <c r="D289" s="12" t="s">
        <v>14</v>
      </c>
      <c r="E289" s="12" t="s">
        <v>403</v>
      </c>
      <c r="F289" s="13" t="s">
        <v>403</v>
      </c>
      <c r="G289" s="21"/>
      <c r="H289" s="301"/>
      <c r="I289" s="21"/>
      <c r="J289" s="21"/>
      <c r="K289" s="21"/>
      <c r="L289" s="21"/>
      <c r="M289" s="21"/>
      <c r="N289" s="21"/>
      <c r="O289" s="21"/>
      <c r="P289" s="21"/>
      <c r="Q289" s="21"/>
      <c r="R289" s="22"/>
      <c r="S289" s="346"/>
    </row>
    <row r="290" spans="1:19" ht="15.75" customHeight="1" x14ac:dyDescent="0.25">
      <c r="A290" s="10"/>
      <c r="B290" s="19" t="s">
        <v>404</v>
      </c>
      <c r="C290" s="25"/>
      <c r="D290" s="25" t="s">
        <v>14</v>
      </c>
      <c r="E290" s="23"/>
      <c r="F290" s="19"/>
      <c r="G290" s="21"/>
      <c r="H290" s="301"/>
      <c r="I290" s="21"/>
      <c r="J290" s="21"/>
      <c r="K290" s="21"/>
      <c r="L290" s="21"/>
      <c r="M290" s="21"/>
      <c r="N290" s="21"/>
      <c r="O290" s="21"/>
      <c r="P290" s="21"/>
      <c r="Q290" s="21"/>
      <c r="R290" s="22"/>
      <c r="S290" s="346"/>
    </row>
    <row r="291" spans="1:19" ht="15.75" customHeight="1" x14ac:dyDescent="0.25">
      <c r="A291" s="10"/>
      <c r="B291" s="13" t="s">
        <v>395</v>
      </c>
      <c r="C291" s="12" t="s">
        <v>52</v>
      </c>
      <c r="D291" s="12" t="s">
        <v>14</v>
      </c>
      <c r="E291" s="12" t="s">
        <v>127</v>
      </c>
      <c r="F291" s="214" t="s">
        <v>405</v>
      </c>
      <c r="G291" s="21"/>
      <c r="H291" s="301"/>
      <c r="I291" s="21"/>
      <c r="J291" s="21"/>
      <c r="K291" s="21"/>
      <c r="L291" s="21"/>
      <c r="M291" s="21"/>
      <c r="N291" s="21"/>
      <c r="O291" s="21"/>
      <c r="P291" s="21"/>
      <c r="Q291" s="21"/>
      <c r="R291" s="22"/>
      <c r="S291" s="346"/>
    </row>
    <row r="292" spans="1:19" ht="15.75" customHeight="1" x14ac:dyDescent="0.25">
      <c r="A292" s="10"/>
      <c r="B292" s="13" t="s">
        <v>397</v>
      </c>
      <c r="C292" s="166" t="s">
        <v>212</v>
      </c>
      <c r="D292" s="12" t="s">
        <v>14</v>
      </c>
      <c r="E292" s="12" t="s">
        <v>127</v>
      </c>
      <c r="F292" s="214" t="s">
        <v>405</v>
      </c>
      <c r="G292" s="21"/>
      <c r="H292" s="301"/>
      <c r="I292" s="21"/>
      <c r="J292" s="21"/>
      <c r="K292" s="21"/>
      <c r="L292" s="21"/>
      <c r="M292" s="21"/>
      <c r="N292" s="21"/>
      <c r="O292" s="21"/>
      <c r="P292" s="21"/>
      <c r="Q292" s="21"/>
      <c r="R292" s="22"/>
      <c r="S292" s="346"/>
    </row>
    <row r="293" spans="1:19" ht="15.75" customHeight="1" x14ac:dyDescent="0.25">
      <c r="A293" s="10"/>
      <c r="B293" s="19" t="s">
        <v>341</v>
      </c>
      <c r="C293" s="25"/>
      <c r="D293" s="25"/>
      <c r="E293" s="23"/>
      <c r="F293" s="19"/>
      <c r="G293" s="21"/>
      <c r="H293" s="301"/>
      <c r="I293" s="21"/>
      <c r="J293" s="21"/>
      <c r="K293" s="21"/>
      <c r="L293" s="21"/>
      <c r="M293" s="21"/>
      <c r="N293" s="21"/>
      <c r="O293" s="21"/>
      <c r="P293" s="21"/>
      <c r="Q293" s="21"/>
      <c r="R293" s="22"/>
      <c r="S293" s="346"/>
    </row>
    <row r="294" spans="1:19" ht="15.75" customHeight="1" x14ac:dyDescent="0.25">
      <c r="A294" s="10"/>
      <c r="B294" s="13" t="s">
        <v>406</v>
      </c>
      <c r="C294" s="12"/>
      <c r="D294" s="12" t="s">
        <v>14</v>
      </c>
      <c r="E294" s="12"/>
      <c r="F294" s="13"/>
      <c r="G294" s="21"/>
      <c r="H294" s="301"/>
      <c r="I294" s="21"/>
      <c r="J294" s="21"/>
      <c r="K294" s="21"/>
      <c r="L294" s="21"/>
      <c r="M294" s="21"/>
      <c r="N294" s="21"/>
      <c r="O294" s="21"/>
      <c r="P294" s="21"/>
      <c r="Q294" s="21"/>
      <c r="R294" s="22"/>
      <c r="S294" s="346"/>
    </row>
    <row r="295" spans="1:19" ht="15.75" customHeight="1" x14ac:dyDescent="0.25">
      <c r="A295" s="10"/>
      <c r="B295" s="13" t="s">
        <v>407</v>
      </c>
      <c r="C295" s="12" t="s">
        <v>10</v>
      </c>
      <c r="D295" s="12" t="s">
        <v>14</v>
      </c>
      <c r="E295" s="12" t="s">
        <v>127</v>
      </c>
      <c r="F295" s="13" t="s">
        <v>127</v>
      </c>
      <c r="G295" s="21"/>
      <c r="H295" s="301"/>
      <c r="I295" s="21"/>
      <c r="J295" s="21"/>
      <c r="K295" s="21"/>
      <c r="L295" s="21"/>
      <c r="M295" s="21"/>
      <c r="N295" s="21"/>
      <c r="O295" s="21"/>
      <c r="P295" s="21"/>
      <c r="Q295" s="21"/>
      <c r="R295" s="22"/>
      <c r="S295" s="346"/>
    </row>
    <row r="296" spans="1:19" ht="15.75" customHeight="1" x14ac:dyDescent="0.25">
      <c r="A296" s="10"/>
      <c r="B296" s="13" t="s">
        <v>408</v>
      </c>
      <c r="C296" s="12" t="s">
        <v>10</v>
      </c>
      <c r="D296" s="12" t="s">
        <v>14</v>
      </c>
      <c r="E296" s="12" t="s">
        <v>127</v>
      </c>
      <c r="F296" s="13" t="s">
        <v>127</v>
      </c>
      <c r="G296" s="21"/>
      <c r="H296" s="301"/>
      <c r="I296" s="21"/>
      <c r="J296" s="21"/>
      <c r="K296" s="21"/>
      <c r="L296" s="21"/>
      <c r="M296" s="21"/>
      <c r="N296" s="21"/>
      <c r="O296" s="21"/>
      <c r="P296" s="21"/>
      <c r="Q296" s="21"/>
      <c r="R296" s="22"/>
      <c r="S296" s="346"/>
    </row>
    <row r="297" spans="1:19" ht="15.75" customHeight="1" x14ac:dyDescent="0.25">
      <c r="A297" s="10"/>
      <c r="B297" s="13" t="s">
        <v>409</v>
      </c>
      <c r="C297" s="12" t="s">
        <v>10</v>
      </c>
      <c r="D297" s="12" t="s">
        <v>14</v>
      </c>
      <c r="E297" s="12" t="s">
        <v>127</v>
      </c>
      <c r="F297" s="13" t="s">
        <v>127</v>
      </c>
      <c r="G297" s="21"/>
      <c r="H297" s="301"/>
      <c r="I297" s="21"/>
      <c r="J297" s="21"/>
      <c r="K297" s="21"/>
      <c r="L297" s="21"/>
      <c r="M297" s="21"/>
      <c r="N297" s="21"/>
      <c r="O297" s="21"/>
      <c r="P297" s="21"/>
      <c r="Q297" s="21"/>
      <c r="R297" s="22"/>
      <c r="S297" s="346"/>
    </row>
    <row r="298" spans="1:19" ht="15.75" customHeight="1" x14ac:dyDescent="0.25">
      <c r="A298" s="10"/>
      <c r="B298" s="13" t="s">
        <v>410</v>
      </c>
      <c r="C298" s="12" t="s">
        <v>10</v>
      </c>
      <c r="D298" s="12" t="s">
        <v>14</v>
      </c>
      <c r="E298" s="12" t="s">
        <v>127</v>
      </c>
      <c r="F298" s="13" t="s">
        <v>127</v>
      </c>
      <c r="G298" s="21"/>
      <c r="H298" s="301"/>
      <c r="I298" s="21"/>
      <c r="J298" s="21"/>
      <c r="K298" s="21"/>
      <c r="L298" s="21"/>
      <c r="M298" s="21"/>
      <c r="N298" s="21"/>
      <c r="O298" s="21"/>
      <c r="P298" s="21"/>
      <c r="Q298" s="21"/>
      <c r="R298" s="22"/>
      <c r="S298" s="346"/>
    </row>
    <row r="299" spans="1:19" ht="15.75" customHeight="1" x14ac:dyDescent="0.25">
      <c r="A299" s="10"/>
      <c r="B299" s="13" t="s">
        <v>150</v>
      </c>
      <c r="C299" s="12" t="s">
        <v>10</v>
      </c>
      <c r="D299" s="12" t="s">
        <v>14</v>
      </c>
      <c r="E299" s="12" t="s">
        <v>127</v>
      </c>
      <c r="F299" s="13" t="s">
        <v>127</v>
      </c>
      <c r="G299" s="21"/>
      <c r="H299" s="301"/>
      <c r="I299" s="21"/>
      <c r="J299" s="21"/>
      <c r="K299" s="21"/>
      <c r="L299" s="21"/>
      <c r="M299" s="21"/>
      <c r="N299" s="21"/>
      <c r="O299" s="21"/>
      <c r="P299" s="21"/>
      <c r="Q299" s="21"/>
      <c r="R299" s="22"/>
      <c r="S299" s="346"/>
    </row>
    <row r="300" spans="1:19" ht="15.75" customHeight="1" x14ac:dyDescent="0.25">
      <c r="A300" s="10"/>
      <c r="B300" s="13" t="s">
        <v>353</v>
      </c>
      <c r="C300" s="12" t="s">
        <v>10</v>
      </c>
      <c r="D300" s="12" t="s">
        <v>14</v>
      </c>
      <c r="E300" s="12" t="s">
        <v>127</v>
      </c>
      <c r="F300" s="13" t="s">
        <v>127</v>
      </c>
      <c r="G300" s="21"/>
      <c r="H300" s="301"/>
      <c r="I300" s="21"/>
      <c r="J300" s="21"/>
      <c r="K300" s="21"/>
      <c r="L300" s="21"/>
      <c r="M300" s="21"/>
      <c r="N300" s="21"/>
      <c r="O300" s="21"/>
      <c r="P300" s="21"/>
      <c r="Q300" s="21"/>
      <c r="R300" s="22"/>
      <c r="S300" s="346"/>
    </row>
    <row r="301" spans="1:19" ht="15.75" customHeight="1" thickBot="1" x14ac:dyDescent="0.3">
      <c r="A301" s="37"/>
      <c r="B301" s="38" t="s">
        <v>43</v>
      </c>
      <c r="C301" s="41" t="s">
        <v>10</v>
      </c>
      <c r="D301" s="41" t="s">
        <v>14</v>
      </c>
      <c r="E301" s="41" t="s">
        <v>127</v>
      </c>
      <c r="F301" s="38" t="s">
        <v>127</v>
      </c>
      <c r="G301" s="43"/>
      <c r="H301" s="302"/>
      <c r="I301" s="287"/>
      <c r="J301" s="43"/>
      <c r="K301" s="43"/>
      <c r="L301" s="43"/>
      <c r="M301" s="43"/>
      <c r="N301" s="43"/>
      <c r="O301" s="43"/>
      <c r="P301" s="43"/>
      <c r="Q301" s="43"/>
      <c r="R301" s="44"/>
      <c r="S301" s="347"/>
    </row>
    <row r="302" spans="1:19" ht="15.75" customHeight="1" thickTop="1" x14ac:dyDescent="0.2">
      <c r="F302" s="1"/>
    </row>
    <row r="303" spans="1:19" ht="36" customHeight="1" x14ac:dyDescent="0.55000000000000004">
      <c r="A303" s="340" t="s">
        <v>411</v>
      </c>
      <c r="B303" s="338"/>
      <c r="C303" s="338"/>
      <c r="D303" s="338"/>
      <c r="E303" s="338"/>
      <c r="F303" s="338"/>
    </row>
    <row r="304" spans="1:19" ht="15.75" customHeight="1" thickBot="1" x14ac:dyDescent="0.25">
      <c r="F304" s="1"/>
    </row>
    <row r="305" spans="1:19" ht="15.75" customHeight="1" thickTop="1" thickBot="1" x14ac:dyDescent="0.4">
      <c r="A305" s="341" t="s">
        <v>3</v>
      </c>
      <c r="B305" s="320"/>
      <c r="C305" s="320"/>
      <c r="D305" s="320"/>
      <c r="E305" s="320"/>
      <c r="F305" s="322"/>
      <c r="J305" s="341" t="s">
        <v>4</v>
      </c>
      <c r="K305" s="320"/>
      <c r="L305" s="320"/>
      <c r="M305" s="320"/>
      <c r="N305" s="320"/>
      <c r="O305" s="320"/>
      <c r="P305" s="320"/>
      <c r="Q305" s="320"/>
      <c r="R305" s="320"/>
      <c r="S305" s="321"/>
    </row>
    <row r="306" spans="1:19" ht="15.75" customHeight="1" thickTop="1" thickBot="1" x14ac:dyDescent="0.25"/>
    <row r="307" spans="1:19" ht="15.75" customHeight="1" thickTop="1" thickBot="1" x14ac:dyDescent="0.4">
      <c r="A307" s="199" t="s">
        <v>412</v>
      </c>
      <c r="B307" s="3" t="s">
        <v>413</v>
      </c>
      <c r="C307" s="4" t="s">
        <v>10</v>
      </c>
      <c r="D307" s="4" t="s">
        <v>14</v>
      </c>
      <c r="E307" s="4"/>
      <c r="F307" s="4"/>
      <c r="G307" s="5"/>
      <c r="H307" s="299"/>
      <c r="I307" s="288"/>
      <c r="J307" s="6" t="s">
        <v>17</v>
      </c>
      <c r="K307" s="6" t="s">
        <v>13</v>
      </c>
      <c r="L307" s="6" t="s">
        <v>16</v>
      </c>
      <c r="M307" s="6" t="s">
        <v>18</v>
      </c>
      <c r="N307" s="6" t="s">
        <v>19</v>
      </c>
      <c r="O307" s="6" t="s">
        <v>414</v>
      </c>
      <c r="P307" s="6" t="s">
        <v>268</v>
      </c>
      <c r="Q307" s="6" t="s">
        <v>109</v>
      </c>
      <c r="R307" s="6" t="s">
        <v>23</v>
      </c>
      <c r="S307" s="51" t="s">
        <v>31</v>
      </c>
    </row>
    <row r="308" spans="1:19" ht="15.75" customHeight="1" thickTop="1" x14ac:dyDescent="0.25">
      <c r="A308" s="10"/>
      <c r="B308" s="13" t="s">
        <v>415</v>
      </c>
      <c r="C308" s="12" t="s">
        <v>10</v>
      </c>
      <c r="D308" s="12" t="s">
        <v>14</v>
      </c>
      <c r="E308" s="32" t="s">
        <v>93</v>
      </c>
      <c r="F308" s="53" t="s">
        <v>118</v>
      </c>
      <c r="G308" s="11"/>
      <c r="H308" s="300"/>
      <c r="I308" s="286"/>
      <c r="J308" s="13" t="s">
        <v>416</v>
      </c>
      <c r="K308" s="12"/>
      <c r="L308" s="12" t="s">
        <v>38</v>
      </c>
      <c r="M308" s="12"/>
      <c r="N308" s="12"/>
      <c r="O308" s="15" t="s">
        <v>57</v>
      </c>
      <c r="P308" s="15" t="s">
        <v>57</v>
      </c>
      <c r="Q308" s="25" t="s">
        <v>417</v>
      </c>
      <c r="R308" s="16" t="s">
        <v>418</v>
      </c>
      <c r="S308" s="345" t="s">
        <v>419</v>
      </c>
    </row>
    <row r="309" spans="1:19" ht="15.75" customHeight="1" x14ac:dyDescent="0.25">
      <c r="A309" s="10"/>
      <c r="B309" s="13" t="s">
        <v>148</v>
      </c>
      <c r="C309" s="12" t="s">
        <v>10</v>
      </c>
      <c r="D309" s="12" t="s">
        <v>14</v>
      </c>
      <c r="E309" s="32" t="s">
        <v>93</v>
      </c>
      <c r="F309" s="53" t="s">
        <v>118</v>
      </c>
      <c r="G309" s="11"/>
      <c r="H309" s="300"/>
      <c r="I309" s="286"/>
      <c r="J309" s="13" t="s">
        <v>413</v>
      </c>
      <c r="K309" s="12" t="s">
        <v>38</v>
      </c>
      <c r="L309" s="12"/>
      <c r="M309" s="12" t="s">
        <v>38</v>
      </c>
      <c r="N309" s="12"/>
      <c r="O309" s="15" t="s">
        <v>57</v>
      </c>
      <c r="P309" s="15" t="s">
        <v>57</v>
      </c>
      <c r="Q309" s="25"/>
      <c r="R309" s="16" t="s">
        <v>420</v>
      </c>
      <c r="S309" s="346"/>
    </row>
    <row r="310" spans="1:19" ht="15.75" customHeight="1" thickBot="1" x14ac:dyDescent="0.3">
      <c r="A310" s="17"/>
      <c r="B310" s="18"/>
      <c r="C310" s="18"/>
      <c r="D310" s="18"/>
      <c r="E310" s="20"/>
      <c r="F310" s="18"/>
      <c r="G310" s="11"/>
      <c r="H310" s="300"/>
      <c r="I310" s="286"/>
      <c r="J310" s="13" t="s">
        <v>421</v>
      </c>
      <c r="K310" s="12" t="s">
        <v>38</v>
      </c>
      <c r="L310" s="12" t="s">
        <v>38</v>
      </c>
      <c r="M310" s="12"/>
      <c r="N310" s="12"/>
      <c r="O310" s="15" t="s">
        <v>422</v>
      </c>
      <c r="P310" s="15" t="s">
        <v>172</v>
      </c>
      <c r="Q310" s="25" t="s">
        <v>423</v>
      </c>
      <c r="R310" s="16" t="s">
        <v>424</v>
      </c>
      <c r="S310" s="346"/>
    </row>
    <row r="311" spans="1:19" ht="15.75" customHeight="1" thickTop="1" x14ac:dyDescent="0.35">
      <c r="A311" s="205" t="s">
        <v>425</v>
      </c>
      <c r="B311" s="13" t="s">
        <v>225</v>
      </c>
      <c r="C311" s="12" t="s">
        <v>10</v>
      </c>
      <c r="D311" s="12" t="s">
        <v>106</v>
      </c>
      <c r="E311" s="12"/>
      <c r="F311" s="12"/>
      <c r="G311" s="11"/>
      <c r="H311" s="300"/>
      <c r="I311" s="286"/>
      <c r="J311" s="13" t="s">
        <v>426</v>
      </c>
      <c r="K311" s="12"/>
      <c r="L311" s="12"/>
      <c r="M311" s="12" t="s">
        <v>38</v>
      </c>
      <c r="N311" s="12"/>
      <c r="O311" s="15" t="s">
        <v>57</v>
      </c>
      <c r="P311" s="15" t="s">
        <v>57</v>
      </c>
      <c r="Q311" s="25" t="s">
        <v>423</v>
      </c>
      <c r="R311" s="16" t="s">
        <v>427</v>
      </c>
      <c r="S311" s="346"/>
    </row>
    <row r="312" spans="1:19" ht="15.75" customHeight="1" x14ac:dyDescent="0.25">
      <c r="A312" s="10"/>
      <c r="B312" s="13" t="s">
        <v>226</v>
      </c>
      <c r="C312" s="12" t="s">
        <v>10</v>
      </c>
      <c r="D312" s="12" t="s">
        <v>14</v>
      </c>
      <c r="E312" s="32" t="s">
        <v>93</v>
      </c>
      <c r="F312" s="53" t="s">
        <v>118</v>
      </c>
      <c r="G312" s="11"/>
      <c r="H312" s="300"/>
      <c r="I312" s="286"/>
      <c r="J312" s="13" t="s">
        <v>428</v>
      </c>
      <c r="K312" s="12" t="s">
        <v>38</v>
      </c>
      <c r="L312" s="12" t="s">
        <v>38</v>
      </c>
      <c r="M312" s="12"/>
      <c r="N312" s="12"/>
      <c r="O312" s="15" t="s">
        <v>429</v>
      </c>
      <c r="P312" s="15" t="s">
        <v>172</v>
      </c>
      <c r="Q312" s="25" t="s">
        <v>430</v>
      </c>
      <c r="R312" s="16" t="s">
        <v>431</v>
      </c>
      <c r="S312" s="346"/>
    </row>
    <row r="313" spans="1:19" ht="15.75" customHeight="1" x14ac:dyDescent="0.25">
      <c r="A313" s="10"/>
      <c r="B313" s="13" t="s">
        <v>184</v>
      </c>
      <c r="C313" s="12" t="s">
        <v>10</v>
      </c>
      <c r="D313" s="12" t="s">
        <v>14</v>
      </c>
      <c r="E313" s="32" t="s">
        <v>93</v>
      </c>
      <c r="F313" s="53" t="s">
        <v>118</v>
      </c>
      <c r="G313" s="11"/>
      <c r="H313" s="300"/>
      <c r="I313" s="286"/>
      <c r="J313" s="13" t="s">
        <v>432</v>
      </c>
      <c r="K313" s="12"/>
      <c r="L313" s="12"/>
      <c r="M313" s="12" t="s">
        <v>38</v>
      </c>
      <c r="N313" s="12"/>
      <c r="O313" s="15" t="s">
        <v>57</v>
      </c>
      <c r="P313" s="15" t="s">
        <v>57</v>
      </c>
      <c r="Q313" s="25" t="s">
        <v>430</v>
      </c>
      <c r="R313" s="16" t="s">
        <v>433</v>
      </c>
      <c r="S313" s="346"/>
    </row>
    <row r="314" spans="1:19" ht="15.75" customHeight="1" thickBot="1" x14ac:dyDescent="0.3">
      <c r="A314" s="17"/>
      <c r="B314" s="18"/>
      <c r="C314" s="18"/>
      <c r="D314" s="18"/>
      <c r="E314" s="20"/>
      <c r="F314" s="18"/>
      <c r="G314" s="21"/>
      <c r="H314" s="301"/>
      <c r="I314" s="21"/>
      <c r="J314" s="21"/>
      <c r="K314" s="21"/>
      <c r="L314" s="21"/>
      <c r="M314" s="21"/>
      <c r="N314" s="21"/>
      <c r="O314" s="21"/>
      <c r="P314" s="21"/>
      <c r="Q314" s="21"/>
      <c r="R314" s="22"/>
      <c r="S314" s="346"/>
    </row>
    <row r="315" spans="1:19" ht="15.75" customHeight="1" thickTop="1" x14ac:dyDescent="0.35">
      <c r="A315" s="205" t="s">
        <v>434</v>
      </c>
      <c r="B315" s="13" t="s">
        <v>243</v>
      </c>
      <c r="C315" s="12" t="s">
        <v>10</v>
      </c>
      <c r="D315" s="12" t="s">
        <v>106</v>
      </c>
      <c r="E315" s="12"/>
      <c r="F315" s="12"/>
      <c r="G315" s="21"/>
      <c r="H315" s="301"/>
      <c r="I315" s="21"/>
      <c r="J315" s="21"/>
      <c r="K315" s="21"/>
      <c r="L315" s="21"/>
      <c r="M315" s="21"/>
      <c r="N315" s="21"/>
      <c r="O315" s="21"/>
      <c r="P315" s="21"/>
      <c r="Q315" s="21"/>
      <c r="R315" s="22"/>
      <c r="S315" s="346"/>
    </row>
    <row r="316" spans="1:19" ht="15.75" customHeight="1" x14ac:dyDescent="0.25">
      <c r="A316" s="10"/>
      <c r="B316" s="13" t="s">
        <v>226</v>
      </c>
      <c r="C316" s="12" t="s">
        <v>10</v>
      </c>
      <c r="D316" s="12" t="s">
        <v>14</v>
      </c>
      <c r="E316" s="32"/>
      <c r="F316" s="53"/>
      <c r="G316" s="21"/>
      <c r="H316" s="301"/>
      <c r="I316" s="21"/>
      <c r="J316" s="21"/>
      <c r="K316" s="21"/>
      <c r="L316" s="21"/>
      <c r="M316" s="21"/>
      <c r="N316" s="21"/>
      <c r="O316" s="21"/>
      <c r="P316" s="21"/>
      <c r="Q316" s="21"/>
      <c r="R316" s="22"/>
      <c r="S316" s="346"/>
    </row>
    <row r="317" spans="1:19" ht="15.75" customHeight="1" thickBot="1" x14ac:dyDescent="0.3">
      <c r="A317" s="37"/>
      <c r="B317" s="38" t="s">
        <v>184</v>
      </c>
      <c r="C317" s="41" t="s">
        <v>10</v>
      </c>
      <c r="D317" s="41" t="s">
        <v>14</v>
      </c>
      <c r="E317" s="207"/>
      <c r="F317" s="206"/>
      <c r="G317" s="43"/>
      <c r="H317" s="302"/>
      <c r="I317" s="287"/>
      <c r="J317" s="43"/>
      <c r="K317" s="43"/>
      <c r="L317" s="43"/>
      <c r="M317" s="43"/>
      <c r="N317" s="43"/>
      <c r="O317" s="43"/>
      <c r="P317" s="43"/>
      <c r="Q317" s="43"/>
      <c r="R317" s="44"/>
      <c r="S317" s="347"/>
    </row>
    <row r="318" spans="1:19" ht="15.75" customHeight="1" thickTop="1" x14ac:dyDescent="0.2"/>
    <row r="319" spans="1:19" ht="15.75" customHeight="1" x14ac:dyDescent="0.2"/>
    <row r="320" spans="1:19" ht="15.75" customHeight="1" x14ac:dyDescent="0.2"/>
    <row r="321" spans="1:19" ht="42.75" customHeight="1" x14ac:dyDescent="0.45">
      <c r="A321" s="348" t="s">
        <v>435</v>
      </c>
      <c r="B321" s="338"/>
      <c r="C321" s="338"/>
      <c r="D321" s="338"/>
      <c r="E321" s="338"/>
      <c r="F321" s="338"/>
    </row>
    <row r="322" spans="1:19" ht="15.75" customHeight="1" x14ac:dyDescent="0.2"/>
    <row r="323" spans="1:19" ht="15.75" customHeight="1" thickBot="1" x14ac:dyDescent="0.25"/>
    <row r="324" spans="1:19" ht="15.75" customHeight="1" thickTop="1" thickBot="1" x14ac:dyDescent="0.4">
      <c r="A324" s="341" t="s">
        <v>3</v>
      </c>
      <c r="B324" s="320"/>
      <c r="C324" s="320"/>
      <c r="D324" s="320"/>
      <c r="E324" s="320"/>
      <c r="F324" s="322"/>
      <c r="J324" s="341" t="s">
        <v>4</v>
      </c>
      <c r="K324" s="320"/>
      <c r="L324" s="320"/>
      <c r="M324" s="320"/>
      <c r="N324" s="320"/>
      <c r="O324" s="320"/>
      <c r="P324" s="320"/>
      <c r="Q324" s="320"/>
      <c r="R324" s="320"/>
      <c r="S324" s="321"/>
    </row>
    <row r="325" spans="1:19" ht="15.75" customHeight="1" thickTop="1" thickBot="1" x14ac:dyDescent="0.25"/>
    <row r="326" spans="1:19" ht="15.75" customHeight="1" thickTop="1" thickBot="1" x14ac:dyDescent="0.4">
      <c r="A326" s="199" t="s">
        <v>436</v>
      </c>
      <c r="B326" s="3" t="s">
        <v>437</v>
      </c>
      <c r="C326" s="4" t="s">
        <v>10</v>
      </c>
      <c r="D326" s="4" t="s">
        <v>14</v>
      </c>
      <c r="E326" s="215"/>
      <c r="F326" s="215"/>
      <c r="G326" s="5"/>
      <c r="H326" s="299"/>
      <c r="I326" s="288"/>
      <c r="J326" s="6" t="s">
        <v>17</v>
      </c>
      <c r="K326" s="6" t="s">
        <v>13</v>
      </c>
      <c r="L326" s="6" t="s">
        <v>16</v>
      </c>
      <c r="M326" s="6" t="s">
        <v>18</v>
      </c>
      <c r="N326" s="6" t="s">
        <v>19</v>
      </c>
      <c r="O326" s="6" t="s">
        <v>414</v>
      </c>
      <c r="P326" s="6" t="s">
        <v>268</v>
      </c>
      <c r="Q326" s="6" t="s">
        <v>109</v>
      </c>
      <c r="R326" s="6" t="s">
        <v>23</v>
      </c>
      <c r="S326" s="9" t="s">
        <v>31</v>
      </c>
    </row>
    <row r="327" spans="1:19" ht="15.75" customHeight="1" thickTop="1" x14ac:dyDescent="0.25">
      <c r="A327" s="10"/>
      <c r="B327" s="13" t="s">
        <v>438</v>
      </c>
      <c r="C327" s="12" t="s">
        <v>10</v>
      </c>
      <c r="D327" s="12" t="s">
        <v>14</v>
      </c>
      <c r="E327" s="15"/>
      <c r="F327" s="15"/>
      <c r="G327" s="11"/>
      <c r="H327" s="300"/>
      <c r="I327" s="286"/>
      <c r="J327" s="13" t="s">
        <v>437</v>
      </c>
      <c r="K327" s="12"/>
      <c r="L327" s="12"/>
      <c r="M327" s="12" t="s">
        <v>38</v>
      </c>
      <c r="N327" s="12"/>
      <c r="O327" s="15" t="s">
        <v>57</v>
      </c>
      <c r="P327" s="15" t="s">
        <v>57</v>
      </c>
      <c r="Q327" s="216"/>
      <c r="R327" s="16" t="s">
        <v>439</v>
      </c>
      <c r="S327" s="345" t="s">
        <v>440</v>
      </c>
    </row>
    <row r="328" spans="1:19" ht="15.75" customHeight="1" x14ac:dyDescent="0.25">
      <c r="A328" s="10"/>
      <c r="B328" s="13" t="s">
        <v>441</v>
      </c>
      <c r="C328" s="12" t="s">
        <v>10</v>
      </c>
      <c r="D328" s="12" t="s">
        <v>14</v>
      </c>
      <c r="E328" s="15"/>
      <c r="F328" s="15"/>
      <c r="G328" s="11"/>
      <c r="H328" s="300"/>
      <c r="I328" s="286"/>
      <c r="J328" s="13" t="s">
        <v>438</v>
      </c>
      <c r="K328" s="12"/>
      <c r="L328" s="12"/>
      <c r="M328" s="12" t="s">
        <v>38</v>
      </c>
      <c r="N328" s="12"/>
      <c r="O328" s="15" t="s">
        <v>57</v>
      </c>
      <c r="P328" s="15" t="s">
        <v>57</v>
      </c>
      <c r="Q328" s="216"/>
      <c r="R328" s="16" t="s">
        <v>442</v>
      </c>
      <c r="S328" s="346"/>
    </row>
    <row r="329" spans="1:19" ht="15.75" customHeight="1" x14ac:dyDescent="0.25">
      <c r="A329" s="10"/>
      <c r="B329" s="13" t="s">
        <v>443</v>
      </c>
      <c r="C329" s="12" t="s">
        <v>52</v>
      </c>
      <c r="D329" s="12" t="s">
        <v>14</v>
      </c>
      <c r="E329" s="15" t="s">
        <v>130</v>
      </c>
      <c r="F329" s="15" t="s">
        <v>130</v>
      </c>
      <c r="G329" s="11"/>
      <c r="H329" s="300"/>
      <c r="I329" s="286"/>
      <c r="J329" s="13" t="s">
        <v>441</v>
      </c>
      <c r="K329" s="12"/>
      <c r="L329" s="12"/>
      <c r="M329" s="12" t="s">
        <v>38</v>
      </c>
      <c r="N329" s="12"/>
      <c r="O329" s="15" t="s">
        <v>57</v>
      </c>
      <c r="P329" s="15" t="s">
        <v>57</v>
      </c>
      <c r="Q329" s="216"/>
      <c r="R329" s="16" t="s">
        <v>444</v>
      </c>
      <c r="S329" s="346"/>
    </row>
    <row r="330" spans="1:19" ht="15.75" customHeight="1" x14ac:dyDescent="0.25">
      <c r="A330" s="10"/>
      <c r="B330" s="13" t="s">
        <v>445</v>
      </c>
      <c r="C330" s="12" t="s">
        <v>10</v>
      </c>
      <c r="D330" s="12" t="s">
        <v>14</v>
      </c>
      <c r="E330" s="15" t="s">
        <v>130</v>
      </c>
      <c r="F330" s="15" t="s">
        <v>130</v>
      </c>
      <c r="G330" s="11"/>
      <c r="H330" s="300"/>
      <c r="I330" s="286"/>
      <c r="J330" s="13" t="s">
        <v>443</v>
      </c>
      <c r="K330" s="12"/>
      <c r="L330" s="12"/>
      <c r="M330" s="12" t="s">
        <v>38</v>
      </c>
      <c r="N330" s="12"/>
      <c r="O330" s="13" t="s">
        <v>446</v>
      </c>
      <c r="P330" s="13" t="s">
        <v>447</v>
      </c>
      <c r="Q330" s="216"/>
      <c r="R330" s="16" t="s">
        <v>448</v>
      </c>
      <c r="S330" s="346"/>
    </row>
    <row r="331" spans="1:19" ht="15.75" customHeight="1" x14ac:dyDescent="0.25">
      <c r="A331" s="10"/>
      <c r="B331" s="13" t="s">
        <v>449</v>
      </c>
      <c r="C331" s="12" t="s">
        <v>212</v>
      </c>
      <c r="D331" s="12" t="s">
        <v>14</v>
      </c>
      <c r="E331" s="15"/>
      <c r="F331" s="15"/>
      <c r="G331" s="11"/>
      <c r="H331" s="300"/>
      <c r="I331" s="286"/>
      <c r="J331" s="13" t="s">
        <v>445</v>
      </c>
      <c r="K331" s="12"/>
      <c r="L331" s="12"/>
      <c r="M331" s="12" t="s">
        <v>38</v>
      </c>
      <c r="N331" s="12"/>
      <c r="O331" s="13" t="s">
        <v>295</v>
      </c>
      <c r="P331" s="13" t="s">
        <v>450</v>
      </c>
      <c r="Q331" s="216"/>
      <c r="R331" s="16" t="s">
        <v>451</v>
      </c>
      <c r="S331" s="346"/>
    </row>
    <row r="332" spans="1:19" ht="15.75" customHeight="1" x14ac:dyDescent="0.25">
      <c r="A332" s="10"/>
      <c r="B332" s="13" t="s">
        <v>452</v>
      </c>
      <c r="C332" s="12" t="s">
        <v>10</v>
      </c>
      <c r="D332" s="12" t="s">
        <v>14</v>
      </c>
      <c r="E332" s="15"/>
      <c r="F332" s="15"/>
      <c r="G332" s="11"/>
      <c r="H332" s="300"/>
      <c r="I332" s="286"/>
      <c r="J332" s="13" t="s">
        <v>449</v>
      </c>
      <c r="K332" s="12"/>
      <c r="L332" s="12"/>
      <c r="M332" s="12" t="s">
        <v>38</v>
      </c>
      <c r="N332" s="12"/>
      <c r="O332" s="15" t="s">
        <v>57</v>
      </c>
      <c r="P332" s="15" t="s">
        <v>57</v>
      </c>
      <c r="Q332" s="216"/>
      <c r="R332" s="16" t="s">
        <v>453</v>
      </c>
      <c r="S332" s="346"/>
    </row>
    <row r="333" spans="1:19" ht="15.75" customHeight="1" x14ac:dyDescent="0.25">
      <c r="A333" s="10"/>
      <c r="B333" s="13" t="s">
        <v>454</v>
      </c>
      <c r="C333" s="12" t="s">
        <v>212</v>
      </c>
      <c r="D333" s="12" t="s">
        <v>14</v>
      </c>
      <c r="E333" s="15" t="s">
        <v>130</v>
      </c>
      <c r="F333" s="15" t="s">
        <v>130</v>
      </c>
      <c r="G333" s="11"/>
      <c r="H333" s="300"/>
      <c r="I333" s="286"/>
      <c r="J333" s="13" t="s">
        <v>452</v>
      </c>
      <c r="K333" s="12"/>
      <c r="L333" s="12"/>
      <c r="M333" s="12" t="s">
        <v>38</v>
      </c>
      <c r="N333" s="12"/>
      <c r="O333" s="15" t="s">
        <v>57</v>
      </c>
      <c r="P333" s="15" t="s">
        <v>57</v>
      </c>
      <c r="Q333" s="216"/>
      <c r="R333" s="16" t="s">
        <v>455</v>
      </c>
      <c r="S333" s="346"/>
    </row>
    <row r="334" spans="1:19" ht="15.75" customHeight="1" x14ac:dyDescent="0.25">
      <c r="A334" s="10"/>
      <c r="B334" s="13" t="s">
        <v>456</v>
      </c>
      <c r="C334" s="12" t="s">
        <v>212</v>
      </c>
      <c r="D334" s="12" t="s">
        <v>14</v>
      </c>
      <c r="E334" s="15" t="s">
        <v>130</v>
      </c>
      <c r="F334" s="15" t="s">
        <v>130</v>
      </c>
      <c r="G334" s="11"/>
      <c r="H334" s="300"/>
      <c r="I334" s="286"/>
      <c r="J334" s="13" t="s">
        <v>454</v>
      </c>
      <c r="K334" s="12"/>
      <c r="L334" s="12"/>
      <c r="M334" s="12" t="s">
        <v>38</v>
      </c>
      <c r="N334" s="12"/>
      <c r="O334" s="13" t="s">
        <v>295</v>
      </c>
      <c r="P334" s="13" t="s">
        <v>450</v>
      </c>
      <c r="Q334" s="216"/>
      <c r="R334" s="16" t="s">
        <v>457</v>
      </c>
      <c r="S334" s="346"/>
    </row>
    <row r="335" spans="1:19" ht="15.75" customHeight="1" x14ac:dyDescent="0.25">
      <c r="A335" s="10"/>
      <c r="B335" s="13" t="s">
        <v>458</v>
      </c>
      <c r="C335" s="12" t="s">
        <v>212</v>
      </c>
      <c r="D335" s="12" t="s">
        <v>14</v>
      </c>
      <c r="E335" s="15"/>
      <c r="F335" s="15"/>
      <c r="G335" s="11"/>
      <c r="H335" s="300"/>
      <c r="I335" s="286"/>
      <c r="J335" s="13" t="s">
        <v>456</v>
      </c>
      <c r="K335" s="12"/>
      <c r="L335" s="12"/>
      <c r="M335" s="12" t="s">
        <v>38</v>
      </c>
      <c r="N335" s="12"/>
      <c r="O335" s="13" t="s">
        <v>459</v>
      </c>
      <c r="P335" s="13" t="s">
        <v>460</v>
      </c>
      <c r="Q335" s="216"/>
      <c r="R335" s="16" t="s">
        <v>461</v>
      </c>
      <c r="S335" s="346"/>
    </row>
    <row r="336" spans="1:19" ht="15.75" customHeight="1" x14ac:dyDescent="0.25">
      <c r="A336" s="10"/>
      <c r="B336" s="13" t="s">
        <v>462</v>
      </c>
      <c r="C336" s="12" t="s">
        <v>10</v>
      </c>
      <c r="D336" s="12" t="s">
        <v>14</v>
      </c>
      <c r="E336" s="15"/>
      <c r="F336" s="15"/>
      <c r="G336" s="11"/>
      <c r="H336" s="300"/>
      <c r="I336" s="286"/>
      <c r="J336" s="13" t="s">
        <v>458</v>
      </c>
      <c r="K336" s="12"/>
      <c r="L336" s="12"/>
      <c r="M336" s="12" t="s">
        <v>38</v>
      </c>
      <c r="N336" s="12"/>
      <c r="O336" s="15" t="s">
        <v>57</v>
      </c>
      <c r="P336" s="15" t="s">
        <v>57</v>
      </c>
      <c r="Q336" s="216"/>
      <c r="R336" s="16" t="s">
        <v>463</v>
      </c>
      <c r="S336" s="346"/>
    </row>
    <row r="337" spans="1:19" ht="15.75" customHeight="1" x14ac:dyDescent="0.25">
      <c r="A337" s="10"/>
      <c r="B337" s="13" t="s">
        <v>464</v>
      </c>
      <c r="C337" s="12" t="s">
        <v>52</v>
      </c>
      <c r="D337" s="12" t="s">
        <v>14</v>
      </c>
      <c r="E337" s="15"/>
      <c r="F337" s="15"/>
      <c r="G337" s="11"/>
      <c r="H337" s="300"/>
      <c r="I337" s="286"/>
      <c r="J337" s="13" t="s">
        <v>462</v>
      </c>
      <c r="K337" s="12"/>
      <c r="L337" s="12"/>
      <c r="M337" s="12" t="s">
        <v>38</v>
      </c>
      <c r="N337" s="12"/>
      <c r="O337" s="15" t="s">
        <v>57</v>
      </c>
      <c r="P337" s="15" t="s">
        <v>57</v>
      </c>
      <c r="Q337" s="216"/>
      <c r="R337" s="16" t="s">
        <v>465</v>
      </c>
      <c r="S337" s="346"/>
    </row>
    <row r="338" spans="1:19" ht="15.75" customHeight="1" x14ac:dyDescent="0.25">
      <c r="A338" s="10"/>
      <c r="B338" s="13" t="s">
        <v>466</v>
      </c>
      <c r="C338" s="12" t="s">
        <v>10</v>
      </c>
      <c r="D338" s="12" t="s">
        <v>14</v>
      </c>
      <c r="E338" s="15"/>
      <c r="F338" s="15"/>
      <c r="G338" s="11"/>
      <c r="H338" s="300"/>
      <c r="I338" s="286"/>
      <c r="J338" s="13" t="s">
        <v>464</v>
      </c>
      <c r="K338" s="12"/>
      <c r="L338" s="12"/>
      <c r="M338" s="12" t="s">
        <v>38</v>
      </c>
      <c r="N338" s="12"/>
      <c r="O338" s="15" t="s">
        <v>57</v>
      </c>
      <c r="P338" s="15" t="s">
        <v>57</v>
      </c>
      <c r="Q338" s="216"/>
      <c r="R338" s="16" t="s">
        <v>467</v>
      </c>
      <c r="S338" s="346"/>
    </row>
    <row r="339" spans="1:19" ht="15.75" customHeight="1" x14ac:dyDescent="0.25">
      <c r="A339" s="10"/>
      <c r="B339" s="13" t="s">
        <v>468</v>
      </c>
      <c r="C339" s="12" t="s">
        <v>10</v>
      </c>
      <c r="D339" s="12" t="s">
        <v>14</v>
      </c>
      <c r="E339" s="15"/>
      <c r="F339" s="15"/>
      <c r="G339" s="11"/>
      <c r="H339" s="300"/>
      <c r="I339" s="286"/>
      <c r="J339" s="13" t="s">
        <v>466</v>
      </c>
      <c r="K339" s="12"/>
      <c r="L339" s="12"/>
      <c r="M339" s="12" t="s">
        <v>38</v>
      </c>
      <c r="N339" s="12"/>
      <c r="O339" s="15" t="s">
        <v>57</v>
      </c>
      <c r="P339" s="15" t="s">
        <v>57</v>
      </c>
      <c r="Q339" s="216"/>
      <c r="R339" s="16" t="s">
        <v>469</v>
      </c>
      <c r="S339" s="346"/>
    </row>
    <row r="340" spans="1:19" ht="15.75" customHeight="1" x14ac:dyDescent="0.25">
      <c r="A340" s="10"/>
      <c r="B340" s="13" t="s">
        <v>470</v>
      </c>
      <c r="C340" s="23" t="s">
        <v>72</v>
      </c>
      <c r="D340" s="12" t="s">
        <v>14</v>
      </c>
      <c r="E340" s="15"/>
      <c r="F340" s="15"/>
      <c r="G340" s="11"/>
      <c r="H340" s="300"/>
      <c r="I340" s="286"/>
      <c r="J340" s="13" t="s">
        <v>468</v>
      </c>
      <c r="K340" s="12"/>
      <c r="L340" s="12"/>
      <c r="M340" s="12" t="s">
        <v>38</v>
      </c>
      <c r="N340" s="12"/>
      <c r="O340" s="15" t="s">
        <v>57</v>
      </c>
      <c r="P340" s="15" t="s">
        <v>57</v>
      </c>
      <c r="Q340" s="216"/>
      <c r="R340" s="16" t="s">
        <v>471</v>
      </c>
      <c r="S340" s="346"/>
    </row>
    <row r="341" spans="1:19" ht="15.75" customHeight="1" x14ac:dyDescent="0.25">
      <c r="A341" s="10"/>
      <c r="B341" s="13" t="s">
        <v>472</v>
      </c>
      <c r="C341" s="12" t="s">
        <v>212</v>
      </c>
      <c r="D341" s="12" t="s">
        <v>14</v>
      </c>
      <c r="E341" s="15"/>
      <c r="F341" s="15"/>
      <c r="G341" s="11"/>
      <c r="H341" s="300"/>
      <c r="I341" s="286"/>
      <c r="J341" s="13" t="s">
        <v>470</v>
      </c>
      <c r="K341" s="12"/>
      <c r="L341" s="12"/>
      <c r="M341" s="12" t="s">
        <v>38</v>
      </c>
      <c r="N341" s="12"/>
      <c r="O341" s="15" t="s">
        <v>57</v>
      </c>
      <c r="P341" s="15" t="s">
        <v>57</v>
      </c>
      <c r="Q341" s="216"/>
      <c r="R341" s="16" t="s">
        <v>473</v>
      </c>
      <c r="S341" s="346"/>
    </row>
    <row r="342" spans="1:19" ht="15.75" customHeight="1" x14ac:dyDescent="0.25">
      <c r="A342" s="10"/>
      <c r="B342" s="13" t="s">
        <v>335</v>
      </c>
      <c r="C342" s="12" t="s">
        <v>52</v>
      </c>
      <c r="D342" s="12" t="s">
        <v>14</v>
      </c>
      <c r="E342" s="15"/>
      <c r="F342" s="15"/>
      <c r="G342" s="11"/>
      <c r="H342" s="300"/>
      <c r="I342" s="286"/>
      <c r="J342" s="13" t="s">
        <v>472</v>
      </c>
      <c r="K342" s="12"/>
      <c r="L342" s="12"/>
      <c r="M342" s="12" t="s">
        <v>38</v>
      </c>
      <c r="N342" s="12"/>
      <c r="O342" s="15" t="s">
        <v>57</v>
      </c>
      <c r="P342" s="15" t="s">
        <v>57</v>
      </c>
      <c r="Q342" s="216"/>
      <c r="R342" s="16" t="s">
        <v>474</v>
      </c>
      <c r="S342" s="346"/>
    </row>
    <row r="343" spans="1:19" ht="15.75" customHeight="1" thickBot="1" x14ac:dyDescent="0.3">
      <c r="A343" s="17"/>
      <c r="B343" s="43"/>
      <c r="C343" s="43"/>
      <c r="D343" s="43"/>
      <c r="E343" s="43"/>
      <c r="F343" s="43"/>
      <c r="G343" s="206"/>
      <c r="H343" s="306"/>
      <c r="I343" s="290"/>
      <c r="J343" s="38" t="s">
        <v>335</v>
      </c>
      <c r="K343" s="206"/>
      <c r="L343" s="206"/>
      <c r="M343" s="41" t="s">
        <v>38</v>
      </c>
      <c r="N343" s="206"/>
      <c r="O343" s="206" t="s">
        <v>57</v>
      </c>
      <c r="P343" s="206" t="s">
        <v>57</v>
      </c>
      <c r="Q343" s="217"/>
      <c r="R343" s="44" t="s">
        <v>475</v>
      </c>
      <c r="S343" s="347"/>
    </row>
    <row r="344" spans="1:19" ht="15.75" customHeight="1" thickTop="1" x14ac:dyDescent="0.2"/>
    <row r="345" spans="1:19" ht="15.75" customHeight="1" x14ac:dyDescent="0.2"/>
    <row r="346" spans="1:19" ht="39.75" customHeight="1" x14ac:dyDescent="0.55000000000000004">
      <c r="A346" s="340" t="s">
        <v>476</v>
      </c>
      <c r="B346" s="338"/>
      <c r="C346" s="338"/>
      <c r="D346" s="338"/>
      <c r="E346" s="338"/>
      <c r="F346" s="338"/>
    </row>
    <row r="347" spans="1:19" ht="15.75" customHeight="1" thickBot="1" x14ac:dyDescent="0.25"/>
    <row r="348" spans="1:19" ht="15.75" customHeight="1" thickTop="1" thickBot="1" x14ac:dyDescent="0.4">
      <c r="A348" s="341" t="s">
        <v>3</v>
      </c>
      <c r="B348" s="320"/>
      <c r="C348" s="320"/>
      <c r="D348" s="320"/>
      <c r="E348" s="320"/>
      <c r="F348" s="322"/>
      <c r="J348" s="341" t="s">
        <v>4</v>
      </c>
      <c r="K348" s="320"/>
      <c r="L348" s="320"/>
      <c r="M348" s="320"/>
      <c r="N348" s="320"/>
      <c r="O348" s="320"/>
      <c r="P348" s="320"/>
      <c r="Q348" s="320"/>
      <c r="R348" s="320"/>
      <c r="S348" s="321"/>
    </row>
    <row r="349" spans="1:19" ht="15.75" customHeight="1" thickTop="1" thickBot="1" x14ac:dyDescent="0.25"/>
    <row r="350" spans="1:19" ht="15.75" customHeight="1" thickTop="1" thickBot="1" x14ac:dyDescent="0.4">
      <c r="A350" s="199" t="s">
        <v>477</v>
      </c>
      <c r="B350" s="215" t="s">
        <v>191</v>
      </c>
      <c r="C350" s="215" t="s">
        <v>10</v>
      </c>
      <c r="D350" s="218" t="s">
        <v>192</v>
      </c>
      <c r="E350" s="215"/>
      <c r="F350" s="215"/>
      <c r="G350" s="5"/>
      <c r="H350" s="299"/>
      <c r="I350" s="288"/>
      <c r="J350" s="6" t="s">
        <v>17</v>
      </c>
      <c r="K350" s="6" t="s">
        <v>13</v>
      </c>
      <c r="L350" s="6" t="s">
        <v>16</v>
      </c>
      <c r="M350" s="6" t="s">
        <v>18</v>
      </c>
      <c r="N350" s="6" t="s">
        <v>19</v>
      </c>
      <c r="O350" s="6" t="s">
        <v>478</v>
      </c>
      <c r="P350" s="6" t="s">
        <v>479</v>
      </c>
      <c r="Q350" s="6" t="s">
        <v>109</v>
      </c>
      <c r="R350" s="6" t="s">
        <v>23</v>
      </c>
      <c r="S350" s="9" t="s">
        <v>31</v>
      </c>
    </row>
    <row r="351" spans="1:19" ht="15.75" customHeight="1" thickTop="1" x14ac:dyDescent="0.25">
      <c r="A351" s="10"/>
      <c r="B351" s="15" t="s">
        <v>197</v>
      </c>
      <c r="C351" s="15" t="s">
        <v>10</v>
      </c>
      <c r="D351" s="33" t="s">
        <v>192</v>
      </c>
      <c r="E351" s="15"/>
      <c r="F351" s="15"/>
      <c r="G351" s="11"/>
      <c r="H351" s="300"/>
      <c r="I351" s="286"/>
      <c r="J351" s="15" t="s">
        <v>191</v>
      </c>
      <c r="K351" s="12" t="s">
        <v>38</v>
      </c>
      <c r="L351" s="15"/>
      <c r="M351" s="12" t="s">
        <v>38</v>
      </c>
      <c r="N351" s="15"/>
      <c r="O351" s="15" t="s">
        <v>57</v>
      </c>
      <c r="P351" s="15" t="s">
        <v>57</v>
      </c>
      <c r="Q351" s="216"/>
      <c r="R351" s="349" t="s">
        <v>480</v>
      </c>
      <c r="S351" s="345" t="s">
        <v>354</v>
      </c>
    </row>
    <row r="352" spans="1:19" ht="15.75" customHeight="1" x14ac:dyDescent="0.25">
      <c r="A352" s="10"/>
      <c r="B352" s="15" t="s">
        <v>200</v>
      </c>
      <c r="C352" s="15" t="s">
        <v>10</v>
      </c>
      <c r="D352" s="33" t="s">
        <v>192</v>
      </c>
      <c r="E352" s="15"/>
      <c r="F352" s="15"/>
      <c r="G352" s="11"/>
      <c r="H352" s="300"/>
      <c r="I352" s="286"/>
      <c r="J352" s="15" t="s">
        <v>197</v>
      </c>
      <c r="K352" s="12" t="s">
        <v>38</v>
      </c>
      <c r="L352" s="12"/>
      <c r="M352" s="12" t="s">
        <v>38</v>
      </c>
      <c r="N352" s="15"/>
      <c r="O352" s="15" t="s">
        <v>179</v>
      </c>
      <c r="P352" s="15" t="s">
        <v>115</v>
      </c>
      <c r="Q352" s="216"/>
      <c r="R352" s="346"/>
      <c r="S352" s="346"/>
    </row>
    <row r="353" spans="1:19" ht="15.75" customHeight="1" x14ac:dyDescent="0.25">
      <c r="A353" s="10"/>
      <c r="B353" s="15" t="s">
        <v>202</v>
      </c>
      <c r="C353" s="15" t="s">
        <v>10</v>
      </c>
      <c r="D353" s="33" t="s">
        <v>192</v>
      </c>
      <c r="E353" s="15"/>
      <c r="F353" s="15"/>
      <c r="G353" s="11"/>
      <c r="H353" s="300"/>
      <c r="I353" s="286"/>
      <c r="J353" s="15" t="s">
        <v>200</v>
      </c>
      <c r="K353" s="12" t="s">
        <v>38</v>
      </c>
      <c r="L353" s="12"/>
      <c r="M353" s="12" t="s">
        <v>38</v>
      </c>
      <c r="N353" s="15"/>
      <c r="O353" s="15" t="s">
        <v>57</v>
      </c>
      <c r="P353" s="15" t="s">
        <v>57</v>
      </c>
      <c r="Q353" s="216"/>
      <c r="R353" s="346"/>
      <c r="S353" s="346"/>
    </row>
    <row r="354" spans="1:19" ht="15.75" customHeight="1" x14ac:dyDescent="0.25">
      <c r="A354" s="10"/>
      <c r="B354" s="15" t="s">
        <v>207</v>
      </c>
      <c r="C354" s="15" t="s">
        <v>10</v>
      </c>
      <c r="D354" s="33" t="s">
        <v>192</v>
      </c>
      <c r="E354" s="15"/>
      <c r="F354" s="15"/>
      <c r="G354" s="11"/>
      <c r="H354" s="300"/>
      <c r="I354" s="286"/>
      <c r="J354" s="15" t="s">
        <v>202</v>
      </c>
      <c r="K354" s="12" t="s">
        <v>38</v>
      </c>
      <c r="L354" s="15"/>
      <c r="M354" s="12" t="s">
        <v>38</v>
      </c>
      <c r="N354" s="15"/>
      <c r="O354" s="15" t="s">
        <v>176</v>
      </c>
      <c r="P354" s="15" t="s">
        <v>115</v>
      </c>
      <c r="Q354" s="216"/>
      <c r="R354" s="346"/>
      <c r="S354" s="346"/>
    </row>
    <row r="355" spans="1:19" ht="15.75" customHeight="1" x14ac:dyDescent="0.25">
      <c r="A355" s="10"/>
      <c r="B355" s="15" t="s">
        <v>194</v>
      </c>
      <c r="C355" s="15" t="s">
        <v>212</v>
      </c>
      <c r="D355" s="33" t="s">
        <v>192</v>
      </c>
      <c r="E355" s="15"/>
      <c r="F355" s="15"/>
      <c r="G355" s="11"/>
      <c r="H355" s="300"/>
      <c r="I355" s="286"/>
      <c r="J355" s="15" t="s">
        <v>207</v>
      </c>
      <c r="K355" s="12" t="s">
        <v>38</v>
      </c>
      <c r="L355" s="12"/>
      <c r="M355" s="12" t="s">
        <v>38</v>
      </c>
      <c r="N355" s="15"/>
      <c r="O355" s="15" t="s">
        <v>173</v>
      </c>
      <c r="P355" s="15" t="s">
        <v>115</v>
      </c>
      <c r="Q355" s="216"/>
      <c r="R355" s="346"/>
      <c r="S355" s="346"/>
    </row>
    <row r="356" spans="1:19" ht="15.75" customHeight="1" x14ac:dyDescent="0.25">
      <c r="A356" s="10"/>
      <c r="B356" s="15" t="s">
        <v>184</v>
      </c>
      <c r="C356" s="15" t="s">
        <v>10</v>
      </c>
      <c r="D356" s="33" t="s">
        <v>192</v>
      </c>
      <c r="E356" s="15"/>
      <c r="F356" s="15"/>
      <c r="G356" s="11"/>
      <c r="H356" s="300"/>
      <c r="I356" s="286"/>
      <c r="J356" s="15" t="s">
        <v>194</v>
      </c>
      <c r="K356" s="12" t="s">
        <v>38</v>
      </c>
      <c r="L356" s="15"/>
      <c r="M356" s="12" t="s">
        <v>38</v>
      </c>
      <c r="N356" s="15"/>
      <c r="O356" s="15" t="s">
        <v>57</v>
      </c>
      <c r="P356" s="15" t="s">
        <v>57</v>
      </c>
      <c r="Q356" s="216"/>
      <c r="R356" s="346"/>
      <c r="S356" s="346"/>
    </row>
    <row r="357" spans="1:19" ht="15.75" customHeight="1" x14ac:dyDescent="0.25">
      <c r="A357" s="10"/>
      <c r="B357" s="15" t="s">
        <v>217</v>
      </c>
      <c r="C357" s="15" t="s">
        <v>10</v>
      </c>
      <c r="D357" s="33" t="s">
        <v>192</v>
      </c>
      <c r="E357" s="15"/>
      <c r="F357" s="15"/>
      <c r="G357" s="11"/>
      <c r="H357" s="300"/>
      <c r="I357" s="286"/>
      <c r="J357" s="15" t="s">
        <v>184</v>
      </c>
      <c r="K357" s="12" t="s">
        <v>38</v>
      </c>
      <c r="L357" s="15"/>
      <c r="M357" s="12" t="s">
        <v>38</v>
      </c>
      <c r="N357" s="15"/>
      <c r="O357" s="15" t="s">
        <v>190</v>
      </c>
      <c r="P357" s="15" t="s">
        <v>115</v>
      </c>
      <c r="Q357" s="216"/>
      <c r="R357" s="346"/>
      <c r="S357" s="346"/>
    </row>
    <row r="358" spans="1:19" ht="15.75" customHeight="1" x14ac:dyDescent="0.25">
      <c r="A358" s="10"/>
      <c r="B358" s="15" t="s">
        <v>220</v>
      </c>
      <c r="C358" s="15" t="s">
        <v>10</v>
      </c>
      <c r="D358" s="33" t="s">
        <v>192</v>
      </c>
      <c r="E358" s="15"/>
      <c r="F358" s="15"/>
      <c r="G358" s="11"/>
      <c r="H358" s="300"/>
      <c r="I358" s="286"/>
      <c r="J358" s="15" t="s">
        <v>217</v>
      </c>
      <c r="K358" s="12" t="s">
        <v>38</v>
      </c>
      <c r="L358" s="15"/>
      <c r="M358" s="12" t="s">
        <v>38</v>
      </c>
      <c r="N358" s="15"/>
      <c r="O358" s="15" t="s">
        <v>186</v>
      </c>
      <c r="P358" s="15" t="s">
        <v>115</v>
      </c>
      <c r="Q358" s="216"/>
      <c r="R358" s="346"/>
      <c r="S358" s="346"/>
    </row>
    <row r="359" spans="1:19" ht="15.75" customHeight="1" x14ac:dyDescent="0.25">
      <c r="A359" s="10"/>
      <c r="B359" s="15" t="s">
        <v>481</v>
      </c>
      <c r="C359" s="15" t="s">
        <v>10</v>
      </c>
      <c r="D359" s="33" t="s">
        <v>192</v>
      </c>
      <c r="E359" s="15"/>
      <c r="F359" s="15"/>
      <c r="G359" s="11"/>
      <c r="H359" s="300"/>
      <c r="I359" s="286"/>
      <c r="J359" s="15" t="s">
        <v>220</v>
      </c>
      <c r="K359" s="12" t="s">
        <v>38</v>
      </c>
      <c r="L359" s="15"/>
      <c r="M359" s="12" t="s">
        <v>38</v>
      </c>
      <c r="N359" s="15"/>
      <c r="O359" s="15" t="s">
        <v>183</v>
      </c>
      <c r="P359" s="15" t="s">
        <v>115</v>
      </c>
      <c r="Q359" s="216"/>
      <c r="R359" s="346"/>
      <c r="S359" s="346"/>
    </row>
    <row r="360" spans="1:19" ht="15.75" customHeight="1" x14ac:dyDescent="0.25">
      <c r="A360" s="204"/>
      <c r="B360" s="18"/>
      <c r="C360" s="18"/>
      <c r="D360" s="18"/>
      <c r="E360" s="18"/>
      <c r="F360" s="18"/>
      <c r="G360" s="11"/>
      <c r="H360" s="300"/>
      <c r="I360" s="286"/>
      <c r="J360" s="15" t="s">
        <v>481</v>
      </c>
      <c r="K360" s="12" t="s">
        <v>38</v>
      </c>
      <c r="L360" s="15"/>
      <c r="M360" s="12"/>
      <c r="N360" s="15"/>
      <c r="O360" s="15" t="s">
        <v>57</v>
      </c>
      <c r="P360" s="15" t="s">
        <v>57</v>
      </c>
      <c r="Q360" s="216"/>
      <c r="R360" s="350"/>
      <c r="S360" s="346"/>
    </row>
    <row r="361" spans="1:19" ht="15.75" customHeight="1" x14ac:dyDescent="0.35">
      <c r="A361" s="205" t="s">
        <v>482</v>
      </c>
      <c r="B361" s="13" t="s">
        <v>191</v>
      </c>
      <c r="C361" s="13" t="s">
        <v>10</v>
      </c>
      <c r="D361" s="12" t="s">
        <v>192</v>
      </c>
      <c r="E361" s="15"/>
      <c r="F361" s="15"/>
      <c r="G361" s="21"/>
      <c r="H361" s="301"/>
      <c r="I361" s="21"/>
      <c r="J361" s="21"/>
      <c r="K361" s="21"/>
      <c r="L361" s="21"/>
      <c r="M361" s="21"/>
      <c r="N361" s="21"/>
      <c r="O361" s="21"/>
      <c r="P361" s="21"/>
      <c r="Q361" s="219"/>
      <c r="R361" s="22"/>
      <c r="S361" s="346"/>
    </row>
    <row r="362" spans="1:19" ht="15.75" customHeight="1" x14ac:dyDescent="0.25">
      <c r="A362" s="10"/>
      <c r="B362" s="13" t="s">
        <v>197</v>
      </c>
      <c r="C362" s="13" t="s">
        <v>10</v>
      </c>
      <c r="D362" s="12" t="s">
        <v>192</v>
      </c>
      <c r="E362" s="15"/>
      <c r="F362" s="15"/>
      <c r="G362" s="21"/>
      <c r="H362" s="301"/>
      <c r="I362" s="21"/>
      <c r="J362" s="21"/>
      <c r="K362" s="21"/>
      <c r="L362" s="21"/>
      <c r="M362" s="21"/>
      <c r="N362" s="21"/>
      <c r="O362" s="21"/>
      <c r="P362" s="21"/>
      <c r="Q362" s="219"/>
      <c r="R362" s="22"/>
      <c r="S362" s="346"/>
    </row>
    <row r="363" spans="1:19" ht="15.75" customHeight="1" x14ac:dyDescent="0.25">
      <c r="A363" s="10"/>
      <c r="B363" s="13" t="s">
        <v>200</v>
      </c>
      <c r="C363" s="13" t="s">
        <v>10</v>
      </c>
      <c r="D363" s="12" t="s">
        <v>192</v>
      </c>
      <c r="E363" s="15"/>
      <c r="F363" s="15"/>
      <c r="G363" s="21"/>
      <c r="H363" s="301"/>
      <c r="I363" s="21"/>
      <c r="J363" s="21"/>
      <c r="K363" s="21"/>
      <c r="L363" s="21"/>
      <c r="M363" s="21"/>
      <c r="N363" s="21"/>
      <c r="O363" s="21"/>
      <c r="P363" s="21"/>
      <c r="Q363" s="219"/>
      <c r="R363" s="22"/>
      <c r="S363" s="346"/>
    </row>
    <row r="364" spans="1:19" ht="15.75" customHeight="1" x14ac:dyDescent="0.25">
      <c r="A364" s="10"/>
      <c r="B364" s="13" t="s">
        <v>202</v>
      </c>
      <c r="C364" s="13" t="s">
        <v>10</v>
      </c>
      <c r="D364" s="12" t="s">
        <v>192</v>
      </c>
      <c r="E364" s="15"/>
      <c r="F364" s="15"/>
      <c r="G364" s="21"/>
      <c r="H364" s="301"/>
      <c r="I364" s="21"/>
      <c r="J364" s="21"/>
      <c r="K364" s="21"/>
      <c r="L364" s="21"/>
      <c r="M364" s="21"/>
      <c r="N364" s="21"/>
      <c r="O364" s="21"/>
      <c r="P364" s="21"/>
      <c r="Q364" s="219"/>
      <c r="R364" s="22"/>
      <c r="S364" s="346"/>
    </row>
    <row r="365" spans="1:19" ht="15.75" customHeight="1" x14ac:dyDescent="0.25">
      <c r="A365" s="10"/>
      <c r="B365" s="13" t="s">
        <v>207</v>
      </c>
      <c r="C365" s="13" t="s">
        <v>10</v>
      </c>
      <c r="D365" s="12" t="s">
        <v>192</v>
      </c>
      <c r="E365" s="15"/>
      <c r="F365" s="15"/>
      <c r="G365" s="21"/>
      <c r="H365" s="301"/>
      <c r="I365" s="21"/>
      <c r="J365" s="21"/>
      <c r="K365" s="21"/>
      <c r="L365" s="21"/>
      <c r="M365" s="21"/>
      <c r="N365" s="21"/>
      <c r="O365" s="21"/>
      <c r="P365" s="21"/>
      <c r="Q365" s="219"/>
      <c r="R365" s="22"/>
      <c r="S365" s="346"/>
    </row>
    <row r="366" spans="1:19" ht="15.75" customHeight="1" x14ac:dyDescent="0.25">
      <c r="A366" s="10"/>
      <c r="B366" s="13" t="s">
        <v>194</v>
      </c>
      <c r="C366" s="13" t="s">
        <v>212</v>
      </c>
      <c r="D366" s="12" t="s">
        <v>192</v>
      </c>
      <c r="E366" s="15"/>
      <c r="F366" s="15"/>
      <c r="G366" s="21"/>
      <c r="H366" s="301"/>
      <c r="I366" s="21"/>
      <c r="J366" s="21"/>
      <c r="K366" s="21"/>
      <c r="L366" s="21"/>
      <c r="M366" s="21"/>
      <c r="N366" s="21"/>
      <c r="O366" s="21"/>
      <c r="P366" s="21"/>
      <c r="Q366" s="219"/>
      <c r="R366" s="22"/>
      <c r="S366" s="346"/>
    </row>
    <row r="367" spans="1:19" ht="15.75" customHeight="1" x14ac:dyDescent="0.25">
      <c r="A367" s="10"/>
      <c r="B367" s="13" t="s">
        <v>184</v>
      </c>
      <c r="C367" s="13" t="s">
        <v>10</v>
      </c>
      <c r="D367" s="12" t="s">
        <v>192</v>
      </c>
      <c r="E367" s="15"/>
      <c r="F367" s="15"/>
      <c r="G367" s="21"/>
      <c r="H367" s="301"/>
      <c r="I367" s="21"/>
      <c r="J367" s="21"/>
      <c r="K367" s="21"/>
      <c r="L367" s="21"/>
      <c r="M367" s="21"/>
      <c r="N367" s="21"/>
      <c r="O367" s="21"/>
      <c r="P367" s="21"/>
      <c r="Q367" s="219"/>
      <c r="R367" s="22"/>
      <c r="S367" s="346"/>
    </row>
    <row r="368" spans="1:19" ht="15.75" customHeight="1" x14ac:dyDescent="0.25">
      <c r="A368" s="10"/>
      <c r="B368" s="13" t="s">
        <v>217</v>
      </c>
      <c r="C368" s="13" t="s">
        <v>10</v>
      </c>
      <c r="D368" s="12" t="s">
        <v>192</v>
      </c>
      <c r="E368" s="15"/>
      <c r="F368" s="15"/>
      <c r="G368" s="21"/>
      <c r="H368" s="301"/>
      <c r="I368" s="21"/>
      <c r="J368" s="21"/>
      <c r="K368" s="21"/>
      <c r="L368" s="21"/>
      <c r="M368" s="21"/>
      <c r="N368" s="21"/>
      <c r="O368" s="21"/>
      <c r="P368" s="21"/>
      <c r="Q368" s="21"/>
      <c r="R368" s="22"/>
      <c r="S368" s="346"/>
    </row>
    <row r="369" spans="1:20" ht="15.75" customHeight="1" thickBot="1" x14ac:dyDescent="0.3">
      <c r="A369" s="37"/>
      <c r="B369" s="38" t="s">
        <v>220</v>
      </c>
      <c r="C369" s="38" t="s">
        <v>10</v>
      </c>
      <c r="D369" s="41" t="s">
        <v>192</v>
      </c>
      <c r="E369" s="206"/>
      <c r="F369" s="206"/>
      <c r="G369" s="43"/>
      <c r="H369" s="302"/>
      <c r="I369" s="287"/>
      <c r="J369" s="43"/>
      <c r="K369" s="43"/>
      <c r="L369" s="43"/>
      <c r="M369" s="43"/>
      <c r="N369" s="43"/>
      <c r="O369" s="43"/>
      <c r="P369" s="43"/>
      <c r="Q369" s="43"/>
      <c r="R369" s="44"/>
      <c r="S369" s="347"/>
    </row>
    <row r="370" spans="1:20" ht="15.75" customHeight="1" thickTop="1" x14ac:dyDescent="0.2">
      <c r="F370" s="1"/>
    </row>
    <row r="371" spans="1:20" ht="15.75" customHeight="1" x14ac:dyDescent="0.2">
      <c r="F371" s="1"/>
    </row>
    <row r="372" spans="1:20" ht="15.75" customHeight="1" x14ac:dyDescent="0.2">
      <c r="F372" s="1"/>
    </row>
    <row r="373" spans="1:20" ht="36.75" customHeight="1" x14ac:dyDescent="0.55000000000000004">
      <c r="A373" s="340" t="s">
        <v>483</v>
      </c>
      <c r="B373" s="338"/>
      <c r="C373" s="338"/>
      <c r="D373" s="338"/>
      <c r="E373" s="338"/>
      <c r="F373" s="338"/>
    </row>
    <row r="374" spans="1:20" ht="15.75" customHeight="1" thickBot="1" x14ac:dyDescent="0.25">
      <c r="F374" s="1"/>
    </row>
    <row r="375" spans="1:20" ht="15.75" customHeight="1" thickTop="1" thickBot="1" x14ac:dyDescent="0.4">
      <c r="K375" s="341" t="s">
        <v>4</v>
      </c>
      <c r="L375" s="320"/>
      <c r="M375" s="320"/>
      <c r="N375" s="320"/>
      <c r="O375" s="320"/>
      <c r="P375" s="320"/>
      <c r="Q375" s="320"/>
      <c r="R375" s="320"/>
      <c r="S375" s="320"/>
      <c r="T375" s="321"/>
    </row>
    <row r="376" spans="1:20" ht="15.75" customHeight="1" thickTop="1" thickBot="1" x14ac:dyDescent="0.25"/>
    <row r="377" spans="1:20" ht="15.75" customHeight="1" thickTop="1" thickBot="1" x14ac:dyDescent="0.4">
      <c r="A377" s="220" t="s">
        <v>484</v>
      </c>
      <c r="B377" s="3" t="s">
        <v>485</v>
      </c>
      <c r="C377" s="221" t="s">
        <v>10</v>
      </c>
      <c r="D377" s="4" t="s">
        <v>14</v>
      </c>
      <c r="E377" s="222" t="s">
        <v>93</v>
      </c>
      <c r="F377" s="3" t="s">
        <v>135</v>
      </c>
      <c r="G377" s="223"/>
      <c r="H377" s="307"/>
      <c r="I377" s="223"/>
      <c r="J377" s="5"/>
      <c r="K377" s="224" t="s">
        <v>17</v>
      </c>
      <c r="L377" s="224" t="s">
        <v>13</v>
      </c>
      <c r="M377" s="224" t="s">
        <v>16</v>
      </c>
      <c r="N377" s="224" t="s">
        <v>18</v>
      </c>
      <c r="O377" s="224" t="s">
        <v>19</v>
      </c>
      <c r="P377" s="224" t="s">
        <v>414</v>
      </c>
      <c r="Q377" s="224" t="s">
        <v>268</v>
      </c>
      <c r="R377" s="224" t="s">
        <v>109</v>
      </c>
      <c r="S377" s="224" t="s">
        <v>23</v>
      </c>
      <c r="T377" s="9" t="s">
        <v>31</v>
      </c>
    </row>
    <row r="378" spans="1:20" ht="15.75" customHeight="1" thickTop="1" x14ac:dyDescent="0.25">
      <c r="A378" s="225"/>
      <c r="B378" s="85" t="s">
        <v>486</v>
      </c>
      <c r="C378" s="109" t="s">
        <v>10</v>
      </c>
      <c r="D378" s="12" t="s">
        <v>14</v>
      </c>
      <c r="E378" s="85" t="s">
        <v>93</v>
      </c>
      <c r="F378" s="85" t="s">
        <v>135</v>
      </c>
      <c r="J378" s="21"/>
      <c r="K378" s="110" t="s">
        <v>485</v>
      </c>
      <c r="L378" s="4" t="s">
        <v>38</v>
      </c>
      <c r="M378" s="4" t="s">
        <v>38</v>
      </c>
      <c r="N378" s="4"/>
      <c r="O378" s="215"/>
      <c r="P378" s="215" t="s">
        <v>487</v>
      </c>
      <c r="Q378" s="215" t="s">
        <v>205</v>
      </c>
      <c r="R378" s="226"/>
      <c r="S378" s="227" t="s">
        <v>488</v>
      </c>
      <c r="T378" s="342" t="s">
        <v>489</v>
      </c>
    </row>
    <row r="379" spans="1:20" ht="15.75" customHeight="1" x14ac:dyDescent="0.25">
      <c r="A379" s="10"/>
      <c r="B379" s="85" t="s">
        <v>490</v>
      </c>
      <c r="C379" s="12" t="s">
        <v>10</v>
      </c>
      <c r="D379" s="12" t="s">
        <v>14</v>
      </c>
      <c r="E379" s="85"/>
      <c r="F379" s="228"/>
      <c r="J379" s="11"/>
      <c r="K379" s="15" t="s">
        <v>491</v>
      </c>
      <c r="L379" s="12" t="s">
        <v>38</v>
      </c>
      <c r="M379" s="12"/>
      <c r="N379" s="12" t="s">
        <v>38</v>
      </c>
      <c r="O379" s="15"/>
      <c r="P379" s="15" t="s">
        <v>492</v>
      </c>
      <c r="Q379" s="15" t="s">
        <v>205</v>
      </c>
      <c r="R379" s="216"/>
      <c r="S379" s="16" t="s">
        <v>493</v>
      </c>
      <c r="T379" s="343"/>
    </row>
    <row r="380" spans="1:20" ht="15.75" customHeight="1" x14ac:dyDescent="0.25">
      <c r="A380" s="229"/>
      <c r="B380" s="85" t="s">
        <v>208</v>
      </c>
      <c r="C380" s="12" t="s">
        <v>185</v>
      </c>
      <c r="D380" s="12" t="s">
        <v>14</v>
      </c>
      <c r="E380" s="85"/>
      <c r="F380" s="228"/>
      <c r="J380" s="11"/>
      <c r="K380" s="15" t="s">
        <v>490</v>
      </c>
      <c r="L380" s="12" t="s">
        <v>38</v>
      </c>
      <c r="M380" s="12"/>
      <c r="N380" s="12"/>
      <c r="O380" s="15"/>
      <c r="P380" s="15" t="s">
        <v>57</v>
      </c>
      <c r="Q380" s="15" t="s">
        <v>57</v>
      </c>
      <c r="R380" s="216"/>
      <c r="S380" s="16" t="s">
        <v>494</v>
      </c>
      <c r="T380" s="343"/>
    </row>
    <row r="381" spans="1:20" ht="15.75" customHeight="1" x14ac:dyDescent="0.25">
      <c r="A381" s="229"/>
      <c r="B381" s="85" t="s">
        <v>51</v>
      </c>
      <c r="C381" s="12" t="s">
        <v>185</v>
      </c>
      <c r="D381" s="12" t="s">
        <v>14</v>
      </c>
      <c r="E381" s="85"/>
      <c r="F381" s="228"/>
      <c r="J381" s="11"/>
      <c r="K381" s="15" t="s">
        <v>495</v>
      </c>
      <c r="L381" s="12" t="s">
        <v>38</v>
      </c>
      <c r="M381" s="15"/>
      <c r="N381" s="12"/>
      <c r="O381" s="15"/>
      <c r="P381" s="15" t="s">
        <v>57</v>
      </c>
      <c r="Q381" s="15" t="s">
        <v>57</v>
      </c>
      <c r="R381" s="216"/>
      <c r="S381" s="16" t="s">
        <v>496</v>
      </c>
      <c r="T381" s="343"/>
    </row>
    <row r="382" spans="1:20" ht="15.75" customHeight="1" x14ac:dyDescent="0.25">
      <c r="A382" s="229"/>
      <c r="B382" s="85" t="s">
        <v>56</v>
      </c>
      <c r="C382" s="12" t="s">
        <v>185</v>
      </c>
      <c r="D382" s="12" t="s">
        <v>14</v>
      </c>
      <c r="E382" s="85"/>
      <c r="F382" s="228"/>
      <c r="J382" s="11"/>
      <c r="K382" s="15" t="s">
        <v>51</v>
      </c>
      <c r="L382" s="12" t="s">
        <v>38</v>
      </c>
      <c r="M382" s="12" t="s">
        <v>38</v>
      </c>
      <c r="N382" s="12"/>
      <c r="O382" s="15"/>
      <c r="P382" s="15" t="s">
        <v>57</v>
      </c>
      <c r="Q382" s="15" t="s">
        <v>57</v>
      </c>
      <c r="R382" s="216"/>
      <c r="S382" s="16" t="s">
        <v>497</v>
      </c>
      <c r="T382" s="343"/>
    </row>
    <row r="383" spans="1:20" ht="15.75" customHeight="1" x14ac:dyDescent="0.25">
      <c r="A383" s="229"/>
      <c r="B383" s="85" t="s">
        <v>498</v>
      </c>
      <c r="C383" s="12" t="s">
        <v>10</v>
      </c>
      <c r="D383" s="12" t="s">
        <v>14</v>
      </c>
      <c r="E383" s="85" t="s">
        <v>93</v>
      </c>
      <c r="F383" s="85" t="s">
        <v>135</v>
      </c>
      <c r="G383" s="281"/>
      <c r="J383" s="11"/>
      <c r="K383" s="15" t="s">
        <v>56</v>
      </c>
      <c r="L383" s="12" t="s">
        <v>38</v>
      </c>
      <c r="M383" s="12" t="s">
        <v>38</v>
      </c>
      <c r="N383" s="12"/>
      <c r="O383" s="15"/>
      <c r="P383" s="15" t="s">
        <v>57</v>
      </c>
      <c r="Q383" s="15" t="s">
        <v>57</v>
      </c>
      <c r="R383" s="216"/>
      <c r="S383" s="16" t="s">
        <v>499</v>
      </c>
      <c r="T383" s="343"/>
    </row>
    <row r="384" spans="1:20" ht="15.75" customHeight="1" x14ac:dyDescent="0.25">
      <c r="A384" s="229"/>
      <c r="B384" s="85" t="s">
        <v>500</v>
      </c>
      <c r="C384" s="12" t="s">
        <v>10</v>
      </c>
      <c r="D384" s="12" t="s">
        <v>14</v>
      </c>
      <c r="E384" s="85" t="s">
        <v>93</v>
      </c>
      <c r="F384" s="85" t="s">
        <v>135</v>
      </c>
      <c r="J384" s="11"/>
      <c r="K384" s="15" t="s">
        <v>498</v>
      </c>
      <c r="L384" s="12" t="s">
        <v>38</v>
      </c>
      <c r="M384" s="12" t="s">
        <v>38</v>
      </c>
      <c r="N384" s="12"/>
      <c r="O384" s="15"/>
      <c r="P384" s="13" t="s">
        <v>501</v>
      </c>
      <c r="Q384" s="13" t="s">
        <v>205</v>
      </c>
      <c r="R384" s="216"/>
      <c r="S384" s="16" t="s">
        <v>502</v>
      </c>
      <c r="T384" s="343"/>
    </row>
    <row r="385" spans="1:20" ht="15.75" customHeight="1" x14ac:dyDescent="0.25">
      <c r="A385" s="229"/>
      <c r="B385" s="85" t="s">
        <v>503</v>
      </c>
      <c r="C385" s="12" t="s">
        <v>10</v>
      </c>
      <c r="D385" s="12" t="s">
        <v>14</v>
      </c>
      <c r="E385" s="85" t="s">
        <v>93</v>
      </c>
      <c r="F385" s="85" t="s">
        <v>135</v>
      </c>
      <c r="J385" s="11"/>
      <c r="K385" s="15" t="s">
        <v>500</v>
      </c>
      <c r="L385" s="12" t="s">
        <v>38</v>
      </c>
      <c r="M385" s="12" t="s">
        <v>38</v>
      </c>
      <c r="N385" s="12"/>
      <c r="O385" s="15"/>
      <c r="P385" s="13" t="s">
        <v>504</v>
      </c>
      <c r="Q385" s="13" t="s">
        <v>205</v>
      </c>
      <c r="R385" s="216"/>
      <c r="S385" s="16" t="s">
        <v>505</v>
      </c>
      <c r="T385" s="343"/>
    </row>
    <row r="386" spans="1:20" ht="15.75" customHeight="1" x14ac:dyDescent="0.25">
      <c r="A386" s="229"/>
      <c r="B386" s="85" t="s">
        <v>486</v>
      </c>
      <c r="C386" s="12" t="s">
        <v>10</v>
      </c>
      <c r="D386" s="12" t="s">
        <v>14</v>
      </c>
      <c r="E386" s="85" t="s">
        <v>93</v>
      </c>
      <c r="F386" s="85" t="s">
        <v>135</v>
      </c>
      <c r="J386" s="11"/>
      <c r="K386" s="15" t="s">
        <v>503</v>
      </c>
      <c r="L386" s="12" t="s">
        <v>38</v>
      </c>
      <c r="M386" s="15"/>
      <c r="N386" s="12" t="s">
        <v>38</v>
      </c>
      <c r="O386" s="15"/>
      <c r="P386" s="13" t="s">
        <v>506</v>
      </c>
      <c r="Q386" s="13" t="s">
        <v>205</v>
      </c>
      <c r="R386" s="216"/>
      <c r="S386" s="16" t="s">
        <v>507</v>
      </c>
      <c r="T386" s="343"/>
    </row>
    <row r="387" spans="1:20" ht="15.75" customHeight="1" x14ac:dyDescent="0.25">
      <c r="A387" s="229"/>
      <c r="B387" s="85" t="s">
        <v>208</v>
      </c>
      <c r="C387" s="12" t="s">
        <v>185</v>
      </c>
      <c r="D387" s="12" t="s">
        <v>14</v>
      </c>
      <c r="E387" s="85" t="s">
        <v>93</v>
      </c>
      <c r="F387" s="85" t="s">
        <v>135</v>
      </c>
      <c r="J387" s="11"/>
      <c r="K387" s="15" t="s">
        <v>508</v>
      </c>
      <c r="L387" s="12" t="s">
        <v>38</v>
      </c>
      <c r="M387" s="15"/>
      <c r="N387" s="12" t="s">
        <v>38</v>
      </c>
      <c r="O387" s="15"/>
      <c r="P387" s="13" t="s">
        <v>509</v>
      </c>
      <c r="Q387" s="13" t="s">
        <v>205</v>
      </c>
      <c r="R387" s="216"/>
      <c r="S387" s="16" t="s">
        <v>510</v>
      </c>
      <c r="T387" s="343"/>
    </row>
    <row r="388" spans="1:20" ht="15.75" customHeight="1" x14ac:dyDescent="0.25">
      <c r="A388" s="229"/>
      <c r="B388" s="85" t="s">
        <v>511</v>
      </c>
      <c r="C388" s="12" t="s">
        <v>10</v>
      </c>
      <c r="D388" s="12" t="s">
        <v>14</v>
      </c>
      <c r="E388" s="85"/>
      <c r="F388" s="85"/>
      <c r="J388" s="11"/>
      <c r="K388" s="15" t="s">
        <v>512</v>
      </c>
      <c r="L388" s="12" t="s">
        <v>38</v>
      </c>
      <c r="M388" s="15"/>
      <c r="N388" s="12" t="s">
        <v>38</v>
      </c>
      <c r="O388" s="15"/>
      <c r="P388" s="13" t="s">
        <v>513</v>
      </c>
      <c r="Q388" s="13" t="s">
        <v>210</v>
      </c>
      <c r="R388" s="216"/>
      <c r="S388" s="16" t="s">
        <v>514</v>
      </c>
      <c r="T388" s="343"/>
    </row>
    <row r="389" spans="1:20" ht="15.75" customHeight="1" x14ac:dyDescent="0.25">
      <c r="A389" s="229"/>
      <c r="B389" s="85" t="s">
        <v>226</v>
      </c>
      <c r="C389" s="12" t="s">
        <v>10</v>
      </c>
      <c r="D389" s="12" t="s">
        <v>14</v>
      </c>
      <c r="E389" s="85" t="s">
        <v>93</v>
      </c>
      <c r="F389" s="85" t="s">
        <v>135</v>
      </c>
      <c r="J389" s="11"/>
      <c r="K389" s="15" t="s">
        <v>515</v>
      </c>
      <c r="L389" s="12" t="s">
        <v>38</v>
      </c>
      <c r="M389" s="15"/>
      <c r="N389" s="12" t="s">
        <v>38</v>
      </c>
      <c r="O389" s="15"/>
      <c r="P389" s="15" t="s">
        <v>57</v>
      </c>
      <c r="Q389" s="15" t="s">
        <v>57</v>
      </c>
      <c r="R389" s="216"/>
      <c r="S389" s="16" t="s">
        <v>516</v>
      </c>
      <c r="T389" s="343"/>
    </row>
    <row r="390" spans="1:20" ht="15.75" customHeight="1" x14ac:dyDescent="0.25">
      <c r="A390" s="229"/>
      <c r="B390" s="85" t="s">
        <v>207</v>
      </c>
      <c r="C390" s="12" t="s">
        <v>10</v>
      </c>
      <c r="D390" s="12" t="s">
        <v>14</v>
      </c>
      <c r="E390" s="85" t="s">
        <v>93</v>
      </c>
      <c r="F390" s="85" t="s">
        <v>135</v>
      </c>
      <c r="J390" s="11"/>
      <c r="K390" s="15" t="s">
        <v>517</v>
      </c>
      <c r="L390" s="12" t="s">
        <v>38</v>
      </c>
      <c r="M390" s="15"/>
      <c r="N390" s="12" t="s">
        <v>38</v>
      </c>
      <c r="O390" s="15"/>
      <c r="P390" s="13" t="s">
        <v>518</v>
      </c>
      <c r="Q390" s="13" t="s">
        <v>210</v>
      </c>
      <c r="R390" s="216"/>
      <c r="S390" s="16" t="s">
        <v>519</v>
      </c>
      <c r="T390" s="343"/>
    </row>
    <row r="391" spans="1:20" ht="15.75" customHeight="1" x14ac:dyDescent="0.25">
      <c r="A391" s="229"/>
      <c r="B391" s="85" t="s">
        <v>520</v>
      </c>
      <c r="C391" s="12" t="s">
        <v>10</v>
      </c>
      <c r="D391" s="12" t="s">
        <v>14</v>
      </c>
      <c r="E391" s="230" t="s">
        <v>93</v>
      </c>
      <c r="F391" s="13" t="s">
        <v>135</v>
      </c>
      <c r="J391" s="11"/>
      <c r="K391" s="15" t="s">
        <v>521</v>
      </c>
      <c r="L391" s="12" t="s">
        <v>38</v>
      </c>
      <c r="M391" s="15"/>
      <c r="N391" s="12" t="s">
        <v>38</v>
      </c>
      <c r="O391" s="15"/>
      <c r="P391" s="13" t="s">
        <v>522</v>
      </c>
      <c r="Q391" s="13" t="s">
        <v>210</v>
      </c>
      <c r="R391" s="216"/>
      <c r="S391" s="16" t="s">
        <v>523</v>
      </c>
      <c r="T391" s="343"/>
    </row>
    <row r="392" spans="1:20" ht="15.75" customHeight="1" thickBot="1" x14ac:dyDescent="0.3">
      <c r="A392" s="229"/>
      <c r="J392" s="11"/>
      <c r="K392" s="15" t="s">
        <v>524</v>
      </c>
      <c r="L392" s="12" t="s">
        <v>38</v>
      </c>
      <c r="M392" s="15"/>
      <c r="N392" s="12" t="s">
        <v>38</v>
      </c>
      <c r="O392" s="15"/>
      <c r="P392" s="13" t="s">
        <v>525</v>
      </c>
      <c r="Q392" s="13" t="s">
        <v>210</v>
      </c>
      <c r="R392" s="216"/>
      <c r="S392" s="16" t="s">
        <v>526</v>
      </c>
      <c r="T392" s="343"/>
    </row>
    <row r="393" spans="1:20" ht="15.75" customHeight="1" thickTop="1" x14ac:dyDescent="0.25">
      <c r="A393" s="295" t="s">
        <v>527</v>
      </c>
      <c r="B393" s="3" t="s">
        <v>528</v>
      </c>
      <c r="C393" s="4" t="s">
        <v>10</v>
      </c>
      <c r="D393" s="4" t="s">
        <v>14</v>
      </c>
      <c r="E393" s="231" t="s">
        <v>93</v>
      </c>
      <c r="F393" s="4" t="s">
        <v>135</v>
      </c>
      <c r="G393" s="259"/>
      <c r="H393" s="308" t="s">
        <v>602</v>
      </c>
      <c r="J393" s="11"/>
      <c r="K393" s="15" t="s">
        <v>63</v>
      </c>
      <c r="L393" s="15"/>
      <c r="M393" s="12" t="s">
        <v>38</v>
      </c>
      <c r="N393" s="12"/>
      <c r="O393" s="15"/>
      <c r="P393" s="13" t="s">
        <v>44</v>
      </c>
      <c r="Q393" s="13" t="s">
        <v>269</v>
      </c>
      <c r="R393" s="216"/>
      <c r="S393" s="16" t="s">
        <v>529</v>
      </c>
      <c r="T393" s="343"/>
    </row>
    <row r="394" spans="1:20" ht="15.75" customHeight="1" x14ac:dyDescent="0.25">
      <c r="A394" s="10"/>
      <c r="B394" s="85" t="s">
        <v>51</v>
      </c>
      <c r="C394" s="12" t="s">
        <v>185</v>
      </c>
      <c r="D394" s="12" t="s">
        <v>14</v>
      </c>
      <c r="E394" s="109" t="s">
        <v>93</v>
      </c>
      <c r="F394" s="109" t="s">
        <v>94</v>
      </c>
      <c r="G394" s="259" t="s">
        <v>600</v>
      </c>
      <c r="J394" s="11"/>
      <c r="K394" s="15" t="s">
        <v>530</v>
      </c>
      <c r="L394" s="15"/>
      <c r="M394" s="15"/>
      <c r="N394" s="12" t="s">
        <v>38</v>
      </c>
      <c r="O394" s="15"/>
      <c r="P394" s="13" t="s">
        <v>501</v>
      </c>
      <c r="Q394" s="13" t="s">
        <v>205</v>
      </c>
      <c r="R394" s="216"/>
      <c r="S394" s="16" t="s">
        <v>531</v>
      </c>
      <c r="T394" s="343"/>
    </row>
    <row r="395" spans="1:20" ht="15.75" customHeight="1" x14ac:dyDescent="0.25">
      <c r="A395" s="10"/>
      <c r="B395" s="85" t="s">
        <v>56</v>
      </c>
      <c r="C395" s="12" t="s">
        <v>185</v>
      </c>
      <c r="D395" s="12" t="s">
        <v>14</v>
      </c>
      <c r="E395" s="232"/>
      <c r="F395" s="232"/>
      <c r="G395" s="259" t="s">
        <v>601</v>
      </c>
      <c r="J395" s="11"/>
      <c r="K395" s="15" t="s">
        <v>532</v>
      </c>
      <c r="L395" s="15"/>
      <c r="M395" s="15"/>
      <c r="N395" s="12" t="s">
        <v>38</v>
      </c>
      <c r="O395" s="15"/>
      <c r="P395" s="15" t="s">
        <v>57</v>
      </c>
      <c r="Q395" s="15" t="s">
        <v>57</v>
      </c>
      <c r="R395" s="15"/>
      <c r="S395" s="16" t="s">
        <v>533</v>
      </c>
      <c r="T395" s="343"/>
    </row>
    <row r="396" spans="1:20" ht="15.75" customHeight="1" x14ac:dyDescent="0.25">
      <c r="A396" s="229"/>
      <c r="B396" s="85" t="s">
        <v>534</v>
      </c>
      <c r="C396" s="12" t="s">
        <v>10</v>
      </c>
      <c r="D396" s="12" t="s">
        <v>14</v>
      </c>
      <c r="E396" s="109" t="s">
        <v>93</v>
      </c>
      <c r="F396" s="109" t="s">
        <v>135</v>
      </c>
      <c r="G396" s="294" t="s">
        <v>599</v>
      </c>
      <c r="J396" s="11"/>
      <c r="K396" s="15" t="s">
        <v>535</v>
      </c>
      <c r="L396" s="15"/>
      <c r="M396" s="15"/>
      <c r="N396" s="12" t="s">
        <v>38</v>
      </c>
      <c r="O396" s="15"/>
      <c r="P396" s="15" t="s">
        <v>57</v>
      </c>
      <c r="Q396" s="15" t="s">
        <v>57</v>
      </c>
      <c r="R396" s="15"/>
      <c r="S396" s="16" t="s">
        <v>536</v>
      </c>
      <c r="T396" s="343"/>
    </row>
    <row r="397" spans="1:20" ht="15.75" customHeight="1" x14ac:dyDescent="0.25">
      <c r="A397" s="229"/>
      <c r="B397" s="85" t="s">
        <v>537</v>
      </c>
      <c r="C397" s="12" t="s">
        <v>10</v>
      </c>
      <c r="D397" s="12" t="s">
        <v>14</v>
      </c>
      <c r="E397" s="232"/>
      <c r="F397" s="232"/>
      <c r="H397" s="298" t="s">
        <v>602</v>
      </c>
      <c r="J397" s="11"/>
      <c r="K397" s="15" t="s">
        <v>538</v>
      </c>
      <c r="L397" s="15"/>
      <c r="M397" s="15"/>
      <c r="N397" s="12" t="s">
        <v>38</v>
      </c>
      <c r="O397" s="15"/>
      <c r="P397" s="15" t="s">
        <v>57</v>
      </c>
      <c r="Q397" s="15" t="s">
        <v>57</v>
      </c>
      <c r="R397" s="15"/>
      <c r="S397" s="16" t="s">
        <v>539</v>
      </c>
      <c r="T397" s="343"/>
    </row>
    <row r="398" spans="1:20" ht="15.75" customHeight="1" x14ac:dyDescent="0.25">
      <c r="A398" s="229"/>
      <c r="B398" s="85" t="s">
        <v>63</v>
      </c>
      <c r="C398" s="12" t="s">
        <v>10</v>
      </c>
      <c r="D398" s="12" t="s">
        <v>14</v>
      </c>
      <c r="E398" s="233" t="s">
        <v>127</v>
      </c>
      <c r="F398" s="32" t="s">
        <v>540</v>
      </c>
      <c r="H398" s="298" t="s">
        <v>602</v>
      </c>
      <c r="J398" s="11"/>
      <c r="K398" s="15" t="s">
        <v>541</v>
      </c>
      <c r="L398" s="15"/>
      <c r="M398" s="15"/>
      <c r="N398" s="12" t="s">
        <v>38</v>
      </c>
      <c r="O398" s="15"/>
      <c r="P398" s="15" t="s">
        <v>57</v>
      </c>
      <c r="Q398" s="15" t="s">
        <v>57</v>
      </c>
      <c r="R398" s="15"/>
      <c r="S398" s="16" t="s">
        <v>542</v>
      </c>
      <c r="T398" s="343"/>
    </row>
    <row r="399" spans="1:20" ht="15.75" customHeight="1" thickBot="1" x14ac:dyDescent="0.3">
      <c r="A399" s="229"/>
      <c r="B399" s="99"/>
      <c r="J399" s="11"/>
      <c r="K399" s="15" t="s">
        <v>543</v>
      </c>
      <c r="L399" s="15"/>
      <c r="M399" s="15"/>
      <c r="N399" s="12" t="s">
        <v>38</v>
      </c>
      <c r="O399" s="15"/>
      <c r="P399" s="15" t="s">
        <v>57</v>
      </c>
      <c r="Q399" s="15" t="s">
        <v>57</v>
      </c>
      <c r="R399" s="15"/>
      <c r="S399" s="16" t="s">
        <v>544</v>
      </c>
      <c r="T399" s="343"/>
    </row>
    <row r="400" spans="1:20" ht="15.75" customHeight="1" thickTop="1" x14ac:dyDescent="0.35">
      <c r="A400" s="199" t="s">
        <v>545</v>
      </c>
      <c r="B400" s="3" t="s">
        <v>534</v>
      </c>
      <c r="C400" s="4" t="s">
        <v>10</v>
      </c>
      <c r="D400" s="4" t="s">
        <v>14</v>
      </c>
      <c r="E400" s="222" t="s">
        <v>93</v>
      </c>
      <c r="F400" s="3" t="s">
        <v>135</v>
      </c>
      <c r="I400" s="281" t="s">
        <v>606</v>
      </c>
      <c r="J400" s="11"/>
      <c r="K400" s="15" t="s">
        <v>546</v>
      </c>
      <c r="L400" s="15"/>
      <c r="M400" s="15"/>
      <c r="N400" s="12" t="s">
        <v>38</v>
      </c>
      <c r="O400" s="15"/>
      <c r="P400" s="15" t="s">
        <v>57</v>
      </c>
      <c r="Q400" s="15" t="s">
        <v>57</v>
      </c>
      <c r="R400" s="15"/>
      <c r="S400" s="16" t="s">
        <v>547</v>
      </c>
      <c r="T400" s="343"/>
    </row>
    <row r="401" spans="1:20" ht="15.75" customHeight="1" x14ac:dyDescent="0.25">
      <c r="A401" s="10"/>
      <c r="B401" s="85" t="s">
        <v>548</v>
      </c>
      <c r="C401" s="12" t="s">
        <v>10</v>
      </c>
      <c r="D401" s="12" t="s">
        <v>14</v>
      </c>
      <c r="E401" s="230" t="s">
        <v>93</v>
      </c>
      <c r="F401" s="13" t="s">
        <v>135</v>
      </c>
      <c r="J401" s="11"/>
      <c r="K401" s="15" t="s">
        <v>549</v>
      </c>
      <c r="L401" s="15"/>
      <c r="M401" s="15"/>
      <c r="N401" s="12" t="s">
        <v>38</v>
      </c>
      <c r="O401" s="15"/>
      <c r="P401" s="15" t="s">
        <v>57</v>
      </c>
      <c r="Q401" s="15" t="s">
        <v>57</v>
      </c>
      <c r="R401" s="15"/>
      <c r="S401" s="16" t="s">
        <v>550</v>
      </c>
      <c r="T401" s="343"/>
    </row>
    <row r="402" spans="1:20" ht="15.75" customHeight="1" x14ac:dyDescent="0.25">
      <c r="A402" s="10"/>
      <c r="B402" s="85" t="s">
        <v>503</v>
      </c>
      <c r="C402" s="12" t="s">
        <v>10</v>
      </c>
      <c r="D402" s="12" t="s">
        <v>14</v>
      </c>
      <c r="E402" s="230" t="s">
        <v>93</v>
      </c>
      <c r="F402" s="13" t="s">
        <v>135</v>
      </c>
      <c r="J402" s="11"/>
      <c r="K402" s="15" t="s">
        <v>551</v>
      </c>
      <c r="L402" s="15"/>
      <c r="M402" s="15"/>
      <c r="N402" s="12" t="s">
        <v>38</v>
      </c>
      <c r="O402" s="15"/>
      <c r="P402" s="15" t="s">
        <v>57</v>
      </c>
      <c r="Q402" s="15" t="s">
        <v>57</v>
      </c>
      <c r="R402" s="15"/>
      <c r="S402" s="16" t="s">
        <v>552</v>
      </c>
      <c r="T402" s="343"/>
    </row>
    <row r="403" spans="1:20" ht="15.75" customHeight="1" x14ac:dyDescent="0.25">
      <c r="A403" s="229"/>
      <c r="B403" s="85" t="s">
        <v>486</v>
      </c>
      <c r="C403" s="12" t="s">
        <v>10</v>
      </c>
      <c r="D403" s="12" t="s">
        <v>14</v>
      </c>
      <c r="E403" s="230" t="s">
        <v>93</v>
      </c>
      <c r="F403" s="13" t="s">
        <v>135</v>
      </c>
      <c r="J403" s="21"/>
      <c r="K403" s="21"/>
      <c r="L403" s="21"/>
      <c r="M403" s="21"/>
      <c r="N403" s="21"/>
      <c r="O403" s="21"/>
      <c r="P403" s="21"/>
      <c r="Q403" s="21"/>
      <c r="R403" s="21"/>
      <c r="S403" s="22"/>
      <c r="T403" s="343"/>
    </row>
    <row r="404" spans="1:20" ht="15.75" customHeight="1" x14ac:dyDescent="0.25">
      <c r="A404" s="229"/>
      <c r="B404" s="85" t="s">
        <v>208</v>
      </c>
      <c r="C404" s="12" t="s">
        <v>185</v>
      </c>
      <c r="D404" s="12" t="s">
        <v>14</v>
      </c>
      <c r="E404" s="230" t="s">
        <v>93</v>
      </c>
      <c r="F404" s="13" t="s">
        <v>135</v>
      </c>
      <c r="J404" s="21"/>
      <c r="K404" s="21"/>
      <c r="L404" s="21"/>
      <c r="M404" s="21"/>
      <c r="N404" s="21"/>
      <c r="O404" s="21"/>
      <c r="P404" s="21"/>
      <c r="Q404" s="21"/>
      <c r="R404" s="21"/>
      <c r="S404" s="22"/>
      <c r="T404" s="343"/>
    </row>
    <row r="405" spans="1:20" ht="15.75" customHeight="1" x14ac:dyDescent="0.25">
      <c r="A405" s="229"/>
      <c r="B405" s="85" t="s">
        <v>511</v>
      </c>
      <c r="C405" s="12" t="s">
        <v>10</v>
      </c>
      <c r="D405" s="12" t="s">
        <v>14</v>
      </c>
      <c r="E405" s="85"/>
      <c r="F405" s="85"/>
      <c r="J405" s="21"/>
      <c r="K405" s="21"/>
      <c r="L405" s="21"/>
      <c r="M405" s="21"/>
      <c r="N405" s="21"/>
      <c r="O405" s="21"/>
      <c r="P405" s="21"/>
      <c r="Q405" s="21"/>
      <c r="R405" s="21"/>
      <c r="S405" s="22"/>
      <c r="T405" s="343"/>
    </row>
    <row r="406" spans="1:20" ht="15.75" customHeight="1" x14ac:dyDescent="0.25">
      <c r="A406" s="229"/>
      <c r="B406" s="85" t="s">
        <v>532</v>
      </c>
      <c r="C406" s="12" t="s">
        <v>10</v>
      </c>
      <c r="D406" s="12" t="s">
        <v>14</v>
      </c>
      <c r="E406" s="85"/>
      <c r="F406" s="85"/>
      <c r="J406" s="21"/>
      <c r="K406" s="21"/>
      <c r="L406" s="21"/>
      <c r="M406" s="21"/>
      <c r="N406" s="21"/>
      <c r="O406" s="21"/>
      <c r="P406" s="21"/>
      <c r="Q406" s="21"/>
      <c r="R406" s="21"/>
      <c r="S406" s="22"/>
      <c r="T406" s="343"/>
    </row>
    <row r="407" spans="1:20" ht="15.75" customHeight="1" x14ac:dyDescent="0.25">
      <c r="A407" s="229"/>
      <c r="B407" s="85" t="s">
        <v>232</v>
      </c>
      <c r="C407" s="12" t="s">
        <v>185</v>
      </c>
      <c r="D407" s="12" t="s">
        <v>14</v>
      </c>
      <c r="E407" s="85"/>
      <c r="F407" s="85"/>
      <c r="J407" s="21"/>
      <c r="K407" s="21"/>
      <c r="L407" s="21"/>
      <c r="M407" s="21"/>
      <c r="N407" s="21"/>
      <c r="O407" s="21"/>
      <c r="P407" s="21"/>
      <c r="Q407" s="21"/>
      <c r="R407" s="21"/>
      <c r="S407" s="22"/>
      <c r="T407" s="343"/>
    </row>
    <row r="408" spans="1:20" ht="15.75" customHeight="1" x14ac:dyDescent="0.25">
      <c r="A408" s="229"/>
      <c r="B408" s="85" t="s">
        <v>226</v>
      </c>
      <c r="C408" s="12" t="s">
        <v>10</v>
      </c>
      <c r="D408" s="12" t="s">
        <v>14</v>
      </c>
      <c r="E408" s="85" t="s">
        <v>93</v>
      </c>
      <c r="F408" s="85" t="s">
        <v>135</v>
      </c>
      <c r="J408" s="21"/>
      <c r="K408" s="21"/>
      <c r="L408" s="21"/>
      <c r="M408" s="21"/>
      <c r="N408" s="21"/>
      <c r="O408" s="21"/>
      <c r="P408" s="21"/>
      <c r="Q408" s="21"/>
      <c r="R408" s="21"/>
      <c r="S408" s="22"/>
      <c r="T408" s="343"/>
    </row>
    <row r="409" spans="1:20" ht="15.75" customHeight="1" x14ac:dyDescent="0.25">
      <c r="A409" s="229"/>
      <c r="B409" s="85" t="s">
        <v>207</v>
      </c>
      <c r="C409" s="12" t="s">
        <v>10</v>
      </c>
      <c r="D409" s="12" t="s">
        <v>14</v>
      </c>
      <c r="E409" s="85" t="s">
        <v>93</v>
      </c>
      <c r="F409" s="85" t="s">
        <v>135</v>
      </c>
      <c r="J409" s="21"/>
      <c r="K409" s="21"/>
      <c r="L409" s="21"/>
      <c r="M409" s="21"/>
      <c r="N409" s="21"/>
      <c r="O409" s="21"/>
      <c r="P409" s="21"/>
      <c r="Q409" s="21"/>
      <c r="R409" s="21"/>
      <c r="S409" s="22"/>
      <c r="T409" s="343"/>
    </row>
    <row r="410" spans="1:20" ht="15.75" customHeight="1" x14ac:dyDescent="0.25">
      <c r="A410" s="229"/>
      <c r="B410" s="85" t="s">
        <v>520</v>
      </c>
      <c r="C410" s="12" t="s">
        <v>10</v>
      </c>
      <c r="D410" s="12" t="s">
        <v>14</v>
      </c>
      <c r="E410" s="85" t="s">
        <v>93</v>
      </c>
      <c r="F410" s="85" t="s">
        <v>135</v>
      </c>
      <c r="J410" s="21"/>
      <c r="K410" s="21"/>
      <c r="L410" s="21"/>
      <c r="M410" s="21"/>
      <c r="N410" s="21"/>
      <c r="O410" s="21"/>
      <c r="P410" s="21"/>
      <c r="Q410" s="21"/>
      <c r="R410" s="21"/>
      <c r="S410" s="22"/>
      <c r="T410" s="343"/>
    </row>
    <row r="411" spans="1:20" ht="15.75" customHeight="1" x14ac:dyDescent="0.25">
      <c r="A411" s="229"/>
      <c r="B411" s="85" t="s">
        <v>534</v>
      </c>
      <c r="C411" s="12" t="s">
        <v>10</v>
      </c>
      <c r="D411" s="12" t="s">
        <v>14</v>
      </c>
      <c r="E411" s="32"/>
      <c r="F411" s="53"/>
      <c r="J411" s="21"/>
      <c r="K411" s="21"/>
      <c r="L411" s="21"/>
      <c r="M411" s="21"/>
      <c r="N411" s="21"/>
      <c r="O411" s="21"/>
      <c r="P411" s="21"/>
      <c r="Q411" s="21"/>
      <c r="R411" s="21"/>
      <c r="S411" s="22"/>
      <c r="T411" s="343"/>
    </row>
    <row r="412" spans="1:20" ht="15.75" customHeight="1" x14ac:dyDescent="0.25">
      <c r="A412" s="229"/>
      <c r="B412" s="85" t="s">
        <v>503</v>
      </c>
      <c r="C412" s="12" t="s">
        <v>10</v>
      </c>
      <c r="D412" s="12" t="s">
        <v>14</v>
      </c>
      <c r="E412" s="32"/>
      <c r="F412" s="53"/>
      <c r="J412" s="21"/>
      <c r="K412" s="21"/>
      <c r="L412" s="21"/>
      <c r="M412" s="21"/>
      <c r="N412" s="21"/>
      <c r="O412" s="21"/>
      <c r="P412" s="21"/>
      <c r="Q412" s="21"/>
      <c r="R412" s="21"/>
      <c r="S412" s="22"/>
      <c r="T412" s="343"/>
    </row>
    <row r="413" spans="1:20" ht="15.75" customHeight="1" x14ac:dyDescent="0.25">
      <c r="A413" s="229"/>
      <c r="B413" s="85" t="s">
        <v>553</v>
      </c>
      <c r="C413" s="12" t="s">
        <v>10</v>
      </c>
      <c r="D413" s="12" t="s">
        <v>14</v>
      </c>
      <c r="E413" s="32"/>
      <c r="F413" s="53"/>
      <c r="J413" s="21"/>
      <c r="K413" s="21"/>
      <c r="L413" s="21"/>
      <c r="M413" s="21"/>
      <c r="N413" s="21"/>
      <c r="O413" s="21"/>
      <c r="P413" s="21"/>
      <c r="Q413" s="21"/>
      <c r="R413" s="21"/>
      <c r="S413" s="22"/>
      <c r="T413" s="343"/>
    </row>
    <row r="414" spans="1:20" ht="15.75" customHeight="1" x14ac:dyDescent="0.25">
      <c r="A414" s="229"/>
      <c r="B414" s="85" t="s">
        <v>554</v>
      </c>
      <c r="C414" s="12" t="s">
        <v>10</v>
      </c>
      <c r="D414" s="12" t="s">
        <v>14</v>
      </c>
      <c r="E414" s="32"/>
      <c r="F414" s="53"/>
      <c r="J414" s="21"/>
      <c r="K414" s="21"/>
      <c r="L414" s="21"/>
      <c r="M414" s="21"/>
      <c r="N414" s="21"/>
      <c r="O414" s="21"/>
      <c r="P414" s="21"/>
      <c r="Q414" s="21"/>
      <c r="R414" s="21"/>
      <c r="S414" s="22"/>
      <c r="T414" s="343"/>
    </row>
    <row r="415" spans="1:20" ht="15.75" customHeight="1" x14ac:dyDescent="0.25">
      <c r="A415" s="229"/>
      <c r="B415" s="85" t="s">
        <v>226</v>
      </c>
      <c r="C415" s="12" t="s">
        <v>10</v>
      </c>
      <c r="D415" s="12" t="s">
        <v>14</v>
      </c>
      <c r="E415" s="32"/>
      <c r="F415" s="53"/>
      <c r="J415" s="21"/>
      <c r="K415" s="21"/>
      <c r="L415" s="21"/>
      <c r="M415" s="21"/>
      <c r="N415" s="21"/>
      <c r="O415" s="21"/>
      <c r="P415" s="21"/>
      <c r="Q415" s="21"/>
      <c r="R415" s="21"/>
      <c r="S415" s="22"/>
      <c r="T415" s="343"/>
    </row>
    <row r="416" spans="1:20" ht="15.75" customHeight="1" x14ac:dyDescent="0.25">
      <c r="A416" s="229"/>
      <c r="B416" s="85" t="s">
        <v>207</v>
      </c>
      <c r="C416" s="12" t="s">
        <v>10</v>
      </c>
      <c r="D416" s="12" t="s">
        <v>14</v>
      </c>
      <c r="E416" s="32"/>
      <c r="F416" s="53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343"/>
    </row>
    <row r="417" spans="1:20" ht="15.75" customHeight="1" thickBot="1" x14ac:dyDescent="0.3">
      <c r="A417" s="234"/>
      <c r="B417" s="235" t="s">
        <v>184</v>
      </c>
      <c r="C417" s="41" t="s">
        <v>10</v>
      </c>
      <c r="D417" s="41" t="s">
        <v>14</v>
      </c>
      <c r="E417" s="236"/>
      <c r="F417" s="237"/>
      <c r="G417" s="238"/>
      <c r="H417" s="309"/>
      <c r="I417" s="291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344"/>
    </row>
    <row r="418" spans="1:20" ht="15.75" customHeight="1" thickTop="1" x14ac:dyDescent="0.2">
      <c r="F418" s="1"/>
    </row>
    <row r="419" spans="1:20" ht="58.5" customHeight="1" thickBot="1" x14ac:dyDescent="0.6">
      <c r="A419" s="340" t="s">
        <v>555</v>
      </c>
      <c r="B419" s="338"/>
      <c r="C419" s="338"/>
      <c r="D419" s="338"/>
      <c r="E419" s="338"/>
      <c r="F419" s="1"/>
    </row>
    <row r="420" spans="1:20" ht="15.75" customHeight="1" x14ac:dyDescent="0.2">
      <c r="A420" s="239"/>
      <c r="B420" s="240"/>
      <c r="C420" s="240"/>
      <c r="D420" s="240"/>
      <c r="E420" s="240"/>
      <c r="F420" s="241"/>
      <c r="G420" s="240"/>
      <c r="H420" s="310"/>
      <c r="I420" s="240"/>
      <c r="J420" s="240"/>
      <c r="K420" s="240"/>
      <c r="L420" s="240"/>
      <c r="M420" s="242"/>
    </row>
    <row r="421" spans="1:20" ht="15.75" customHeight="1" thickBot="1" x14ac:dyDescent="0.3">
      <c r="A421" s="243" t="s">
        <v>556</v>
      </c>
      <c r="B421" s="43"/>
      <c r="C421" s="21"/>
      <c r="D421" s="43"/>
      <c r="E421" s="43"/>
      <c r="F421" s="43"/>
      <c r="G421" s="43"/>
      <c r="H421" s="311"/>
      <c r="I421" s="283"/>
      <c r="J421" s="152"/>
      <c r="K421" s="152"/>
      <c r="L421" s="152"/>
      <c r="M421" s="174"/>
    </row>
    <row r="422" spans="1:20" ht="15.75" customHeight="1" thickTop="1" x14ac:dyDescent="0.25">
      <c r="A422" s="244" t="s">
        <v>13</v>
      </c>
      <c r="B422" s="245" t="s">
        <v>557</v>
      </c>
      <c r="C422" s="22"/>
      <c r="D422" s="246" t="s">
        <v>558</v>
      </c>
      <c r="E422" s="247" t="s">
        <v>13</v>
      </c>
      <c r="F422" s="247" t="s">
        <v>16</v>
      </c>
      <c r="G422" s="248" t="s">
        <v>559</v>
      </c>
      <c r="H422" s="312"/>
      <c r="I422" s="292"/>
      <c r="J422" s="152"/>
      <c r="K422" s="152"/>
      <c r="L422" s="152"/>
      <c r="M422" s="174"/>
    </row>
    <row r="423" spans="1:20" ht="15.75" customHeight="1" x14ac:dyDescent="0.25">
      <c r="A423" s="249"/>
      <c r="B423" s="245" t="s">
        <v>560</v>
      </c>
      <c r="C423" s="22"/>
      <c r="D423" s="53" t="s">
        <v>557</v>
      </c>
      <c r="E423" s="13" t="s">
        <v>38</v>
      </c>
      <c r="F423" s="13" t="s">
        <v>38</v>
      </c>
      <c r="G423" s="16"/>
      <c r="H423" s="311"/>
      <c r="I423" s="283"/>
      <c r="J423" s="152"/>
      <c r="K423" s="152"/>
      <c r="L423" s="152"/>
      <c r="M423" s="174"/>
    </row>
    <row r="424" spans="1:20" ht="15.75" customHeight="1" x14ac:dyDescent="0.25">
      <c r="A424" s="244" t="s">
        <v>16</v>
      </c>
      <c r="B424" s="245" t="s">
        <v>557</v>
      </c>
      <c r="C424" s="22"/>
      <c r="D424" s="53" t="s">
        <v>560</v>
      </c>
      <c r="E424" s="13" t="s">
        <v>38</v>
      </c>
      <c r="F424" s="13" t="s">
        <v>38</v>
      </c>
      <c r="G424" s="16"/>
      <c r="H424" s="311"/>
      <c r="I424" s="283"/>
      <c r="J424" s="152"/>
      <c r="K424" s="152"/>
      <c r="L424" s="152"/>
      <c r="M424" s="174"/>
    </row>
    <row r="425" spans="1:20" ht="15.75" customHeight="1" x14ac:dyDescent="0.25">
      <c r="A425" s="83"/>
      <c r="B425" s="245" t="s">
        <v>561</v>
      </c>
      <c r="C425" s="22"/>
      <c r="D425" s="53" t="s">
        <v>561</v>
      </c>
      <c r="E425" s="13"/>
      <c r="F425" s="13" t="s">
        <v>38</v>
      </c>
      <c r="G425" s="16"/>
      <c r="H425" s="311"/>
      <c r="I425" s="283"/>
      <c r="J425" s="152"/>
      <c r="K425" s="152"/>
      <c r="L425" s="152"/>
      <c r="M425" s="174"/>
    </row>
    <row r="426" spans="1:20" ht="15.75" customHeight="1" x14ac:dyDescent="0.25">
      <c r="A426" s="83"/>
      <c r="B426" s="245" t="s">
        <v>560</v>
      </c>
      <c r="C426" s="22"/>
      <c r="D426" s="53" t="s">
        <v>562</v>
      </c>
      <c r="E426" s="13"/>
      <c r="F426" s="13" t="s">
        <v>38</v>
      </c>
      <c r="G426" s="16"/>
      <c r="H426" s="311"/>
      <c r="I426" s="283"/>
      <c r="J426" s="152"/>
      <c r="K426" s="152"/>
      <c r="L426" s="152"/>
      <c r="M426" s="174"/>
    </row>
    <row r="427" spans="1:20" ht="15.75" customHeight="1" x14ac:dyDescent="0.25">
      <c r="A427" s="83"/>
      <c r="B427" s="245" t="s">
        <v>562</v>
      </c>
      <c r="C427" s="22"/>
      <c r="D427" s="53" t="s">
        <v>563</v>
      </c>
      <c r="E427" s="13"/>
      <c r="F427" s="13" t="s">
        <v>38</v>
      </c>
      <c r="G427" s="16"/>
      <c r="H427" s="311"/>
      <c r="I427" s="283"/>
      <c r="J427" s="152"/>
      <c r="K427" s="152"/>
      <c r="L427" s="152"/>
      <c r="M427" s="174"/>
    </row>
    <row r="428" spans="1:20" ht="15.75" customHeight="1" x14ac:dyDescent="0.25">
      <c r="A428" s="249"/>
      <c r="B428" s="245" t="s">
        <v>563</v>
      </c>
      <c r="C428" s="22"/>
      <c r="D428" s="53" t="s">
        <v>564</v>
      </c>
      <c r="E428" s="13"/>
      <c r="F428" s="13"/>
      <c r="G428" s="16" t="s">
        <v>38</v>
      </c>
      <c r="H428" s="311"/>
      <c r="I428" s="283"/>
      <c r="J428" s="152"/>
      <c r="K428" s="152"/>
      <c r="L428" s="152"/>
      <c r="M428" s="174"/>
    </row>
    <row r="429" spans="1:20" ht="15.75" customHeight="1" x14ac:dyDescent="0.25">
      <c r="A429" s="244" t="s">
        <v>18</v>
      </c>
      <c r="B429" s="245" t="s">
        <v>564</v>
      </c>
      <c r="C429" s="22"/>
      <c r="D429" s="53" t="s">
        <v>565</v>
      </c>
      <c r="E429" s="13"/>
      <c r="F429" s="13"/>
      <c r="G429" s="16" t="s">
        <v>38</v>
      </c>
      <c r="H429" s="311"/>
      <c r="I429" s="283"/>
      <c r="J429" s="152"/>
      <c r="K429" s="152"/>
      <c r="L429" s="152"/>
      <c r="M429" s="174"/>
    </row>
    <row r="430" spans="1:20" ht="15.75" customHeight="1" x14ac:dyDescent="0.25">
      <c r="A430" s="83"/>
      <c r="B430" s="245" t="s">
        <v>565</v>
      </c>
      <c r="C430" s="22"/>
      <c r="D430" s="250" t="s">
        <v>566</v>
      </c>
      <c r="E430" s="13"/>
      <c r="F430" s="13"/>
      <c r="G430" s="16" t="s">
        <v>38</v>
      </c>
      <c r="H430" s="311"/>
      <c r="I430" s="283"/>
      <c r="J430" s="152"/>
      <c r="K430" s="152"/>
      <c r="L430" s="152"/>
      <c r="M430" s="174"/>
    </row>
    <row r="431" spans="1:20" ht="15.75" customHeight="1" thickBot="1" x14ac:dyDescent="0.3">
      <c r="A431" s="83"/>
      <c r="B431" s="245" t="s">
        <v>566</v>
      </c>
      <c r="C431" s="22"/>
      <c r="D431" s="237" t="s">
        <v>567</v>
      </c>
      <c r="E431" s="206"/>
      <c r="F431" s="206"/>
      <c r="G431" s="251" t="s">
        <v>38</v>
      </c>
      <c r="H431" s="313"/>
      <c r="I431" s="284"/>
      <c r="J431" s="152"/>
      <c r="K431" s="152"/>
      <c r="L431" s="152"/>
      <c r="M431" s="174"/>
    </row>
    <row r="432" spans="1:20" ht="15.75" customHeight="1" thickTop="1" thickBot="1" x14ac:dyDescent="0.3">
      <c r="A432" s="252"/>
      <c r="B432" s="253" t="s">
        <v>567</v>
      </c>
      <c r="C432" s="21"/>
      <c r="D432" s="21"/>
      <c r="E432" s="21"/>
      <c r="F432" s="21"/>
      <c r="G432" s="21"/>
      <c r="H432" s="301"/>
      <c r="I432" s="21"/>
      <c r="J432" s="152"/>
      <c r="K432" s="152"/>
      <c r="L432" s="152"/>
      <c r="M432" s="174"/>
    </row>
    <row r="433" spans="1:13" ht="15.75" customHeight="1" thickTop="1" x14ac:dyDescent="0.25">
      <c r="A433" s="106"/>
      <c r="B433" s="21"/>
      <c r="C433" s="21"/>
      <c r="D433" s="21"/>
      <c r="E433" s="21"/>
      <c r="F433" s="21"/>
      <c r="G433" s="21"/>
      <c r="H433" s="301"/>
      <c r="I433" s="21"/>
      <c r="J433" s="152"/>
      <c r="K433" s="152"/>
      <c r="L433" s="152"/>
      <c r="M433" s="174"/>
    </row>
    <row r="434" spans="1:13" ht="15.75" customHeight="1" thickBot="1" x14ac:dyDescent="0.3">
      <c r="A434" s="106"/>
      <c r="B434" s="21"/>
      <c r="C434" s="21"/>
      <c r="D434" s="254" t="s">
        <v>568</v>
      </c>
      <c r="E434" s="43"/>
      <c r="F434" s="43"/>
      <c r="G434" s="43"/>
      <c r="H434" s="311"/>
      <c r="I434" s="283"/>
      <c r="J434" s="152"/>
      <c r="K434" s="152"/>
      <c r="L434" s="152"/>
      <c r="M434" s="174"/>
    </row>
    <row r="435" spans="1:13" ht="15.75" customHeight="1" thickTop="1" x14ac:dyDescent="0.25">
      <c r="A435" s="106"/>
      <c r="B435" s="21"/>
      <c r="C435" s="22"/>
      <c r="D435" s="255" t="s">
        <v>569</v>
      </c>
      <c r="E435" s="255" t="s">
        <v>570</v>
      </c>
      <c r="F435" s="256" t="s">
        <v>571</v>
      </c>
      <c r="G435" s="257" t="s">
        <v>572</v>
      </c>
      <c r="H435" s="314"/>
      <c r="I435" s="293"/>
      <c r="J435" s="152"/>
      <c r="K435" s="152"/>
      <c r="L435" s="152"/>
      <c r="M435" s="174"/>
    </row>
    <row r="436" spans="1:13" ht="15.75" customHeight="1" x14ac:dyDescent="0.25">
      <c r="A436" s="106"/>
      <c r="B436" s="21"/>
      <c r="C436" s="22"/>
      <c r="D436" s="53" t="s">
        <v>573</v>
      </c>
      <c r="E436" s="12" t="s">
        <v>38</v>
      </c>
      <c r="F436" s="15"/>
      <c r="G436" s="258" t="s">
        <v>38</v>
      </c>
      <c r="H436" s="315"/>
      <c r="I436" s="285"/>
      <c r="J436" s="152"/>
      <c r="K436" s="152"/>
      <c r="L436" s="152"/>
      <c r="M436" s="174"/>
    </row>
    <row r="437" spans="1:13" ht="15.75" customHeight="1" x14ac:dyDescent="0.25">
      <c r="A437" s="106"/>
      <c r="B437" s="21"/>
      <c r="C437" s="22"/>
      <c r="D437" s="53" t="s">
        <v>574</v>
      </c>
      <c r="E437" s="13"/>
      <c r="F437" s="13"/>
      <c r="G437" s="258" t="s">
        <v>38</v>
      </c>
      <c r="H437" s="315"/>
      <c r="I437" s="285"/>
      <c r="J437" s="152"/>
      <c r="K437" s="152"/>
      <c r="L437" s="152"/>
      <c r="M437" s="174"/>
    </row>
    <row r="438" spans="1:13" ht="15.75" customHeight="1" x14ac:dyDescent="0.25">
      <c r="A438" s="106"/>
      <c r="B438" s="21"/>
      <c r="C438" s="22"/>
      <c r="D438" s="53" t="s">
        <v>554</v>
      </c>
      <c r="E438" s="12" t="s">
        <v>38</v>
      </c>
      <c r="F438" s="13"/>
      <c r="G438" s="258" t="s">
        <v>38</v>
      </c>
      <c r="H438" s="315"/>
      <c r="I438" s="285"/>
      <c r="J438" s="152"/>
      <c r="K438" s="152"/>
      <c r="L438" s="152"/>
      <c r="M438" s="174"/>
    </row>
    <row r="439" spans="1:13" ht="15.75" customHeight="1" x14ac:dyDescent="0.25">
      <c r="A439" s="106"/>
      <c r="B439" s="21"/>
      <c r="C439" s="22"/>
      <c r="D439" s="53" t="s">
        <v>575</v>
      </c>
      <c r="E439" s="13"/>
      <c r="F439" s="13"/>
      <c r="G439" s="258" t="s">
        <v>38</v>
      </c>
      <c r="H439" s="315"/>
      <c r="I439" s="285"/>
      <c r="J439" s="152"/>
      <c r="K439" s="152"/>
      <c r="L439" s="152"/>
      <c r="M439" s="174"/>
    </row>
    <row r="440" spans="1:13" ht="15.75" customHeight="1" x14ac:dyDescent="0.25">
      <c r="A440" s="106"/>
      <c r="B440" s="21"/>
      <c r="C440" s="22"/>
      <c r="D440" s="53" t="s">
        <v>576</v>
      </c>
      <c r="E440" s="13"/>
      <c r="F440" s="13"/>
      <c r="G440" s="258" t="s">
        <v>38</v>
      </c>
      <c r="H440" s="315"/>
      <c r="I440" s="285"/>
      <c r="J440" s="152"/>
      <c r="K440" s="152"/>
      <c r="L440" s="152"/>
      <c r="M440" s="174"/>
    </row>
    <row r="441" spans="1:13" ht="15.75" customHeight="1" thickBot="1" x14ac:dyDescent="0.3">
      <c r="A441" s="106"/>
      <c r="B441" s="21"/>
      <c r="C441" s="22"/>
      <c r="D441" s="237" t="s">
        <v>133</v>
      </c>
      <c r="E441" s="206"/>
      <c r="F441" s="41" t="s">
        <v>38</v>
      </c>
      <c r="G441" s="44"/>
      <c r="H441" s="311"/>
      <c r="I441" s="283"/>
      <c r="J441" s="152"/>
      <c r="K441" s="152"/>
      <c r="L441" s="152"/>
      <c r="M441" s="174"/>
    </row>
    <row r="442" spans="1:13" ht="15.75" customHeight="1" thickTop="1" thickBot="1" x14ac:dyDescent="0.25">
      <c r="A442" s="181"/>
      <c r="B442" s="183"/>
      <c r="C442" s="183"/>
      <c r="D442" s="183"/>
      <c r="E442" s="183"/>
      <c r="F442" s="183"/>
      <c r="G442" s="183"/>
      <c r="H442" s="305"/>
      <c r="I442" s="183"/>
      <c r="J442" s="183"/>
      <c r="K442" s="183"/>
      <c r="L442" s="183"/>
      <c r="M442" s="185"/>
    </row>
    <row r="443" spans="1:13" ht="15.75" customHeight="1" x14ac:dyDescent="0.2">
      <c r="F443" s="1"/>
    </row>
    <row r="444" spans="1:13" ht="15.75" customHeight="1" x14ac:dyDescent="0.2">
      <c r="F444" s="1"/>
    </row>
    <row r="445" spans="1:13" ht="15.75" customHeight="1" x14ac:dyDescent="0.2"/>
    <row r="446" spans="1:13" ht="15.75" customHeight="1" x14ac:dyDescent="0.2"/>
    <row r="447" spans="1:13" ht="15.75" customHeight="1" x14ac:dyDescent="0.2"/>
    <row r="448" spans="1:13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spans="6:6" ht="15.75" customHeight="1" x14ac:dyDescent="0.2"/>
    <row r="466" spans="6:6" ht="15.75" customHeight="1" x14ac:dyDescent="0.2"/>
    <row r="467" spans="6:6" ht="15.75" customHeight="1" x14ac:dyDescent="0.2"/>
    <row r="468" spans="6:6" ht="15.75" customHeight="1" x14ac:dyDescent="0.2"/>
    <row r="469" spans="6:6" ht="15.75" customHeight="1" x14ac:dyDescent="0.2"/>
    <row r="470" spans="6:6" ht="15.75" customHeight="1" x14ac:dyDescent="0.2">
      <c r="F470" s="1"/>
    </row>
    <row r="471" spans="6:6" ht="15.75" customHeight="1" x14ac:dyDescent="0.2">
      <c r="F471" s="1"/>
    </row>
    <row r="472" spans="6:6" ht="15.75" customHeight="1" x14ac:dyDescent="0.2">
      <c r="F472" s="1"/>
    </row>
    <row r="473" spans="6:6" ht="15.75" customHeight="1" x14ac:dyDescent="0.2">
      <c r="F473" s="1"/>
    </row>
    <row r="474" spans="6:6" ht="15.75" customHeight="1" x14ac:dyDescent="0.2">
      <c r="F474" s="1"/>
    </row>
    <row r="475" spans="6:6" ht="15.75" customHeight="1" x14ac:dyDescent="0.2">
      <c r="F475" s="1"/>
    </row>
    <row r="476" spans="6:6" ht="15.75" customHeight="1" x14ac:dyDescent="0.2">
      <c r="F476" s="1"/>
    </row>
    <row r="477" spans="6:6" ht="15.75" customHeight="1" x14ac:dyDescent="0.2">
      <c r="F477" s="1"/>
    </row>
    <row r="478" spans="6:6" ht="15.75" customHeight="1" x14ac:dyDescent="0.2">
      <c r="F478" s="1"/>
    </row>
    <row r="479" spans="6:6" ht="15.75" customHeight="1" x14ac:dyDescent="0.2">
      <c r="F479" s="1"/>
    </row>
    <row r="480" spans="6:6" ht="15.75" customHeight="1" x14ac:dyDescent="0.2">
      <c r="F480" s="1"/>
    </row>
    <row r="481" spans="6:6" ht="15.75" customHeight="1" x14ac:dyDescent="0.2">
      <c r="F481" s="1"/>
    </row>
    <row r="482" spans="6:6" ht="15.75" customHeight="1" x14ac:dyDescent="0.2">
      <c r="F482" s="1"/>
    </row>
    <row r="483" spans="6:6" ht="15.75" customHeight="1" x14ac:dyDescent="0.2">
      <c r="F483" s="1"/>
    </row>
    <row r="484" spans="6:6" ht="15.75" customHeight="1" x14ac:dyDescent="0.2">
      <c r="F484" s="1"/>
    </row>
    <row r="485" spans="6:6" ht="15.75" customHeight="1" x14ac:dyDescent="0.2">
      <c r="F485" s="1"/>
    </row>
    <row r="486" spans="6:6" ht="15.75" customHeight="1" x14ac:dyDescent="0.2">
      <c r="F486" s="1"/>
    </row>
    <row r="487" spans="6:6" ht="15.75" customHeight="1" x14ac:dyDescent="0.2">
      <c r="F487" s="1"/>
    </row>
    <row r="488" spans="6:6" ht="15.75" customHeight="1" x14ac:dyDescent="0.2">
      <c r="F488" s="1"/>
    </row>
    <row r="489" spans="6:6" ht="15.75" customHeight="1" x14ac:dyDescent="0.2">
      <c r="F489" s="1"/>
    </row>
    <row r="490" spans="6:6" ht="15.75" customHeight="1" x14ac:dyDescent="0.2">
      <c r="F490" s="1"/>
    </row>
    <row r="491" spans="6:6" ht="15.75" customHeight="1" x14ac:dyDescent="0.2">
      <c r="F491" s="1"/>
    </row>
    <row r="492" spans="6:6" ht="15.75" customHeight="1" x14ac:dyDescent="0.2">
      <c r="F492" s="1"/>
    </row>
    <row r="493" spans="6:6" ht="15.75" customHeight="1" x14ac:dyDescent="0.2">
      <c r="F493" s="1"/>
    </row>
    <row r="494" spans="6:6" ht="15.75" customHeight="1" x14ac:dyDescent="0.2">
      <c r="F494" s="1"/>
    </row>
    <row r="495" spans="6:6" ht="15.75" customHeight="1" x14ac:dyDescent="0.2">
      <c r="F495" s="1"/>
    </row>
    <row r="496" spans="6:6" ht="15.75" customHeight="1" x14ac:dyDescent="0.2">
      <c r="F496" s="1"/>
    </row>
    <row r="497" spans="6:6" ht="15.75" customHeight="1" x14ac:dyDescent="0.2">
      <c r="F497" s="1"/>
    </row>
    <row r="498" spans="6:6" ht="15.75" customHeight="1" x14ac:dyDescent="0.2">
      <c r="F498" s="1"/>
    </row>
    <row r="499" spans="6:6" ht="15.75" customHeight="1" x14ac:dyDescent="0.2">
      <c r="F499" s="1"/>
    </row>
    <row r="500" spans="6:6" ht="15.75" customHeight="1" x14ac:dyDescent="0.2">
      <c r="F500" s="1"/>
    </row>
    <row r="501" spans="6:6" ht="15.75" customHeight="1" x14ac:dyDescent="0.2">
      <c r="F501" s="1"/>
    </row>
    <row r="502" spans="6:6" ht="15.75" customHeight="1" x14ac:dyDescent="0.2">
      <c r="F502" s="1"/>
    </row>
    <row r="503" spans="6:6" ht="15.75" customHeight="1" x14ac:dyDescent="0.2">
      <c r="F503" s="1"/>
    </row>
    <row r="504" spans="6:6" ht="15.75" customHeight="1" x14ac:dyDescent="0.2">
      <c r="F504" s="1"/>
    </row>
    <row r="505" spans="6:6" ht="15.75" customHeight="1" x14ac:dyDescent="0.2">
      <c r="F505" s="1"/>
    </row>
    <row r="506" spans="6:6" ht="15.75" customHeight="1" x14ac:dyDescent="0.2">
      <c r="F506" s="1"/>
    </row>
    <row r="507" spans="6:6" ht="15.75" customHeight="1" x14ac:dyDescent="0.2">
      <c r="F507" s="1"/>
    </row>
    <row r="508" spans="6:6" ht="15.75" customHeight="1" x14ac:dyDescent="0.2">
      <c r="F508" s="1"/>
    </row>
    <row r="509" spans="6:6" ht="15.75" customHeight="1" x14ac:dyDescent="0.2">
      <c r="F509" s="1"/>
    </row>
    <row r="510" spans="6:6" ht="15.75" customHeight="1" x14ac:dyDescent="0.2">
      <c r="F510" s="1"/>
    </row>
    <row r="511" spans="6:6" ht="15.75" customHeight="1" x14ac:dyDescent="0.2">
      <c r="F511" s="1"/>
    </row>
    <row r="512" spans="6:6" ht="15.75" customHeight="1" x14ac:dyDescent="0.2">
      <c r="F512" s="1"/>
    </row>
    <row r="513" spans="6:6" ht="15.75" customHeight="1" x14ac:dyDescent="0.2">
      <c r="F513" s="1"/>
    </row>
    <row r="514" spans="6:6" ht="15.75" customHeight="1" x14ac:dyDescent="0.2">
      <c r="F514" s="1"/>
    </row>
    <row r="515" spans="6:6" ht="15.75" customHeight="1" x14ac:dyDescent="0.2">
      <c r="F515" s="1"/>
    </row>
    <row r="516" spans="6:6" ht="15.75" customHeight="1" x14ac:dyDescent="0.2">
      <c r="F516" s="1"/>
    </row>
    <row r="517" spans="6:6" ht="15.75" customHeight="1" x14ac:dyDescent="0.2">
      <c r="F517" s="1"/>
    </row>
    <row r="518" spans="6:6" ht="15.75" customHeight="1" x14ac:dyDescent="0.2">
      <c r="F518" s="1"/>
    </row>
    <row r="519" spans="6:6" ht="15.75" customHeight="1" x14ac:dyDescent="0.2">
      <c r="F519" s="1"/>
    </row>
    <row r="520" spans="6:6" ht="15.75" customHeight="1" x14ac:dyDescent="0.2">
      <c r="F520" s="1"/>
    </row>
    <row r="521" spans="6:6" ht="15.75" customHeight="1" x14ac:dyDescent="0.2">
      <c r="F521" s="1"/>
    </row>
    <row r="522" spans="6:6" ht="15.75" customHeight="1" x14ac:dyDescent="0.2">
      <c r="F522" s="1"/>
    </row>
    <row r="523" spans="6:6" ht="15.75" customHeight="1" x14ac:dyDescent="0.2">
      <c r="F523" s="1"/>
    </row>
    <row r="524" spans="6:6" ht="15.75" customHeight="1" x14ac:dyDescent="0.2">
      <c r="F524" s="1"/>
    </row>
    <row r="525" spans="6:6" ht="15.75" customHeight="1" x14ac:dyDescent="0.2">
      <c r="F525" s="1"/>
    </row>
    <row r="526" spans="6:6" ht="15.75" customHeight="1" x14ac:dyDescent="0.2">
      <c r="F526" s="1"/>
    </row>
    <row r="527" spans="6:6" ht="15.75" customHeight="1" x14ac:dyDescent="0.2">
      <c r="F527" s="1"/>
    </row>
    <row r="528" spans="6:6" ht="15.75" customHeight="1" x14ac:dyDescent="0.2">
      <c r="F528" s="1"/>
    </row>
    <row r="529" spans="6:6" ht="15.75" customHeight="1" x14ac:dyDescent="0.2">
      <c r="F529" s="1"/>
    </row>
    <row r="530" spans="6:6" ht="15.75" customHeight="1" x14ac:dyDescent="0.2">
      <c r="F530" s="1"/>
    </row>
    <row r="531" spans="6:6" ht="15.75" customHeight="1" x14ac:dyDescent="0.2">
      <c r="F531" s="1"/>
    </row>
    <row r="532" spans="6:6" ht="15.75" customHeight="1" x14ac:dyDescent="0.2">
      <c r="F532" s="1"/>
    </row>
    <row r="533" spans="6:6" ht="15.75" customHeight="1" x14ac:dyDescent="0.2">
      <c r="F533" s="1"/>
    </row>
    <row r="534" spans="6:6" ht="15.75" customHeight="1" x14ac:dyDescent="0.2">
      <c r="F534" s="1"/>
    </row>
    <row r="535" spans="6:6" ht="15.75" customHeight="1" x14ac:dyDescent="0.2">
      <c r="F535" s="1"/>
    </row>
    <row r="536" spans="6:6" ht="15.75" customHeight="1" x14ac:dyDescent="0.2">
      <c r="F536" s="1"/>
    </row>
    <row r="537" spans="6:6" ht="15.75" customHeight="1" x14ac:dyDescent="0.2">
      <c r="F537" s="1"/>
    </row>
    <row r="538" spans="6:6" ht="15.75" customHeight="1" x14ac:dyDescent="0.2">
      <c r="F538" s="1"/>
    </row>
    <row r="539" spans="6:6" ht="15.75" customHeight="1" x14ac:dyDescent="0.2">
      <c r="F539" s="1"/>
    </row>
    <row r="540" spans="6:6" ht="15.75" customHeight="1" x14ac:dyDescent="0.2">
      <c r="F540" s="1"/>
    </row>
    <row r="541" spans="6:6" ht="15.75" customHeight="1" x14ac:dyDescent="0.2">
      <c r="F541" s="1"/>
    </row>
    <row r="542" spans="6:6" ht="15.75" customHeight="1" x14ac:dyDescent="0.2">
      <c r="F542" s="1"/>
    </row>
    <row r="543" spans="6:6" ht="15.75" customHeight="1" x14ac:dyDescent="0.2">
      <c r="F543" s="1"/>
    </row>
    <row r="544" spans="6:6" ht="15.75" customHeight="1" x14ac:dyDescent="0.2">
      <c r="F544" s="1"/>
    </row>
    <row r="545" spans="6:6" ht="15.75" customHeight="1" x14ac:dyDescent="0.2">
      <c r="F545" s="1"/>
    </row>
    <row r="546" spans="6:6" ht="15.75" customHeight="1" x14ac:dyDescent="0.2">
      <c r="F546" s="1"/>
    </row>
    <row r="547" spans="6:6" ht="15.75" customHeight="1" x14ac:dyDescent="0.2">
      <c r="F547" s="1"/>
    </row>
    <row r="548" spans="6:6" ht="15.75" customHeight="1" x14ac:dyDescent="0.2">
      <c r="F548" s="1"/>
    </row>
    <row r="549" spans="6:6" ht="15.75" customHeight="1" x14ac:dyDescent="0.2">
      <c r="F549" s="1"/>
    </row>
    <row r="550" spans="6:6" ht="15.75" customHeight="1" x14ac:dyDescent="0.2">
      <c r="F550" s="1"/>
    </row>
    <row r="551" spans="6:6" ht="15.75" customHeight="1" x14ac:dyDescent="0.2">
      <c r="F551" s="1"/>
    </row>
    <row r="552" spans="6:6" ht="15.75" customHeight="1" x14ac:dyDescent="0.2">
      <c r="F552" s="1"/>
    </row>
    <row r="553" spans="6:6" ht="15.75" customHeight="1" x14ac:dyDescent="0.2">
      <c r="F553" s="1"/>
    </row>
    <row r="554" spans="6:6" ht="15.75" customHeight="1" x14ac:dyDescent="0.2">
      <c r="F554" s="1"/>
    </row>
    <row r="555" spans="6:6" ht="15.75" customHeight="1" x14ac:dyDescent="0.2">
      <c r="F555" s="1"/>
    </row>
    <row r="556" spans="6:6" ht="15.75" customHeight="1" x14ac:dyDescent="0.2">
      <c r="F556" s="1"/>
    </row>
    <row r="557" spans="6:6" ht="15.75" customHeight="1" x14ac:dyDescent="0.2">
      <c r="F557" s="1"/>
    </row>
    <row r="558" spans="6:6" ht="15.75" customHeight="1" x14ac:dyDescent="0.2">
      <c r="F558" s="1"/>
    </row>
    <row r="559" spans="6:6" ht="15.75" customHeight="1" x14ac:dyDescent="0.2">
      <c r="F559" s="1"/>
    </row>
    <row r="560" spans="6:6" ht="15.75" customHeight="1" x14ac:dyDescent="0.2">
      <c r="F560" s="1"/>
    </row>
    <row r="561" spans="6:6" ht="15.75" customHeight="1" x14ac:dyDescent="0.2">
      <c r="F561" s="1"/>
    </row>
    <row r="562" spans="6:6" ht="15.75" customHeight="1" x14ac:dyDescent="0.2">
      <c r="F562" s="1"/>
    </row>
    <row r="563" spans="6:6" ht="15.75" customHeight="1" x14ac:dyDescent="0.2">
      <c r="F563" s="1"/>
    </row>
    <row r="564" spans="6:6" ht="15.75" customHeight="1" x14ac:dyDescent="0.2">
      <c r="F564" s="1"/>
    </row>
    <row r="565" spans="6:6" ht="15.75" customHeight="1" x14ac:dyDescent="0.2">
      <c r="F565" s="1"/>
    </row>
    <row r="566" spans="6:6" ht="15.75" customHeight="1" x14ac:dyDescent="0.2">
      <c r="F566" s="1"/>
    </row>
    <row r="567" spans="6:6" ht="15.75" customHeight="1" x14ac:dyDescent="0.2">
      <c r="F567" s="1"/>
    </row>
    <row r="568" spans="6:6" ht="15.75" customHeight="1" x14ac:dyDescent="0.2">
      <c r="F568" s="1"/>
    </row>
    <row r="569" spans="6:6" ht="15.75" customHeight="1" x14ac:dyDescent="0.2">
      <c r="F569" s="1"/>
    </row>
    <row r="570" spans="6:6" ht="15.75" customHeight="1" x14ac:dyDescent="0.2">
      <c r="F570" s="1"/>
    </row>
    <row r="571" spans="6:6" ht="15.75" customHeight="1" x14ac:dyDescent="0.2">
      <c r="F571" s="1"/>
    </row>
    <row r="572" spans="6:6" ht="15.75" customHeight="1" x14ac:dyDescent="0.2">
      <c r="F572" s="1"/>
    </row>
    <row r="573" spans="6:6" ht="15.75" customHeight="1" x14ac:dyDescent="0.2">
      <c r="F573" s="1"/>
    </row>
    <row r="574" spans="6:6" ht="15.75" customHeight="1" x14ac:dyDescent="0.2">
      <c r="F574" s="1"/>
    </row>
    <row r="575" spans="6:6" ht="15.75" customHeight="1" x14ac:dyDescent="0.2">
      <c r="F575" s="1"/>
    </row>
    <row r="576" spans="6:6" ht="15.75" customHeight="1" x14ac:dyDescent="0.2">
      <c r="F576" s="1"/>
    </row>
    <row r="577" spans="6:6" ht="15.75" customHeight="1" x14ac:dyDescent="0.2">
      <c r="F577" s="1"/>
    </row>
    <row r="578" spans="6:6" ht="15.75" customHeight="1" x14ac:dyDescent="0.2">
      <c r="F578" s="1"/>
    </row>
    <row r="579" spans="6:6" ht="15.75" customHeight="1" x14ac:dyDescent="0.2">
      <c r="F579" s="1"/>
    </row>
    <row r="580" spans="6:6" ht="15.75" customHeight="1" x14ac:dyDescent="0.2">
      <c r="F580" s="1"/>
    </row>
    <row r="581" spans="6:6" ht="15.75" customHeight="1" x14ac:dyDescent="0.2">
      <c r="F581" s="1"/>
    </row>
    <row r="582" spans="6:6" ht="15.75" customHeight="1" x14ac:dyDescent="0.2">
      <c r="F582" s="1"/>
    </row>
    <row r="583" spans="6:6" ht="15.75" customHeight="1" x14ac:dyDescent="0.2">
      <c r="F583" s="1"/>
    </row>
    <row r="584" spans="6:6" ht="15.75" customHeight="1" x14ac:dyDescent="0.2">
      <c r="F584" s="1"/>
    </row>
    <row r="585" spans="6:6" ht="15.75" customHeight="1" x14ac:dyDescent="0.2">
      <c r="F585" s="1"/>
    </row>
    <row r="586" spans="6:6" ht="15.75" customHeight="1" x14ac:dyDescent="0.2">
      <c r="F586" s="1"/>
    </row>
    <row r="587" spans="6:6" ht="15.75" customHeight="1" x14ac:dyDescent="0.2">
      <c r="F587" s="1"/>
    </row>
    <row r="588" spans="6:6" ht="15.75" customHeight="1" x14ac:dyDescent="0.2">
      <c r="F588" s="1"/>
    </row>
    <row r="589" spans="6:6" ht="15.75" customHeight="1" x14ac:dyDescent="0.2">
      <c r="F589" s="1"/>
    </row>
    <row r="590" spans="6:6" ht="15.75" customHeight="1" x14ac:dyDescent="0.2">
      <c r="F590" s="1"/>
    </row>
    <row r="591" spans="6:6" ht="15.75" customHeight="1" x14ac:dyDescent="0.2">
      <c r="F591" s="1"/>
    </row>
    <row r="592" spans="6:6" ht="15.75" customHeight="1" x14ac:dyDescent="0.2">
      <c r="F592" s="1"/>
    </row>
    <row r="593" spans="6:6" ht="15.75" customHeight="1" x14ac:dyDescent="0.2">
      <c r="F593" s="1"/>
    </row>
    <row r="594" spans="6:6" ht="15.75" customHeight="1" x14ac:dyDescent="0.2">
      <c r="F594" s="1"/>
    </row>
    <row r="595" spans="6:6" ht="15.75" customHeight="1" x14ac:dyDescent="0.2">
      <c r="F595" s="1"/>
    </row>
    <row r="596" spans="6:6" ht="15.75" customHeight="1" x14ac:dyDescent="0.2">
      <c r="F596" s="1"/>
    </row>
    <row r="597" spans="6:6" ht="15.75" customHeight="1" x14ac:dyDescent="0.2">
      <c r="F597" s="1"/>
    </row>
    <row r="598" spans="6:6" ht="15.75" customHeight="1" x14ac:dyDescent="0.2">
      <c r="F598" s="1"/>
    </row>
    <row r="599" spans="6:6" ht="15.75" customHeight="1" x14ac:dyDescent="0.2">
      <c r="F599" s="1"/>
    </row>
    <row r="600" spans="6:6" ht="15.75" customHeight="1" x14ac:dyDescent="0.2">
      <c r="F600" s="1"/>
    </row>
    <row r="601" spans="6:6" ht="15.75" customHeight="1" x14ac:dyDescent="0.2">
      <c r="F601" s="1"/>
    </row>
    <row r="602" spans="6:6" ht="15.75" customHeight="1" x14ac:dyDescent="0.2">
      <c r="F602" s="1"/>
    </row>
    <row r="603" spans="6:6" ht="15.75" customHeight="1" x14ac:dyDescent="0.2">
      <c r="F603" s="1"/>
    </row>
    <row r="604" spans="6:6" ht="15.75" customHeight="1" x14ac:dyDescent="0.2">
      <c r="F604" s="1"/>
    </row>
    <row r="605" spans="6:6" ht="15.75" customHeight="1" x14ac:dyDescent="0.2">
      <c r="F605" s="1"/>
    </row>
    <row r="606" spans="6:6" ht="15.75" customHeight="1" x14ac:dyDescent="0.2">
      <c r="F606" s="1"/>
    </row>
    <row r="607" spans="6:6" ht="15.75" customHeight="1" x14ac:dyDescent="0.2">
      <c r="F607" s="1"/>
    </row>
    <row r="608" spans="6:6" ht="15.75" customHeight="1" x14ac:dyDescent="0.2">
      <c r="F608" s="1"/>
    </row>
    <row r="609" spans="6:6" ht="15.75" customHeight="1" x14ac:dyDescent="0.2">
      <c r="F609" s="1"/>
    </row>
    <row r="610" spans="6:6" ht="15.75" customHeight="1" x14ac:dyDescent="0.2">
      <c r="F610" s="1"/>
    </row>
    <row r="611" spans="6:6" ht="15.75" customHeight="1" x14ac:dyDescent="0.2">
      <c r="F611" s="1"/>
    </row>
    <row r="612" spans="6:6" ht="15.75" customHeight="1" x14ac:dyDescent="0.2">
      <c r="F612" s="1"/>
    </row>
    <row r="613" spans="6:6" ht="15.75" customHeight="1" x14ac:dyDescent="0.2">
      <c r="F613" s="1"/>
    </row>
    <row r="614" spans="6:6" ht="15.75" customHeight="1" x14ac:dyDescent="0.2">
      <c r="F614" s="1"/>
    </row>
    <row r="615" spans="6:6" ht="15.75" customHeight="1" x14ac:dyDescent="0.2">
      <c r="F615" s="1"/>
    </row>
    <row r="616" spans="6:6" ht="15.75" customHeight="1" x14ac:dyDescent="0.2">
      <c r="F616" s="1"/>
    </row>
    <row r="617" spans="6:6" ht="15.75" customHeight="1" x14ac:dyDescent="0.2">
      <c r="F617" s="1"/>
    </row>
    <row r="618" spans="6:6" ht="15.75" customHeight="1" x14ac:dyDescent="0.2">
      <c r="F618" s="1"/>
    </row>
    <row r="619" spans="6:6" ht="15.75" customHeight="1" x14ac:dyDescent="0.2">
      <c r="F619" s="1"/>
    </row>
    <row r="620" spans="6:6" ht="15.75" customHeight="1" x14ac:dyDescent="0.2">
      <c r="F620" s="1"/>
    </row>
    <row r="621" spans="6:6" ht="15.75" customHeight="1" x14ac:dyDescent="0.2">
      <c r="F621" s="1"/>
    </row>
    <row r="622" spans="6:6" ht="15.75" customHeight="1" x14ac:dyDescent="0.2">
      <c r="F622" s="1"/>
    </row>
    <row r="623" spans="6:6" ht="15.75" customHeight="1" x14ac:dyDescent="0.2">
      <c r="F623" s="1"/>
    </row>
    <row r="624" spans="6:6" ht="15.75" customHeight="1" x14ac:dyDescent="0.2">
      <c r="F624" s="1"/>
    </row>
    <row r="625" spans="6:6" ht="15.75" customHeight="1" x14ac:dyDescent="0.2">
      <c r="F625" s="1"/>
    </row>
    <row r="626" spans="6:6" ht="15.75" customHeight="1" x14ac:dyDescent="0.2">
      <c r="F626" s="1"/>
    </row>
    <row r="627" spans="6:6" ht="15.75" customHeight="1" x14ac:dyDescent="0.2">
      <c r="F627" s="1"/>
    </row>
    <row r="628" spans="6:6" ht="15.75" customHeight="1" x14ac:dyDescent="0.2">
      <c r="F628" s="1"/>
    </row>
    <row r="629" spans="6:6" ht="15.75" customHeight="1" x14ac:dyDescent="0.2">
      <c r="F629" s="1"/>
    </row>
    <row r="630" spans="6:6" ht="15.75" customHeight="1" x14ac:dyDescent="0.2">
      <c r="F630" s="1"/>
    </row>
    <row r="631" spans="6:6" ht="15.75" customHeight="1" x14ac:dyDescent="0.2">
      <c r="F631" s="1"/>
    </row>
    <row r="632" spans="6:6" ht="15.75" customHeight="1" x14ac:dyDescent="0.2">
      <c r="F632" s="1"/>
    </row>
    <row r="633" spans="6:6" ht="15.75" customHeight="1" x14ac:dyDescent="0.2">
      <c r="F633" s="1"/>
    </row>
    <row r="634" spans="6:6" ht="15.75" customHeight="1" x14ac:dyDescent="0.2">
      <c r="F634" s="1"/>
    </row>
    <row r="635" spans="6:6" ht="15.75" customHeight="1" x14ac:dyDescent="0.2">
      <c r="F635" s="1"/>
    </row>
    <row r="636" spans="6:6" ht="15.75" customHeight="1" x14ac:dyDescent="0.2">
      <c r="F636" s="1"/>
    </row>
    <row r="637" spans="6:6" ht="15.75" customHeight="1" x14ac:dyDescent="0.2">
      <c r="F637" s="1"/>
    </row>
    <row r="638" spans="6:6" ht="15.75" customHeight="1" x14ac:dyDescent="0.2">
      <c r="F638" s="1"/>
    </row>
    <row r="639" spans="6:6" ht="15.75" customHeight="1" x14ac:dyDescent="0.2">
      <c r="F639" s="1"/>
    </row>
    <row r="640" spans="6:6" ht="15.75" customHeight="1" x14ac:dyDescent="0.2">
      <c r="F640" s="1"/>
    </row>
    <row r="641" spans="6:6" ht="15.75" customHeight="1" x14ac:dyDescent="0.2">
      <c r="F641" s="1"/>
    </row>
    <row r="642" spans="6:6" ht="15.75" customHeight="1" x14ac:dyDescent="0.2"/>
    <row r="643" spans="6:6" ht="15.75" customHeight="1" x14ac:dyDescent="0.2"/>
    <row r="644" spans="6:6" ht="15.75" customHeight="1" x14ac:dyDescent="0.2"/>
    <row r="645" spans="6:6" ht="15.75" customHeight="1" x14ac:dyDescent="0.2"/>
    <row r="646" spans="6:6" ht="15.75" customHeight="1" x14ac:dyDescent="0.2"/>
    <row r="647" spans="6:6" ht="15.75" customHeight="1" x14ac:dyDescent="0.2"/>
    <row r="648" spans="6:6" ht="15.75" customHeight="1" x14ac:dyDescent="0.2"/>
    <row r="649" spans="6:6" ht="15.75" customHeight="1" x14ac:dyDescent="0.2"/>
    <row r="650" spans="6:6" ht="15.75" customHeight="1" x14ac:dyDescent="0.2"/>
    <row r="651" spans="6:6" ht="15.75" customHeight="1" x14ac:dyDescent="0.2"/>
    <row r="652" spans="6:6" ht="15.75" customHeight="1" x14ac:dyDescent="0.2"/>
    <row r="653" spans="6:6" ht="15.75" customHeight="1" x14ac:dyDescent="0.2"/>
    <row r="654" spans="6:6" ht="15.75" customHeight="1" x14ac:dyDescent="0.2"/>
    <row r="655" spans="6:6" ht="15.75" customHeight="1" x14ac:dyDescent="0.2"/>
    <row r="656" spans="6: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A44:F44"/>
    <mergeCell ref="A62:F62"/>
    <mergeCell ref="A45:F45"/>
    <mergeCell ref="A250:F250"/>
    <mergeCell ref="A1:F1"/>
    <mergeCell ref="A2:F2"/>
    <mergeCell ref="A63:F63"/>
    <mergeCell ref="B89:F89"/>
    <mergeCell ref="A175:F175"/>
    <mergeCell ref="B146:F146"/>
    <mergeCell ref="J45:S45"/>
    <mergeCell ref="A158:F158"/>
    <mergeCell ref="A159:F159"/>
    <mergeCell ref="J63:T63"/>
    <mergeCell ref="S66:S137"/>
    <mergeCell ref="T66:T137"/>
    <mergeCell ref="S162:S168"/>
    <mergeCell ref="S219:S248"/>
    <mergeCell ref="S255:S301"/>
    <mergeCell ref="S179:S212"/>
    <mergeCell ref="J159:S159"/>
    <mergeCell ref="J216:S216"/>
    <mergeCell ref="S327:S343"/>
    <mergeCell ref="S351:S369"/>
    <mergeCell ref="T378:T417"/>
    <mergeCell ref="S308:S317"/>
    <mergeCell ref="A176:F176"/>
    <mergeCell ref="J176:S176"/>
    <mergeCell ref="K375:T375"/>
    <mergeCell ref="R351:R360"/>
    <mergeCell ref="A252:F252"/>
    <mergeCell ref="J252:S252"/>
    <mergeCell ref="A419:E419"/>
    <mergeCell ref="A303:F303"/>
    <mergeCell ref="A324:F324"/>
    <mergeCell ref="A373:F373"/>
    <mergeCell ref="J2:S2"/>
    <mergeCell ref="S48:S60"/>
    <mergeCell ref="S5:S41"/>
    <mergeCell ref="A346:F346"/>
    <mergeCell ref="A348:F348"/>
    <mergeCell ref="J324:S324"/>
    <mergeCell ref="J348:S348"/>
    <mergeCell ref="J305:S305"/>
    <mergeCell ref="A214:F214"/>
    <mergeCell ref="A216:F216"/>
    <mergeCell ref="A321:F321"/>
    <mergeCell ref="A305:F305"/>
  </mergeCells>
  <hyperlinks>
    <hyperlink ref="P163" r:id="rId1" xr:uid="{00000000-0004-0000-0100-000000000000}"/>
    <hyperlink ref="P164" r:id="rId2" xr:uid="{00000000-0004-0000-0100-000001000000}"/>
    <hyperlink ref="P257" r:id="rId3" xr:uid="{00000000-0004-0000-0100-000002000000}"/>
  </hyperlinks>
  <pageMargins left="0.7" right="0.7" top="0.75" bottom="0.75" header="0" footer="0"/>
  <pageSetup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60"/>
  <sheetViews>
    <sheetView topLeftCell="A133" zoomScale="80" zoomScaleNormal="80" workbookViewId="0">
      <selection sqref="A1:F1"/>
    </sheetView>
  </sheetViews>
  <sheetFormatPr baseColWidth="10" defaultColWidth="14.42578125" defaultRowHeight="15" customHeight="1" x14ac:dyDescent="0.2"/>
  <cols>
    <col min="1" max="1" width="24.7109375" customWidth="1"/>
    <col min="2" max="2" width="37.85546875" customWidth="1"/>
    <col min="3" max="3" width="42.28515625" customWidth="1"/>
    <col min="4" max="4" width="21.85546875" customWidth="1"/>
    <col min="5" max="5" width="14.42578125" customWidth="1"/>
    <col min="6" max="6" width="20.5703125" customWidth="1"/>
    <col min="7" max="7" width="23.140625" customWidth="1"/>
    <col min="8" max="8" width="42.28515625" customWidth="1"/>
    <col min="9" max="9" width="45" customWidth="1"/>
    <col min="10" max="10" width="14.7109375" customWidth="1"/>
    <col min="11" max="11" width="20.7109375" customWidth="1"/>
    <col min="12" max="12" width="24.85546875" customWidth="1"/>
    <col min="13" max="13" width="20.7109375" customWidth="1"/>
    <col min="14" max="14" width="44.42578125" customWidth="1"/>
    <col min="15" max="15" width="67.5703125" customWidth="1"/>
    <col min="16" max="16" width="72" customWidth="1"/>
    <col min="17" max="17" width="34.42578125" customWidth="1"/>
    <col min="18" max="18" width="47.7109375" customWidth="1"/>
  </cols>
  <sheetData>
    <row r="1" spans="1:8" ht="30.75" thickBot="1" x14ac:dyDescent="0.45">
      <c r="A1" s="372" t="s">
        <v>0</v>
      </c>
      <c r="B1" s="373"/>
      <c r="C1" s="373"/>
      <c r="D1" s="373"/>
      <c r="E1" s="373"/>
      <c r="F1" s="373"/>
    </row>
    <row r="2" spans="1:8" ht="18.75" customHeight="1" thickBot="1" x14ac:dyDescent="0.4">
      <c r="A2" s="374" t="s">
        <v>1</v>
      </c>
      <c r="B2" s="375"/>
      <c r="C2" s="375"/>
      <c r="D2" s="375"/>
      <c r="E2" s="375"/>
      <c r="F2" s="376"/>
      <c r="H2" s="280" t="s">
        <v>31</v>
      </c>
    </row>
    <row r="3" spans="1:8" ht="15.75" customHeight="1" thickBot="1" x14ac:dyDescent="0.25">
      <c r="E3" s="1"/>
      <c r="H3" s="367"/>
    </row>
    <row r="4" spans="1:8" ht="15.75" customHeight="1" x14ac:dyDescent="0.35">
      <c r="A4" s="260" t="s">
        <v>7</v>
      </c>
      <c r="B4" s="267" t="s">
        <v>12</v>
      </c>
      <c r="C4" s="268" t="s">
        <v>24</v>
      </c>
      <c r="D4" s="268" t="s">
        <v>26</v>
      </c>
      <c r="E4" s="268" t="s">
        <v>27</v>
      </c>
      <c r="F4" s="269" t="s">
        <v>28</v>
      </c>
      <c r="H4" s="368"/>
    </row>
    <row r="5" spans="1:8" ht="15.75" customHeight="1" x14ac:dyDescent="0.25">
      <c r="A5" s="266"/>
      <c r="B5" s="270"/>
      <c r="C5" s="271"/>
      <c r="D5" s="271"/>
      <c r="E5" s="271"/>
      <c r="F5" s="276"/>
      <c r="H5" s="368"/>
    </row>
    <row r="6" spans="1:8" ht="15.75" customHeight="1" x14ac:dyDescent="0.25">
      <c r="A6" s="266"/>
      <c r="B6" s="270"/>
      <c r="C6" s="271"/>
      <c r="D6" s="271"/>
      <c r="E6" s="271"/>
      <c r="F6" s="276"/>
      <c r="H6" s="368"/>
    </row>
    <row r="7" spans="1:8" ht="15.75" customHeight="1" thickBot="1" x14ac:dyDescent="0.3">
      <c r="A7" s="261"/>
      <c r="B7" s="262"/>
      <c r="C7" s="262"/>
      <c r="D7" s="262"/>
      <c r="E7" s="263"/>
      <c r="F7" s="264"/>
      <c r="H7" s="368"/>
    </row>
    <row r="8" spans="1:8" ht="15.75" customHeight="1" thickTop="1" x14ac:dyDescent="0.35">
      <c r="A8" s="265" t="s">
        <v>48</v>
      </c>
      <c r="B8" s="273" t="s">
        <v>12</v>
      </c>
      <c r="C8" s="274" t="s">
        <v>24</v>
      </c>
      <c r="D8" s="274" t="s">
        <v>26</v>
      </c>
      <c r="E8" s="274" t="s">
        <v>27</v>
      </c>
      <c r="F8" s="275" t="s">
        <v>28</v>
      </c>
      <c r="H8" s="368"/>
    </row>
    <row r="9" spans="1:8" ht="15.75" customHeight="1" x14ac:dyDescent="0.25">
      <c r="A9" s="266"/>
      <c r="B9" s="270"/>
      <c r="C9" s="271"/>
      <c r="D9" s="271"/>
      <c r="E9" s="271"/>
      <c r="F9" s="276"/>
      <c r="H9" s="368"/>
    </row>
    <row r="10" spans="1:8" ht="15.75" customHeight="1" thickBot="1" x14ac:dyDescent="0.3">
      <c r="A10" s="272"/>
      <c r="B10" s="277"/>
      <c r="C10" s="278"/>
      <c r="D10" s="278"/>
      <c r="E10" s="278"/>
      <c r="F10" s="279"/>
      <c r="H10" s="369"/>
    </row>
    <row r="11" spans="1:8" ht="15.75" customHeight="1" x14ac:dyDescent="0.2">
      <c r="A11" s="153"/>
    </row>
    <row r="12" spans="1:8" ht="30.75" thickBot="1" x14ac:dyDescent="0.45">
      <c r="A12" s="372" t="s">
        <v>0</v>
      </c>
      <c r="B12" s="373"/>
      <c r="C12" s="373"/>
      <c r="D12" s="373"/>
      <c r="E12" s="373"/>
      <c r="F12" s="373"/>
    </row>
    <row r="13" spans="1:8" ht="15.75" customHeight="1" thickBot="1" x14ac:dyDescent="0.4">
      <c r="A13" s="374" t="s">
        <v>577</v>
      </c>
      <c r="B13" s="375"/>
      <c r="C13" s="375"/>
      <c r="D13" s="375"/>
      <c r="E13" s="375"/>
      <c r="F13" s="376"/>
      <c r="H13" s="280" t="s">
        <v>31</v>
      </c>
    </row>
    <row r="14" spans="1:8" ht="15.75" customHeight="1" thickBot="1" x14ac:dyDescent="0.25">
      <c r="E14" s="1"/>
      <c r="H14" s="367"/>
    </row>
    <row r="15" spans="1:8" ht="15.75" customHeight="1" x14ac:dyDescent="0.35">
      <c r="A15" s="260" t="s">
        <v>7</v>
      </c>
      <c r="B15" s="267" t="s">
        <v>12</v>
      </c>
      <c r="C15" s="268" t="s">
        <v>24</v>
      </c>
      <c r="D15" s="268" t="s">
        <v>26</v>
      </c>
      <c r="E15" s="268" t="s">
        <v>27</v>
      </c>
      <c r="F15" s="269" t="s">
        <v>28</v>
      </c>
      <c r="H15" s="368"/>
    </row>
    <row r="16" spans="1:8" ht="15.75" customHeight="1" x14ac:dyDescent="0.25">
      <c r="A16" s="266"/>
      <c r="B16" s="270"/>
      <c r="C16" s="271"/>
      <c r="D16" s="271"/>
      <c r="E16" s="271"/>
      <c r="F16" s="276"/>
      <c r="H16" s="368"/>
    </row>
    <row r="17" spans="1:8" ht="15.75" customHeight="1" x14ac:dyDescent="0.25">
      <c r="A17" s="266"/>
      <c r="B17" s="270"/>
      <c r="C17" s="271"/>
      <c r="D17" s="271"/>
      <c r="E17" s="271"/>
      <c r="F17" s="276"/>
      <c r="H17" s="368"/>
    </row>
    <row r="18" spans="1:8" ht="15.75" customHeight="1" thickBot="1" x14ac:dyDescent="0.3">
      <c r="A18" s="261"/>
      <c r="B18" s="262"/>
      <c r="C18" s="262"/>
      <c r="D18" s="262"/>
      <c r="E18" s="263"/>
      <c r="F18" s="264"/>
      <c r="H18" s="368"/>
    </row>
    <row r="19" spans="1:8" ht="15.75" customHeight="1" thickTop="1" x14ac:dyDescent="0.35">
      <c r="A19" s="265" t="s">
        <v>48</v>
      </c>
      <c r="B19" s="273" t="s">
        <v>12</v>
      </c>
      <c r="C19" s="274" t="s">
        <v>24</v>
      </c>
      <c r="D19" s="274" t="s">
        <v>26</v>
      </c>
      <c r="E19" s="274" t="s">
        <v>27</v>
      </c>
      <c r="F19" s="275" t="s">
        <v>28</v>
      </c>
      <c r="H19" s="368"/>
    </row>
    <row r="20" spans="1:8" ht="15.75" customHeight="1" x14ac:dyDescent="0.25">
      <c r="A20" s="266"/>
      <c r="B20" s="270"/>
      <c r="C20" s="271"/>
      <c r="D20" s="271"/>
      <c r="E20" s="271"/>
      <c r="F20" s="276"/>
      <c r="H20" s="368"/>
    </row>
    <row r="21" spans="1:8" ht="15.75" customHeight="1" thickBot="1" x14ac:dyDescent="0.3">
      <c r="A21" s="272"/>
      <c r="B21" s="277"/>
      <c r="C21" s="278"/>
      <c r="D21" s="278"/>
      <c r="E21" s="278"/>
      <c r="F21" s="279"/>
      <c r="H21" s="369"/>
    </row>
    <row r="22" spans="1:8" ht="15.75" customHeight="1" x14ac:dyDescent="0.2"/>
    <row r="23" spans="1:8" ht="30.75" thickBot="1" x14ac:dyDescent="0.45">
      <c r="A23" s="372" t="s">
        <v>578</v>
      </c>
      <c r="B23" s="373"/>
      <c r="C23" s="373"/>
      <c r="D23" s="373"/>
      <c r="E23" s="373"/>
      <c r="F23" s="373"/>
    </row>
    <row r="24" spans="1:8" ht="15.75" customHeight="1" thickBot="1" x14ac:dyDescent="0.4">
      <c r="A24" s="374" t="s">
        <v>579</v>
      </c>
      <c r="B24" s="375"/>
      <c r="C24" s="375"/>
      <c r="D24" s="375"/>
      <c r="E24" s="375"/>
      <c r="F24" s="376"/>
      <c r="H24" s="280" t="s">
        <v>31</v>
      </c>
    </row>
    <row r="25" spans="1:8" ht="15.75" customHeight="1" thickBot="1" x14ac:dyDescent="0.25">
      <c r="E25" s="1"/>
      <c r="H25" s="367"/>
    </row>
    <row r="26" spans="1:8" ht="15.75" customHeight="1" x14ac:dyDescent="0.35">
      <c r="A26" s="260" t="s">
        <v>7</v>
      </c>
      <c r="B26" s="267" t="s">
        <v>12</v>
      </c>
      <c r="C26" s="268" t="s">
        <v>24</v>
      </c>
      <c r="D26" s="268" t="s">
        <v>26</v>
      </c>
      <c r="E26" s="268" t="s">
        <v>27</v>
      </c>
      <c r="F26" s="269" t="s">
        <v>28</v>
      </c>
      <c r="H26" s="368"/>
    </row>
    <row r="27" spans="1:8" ht="15.75" customHeight="1" x14ac:dyDescent="0.25">
      <c r="A27" s="266"/>
      <c r="B27" s="270"/>
      <c r="C27" s="271"/>
      <c r="D27" s="271"/>
      <c r="E27" s="271"/>
      <c r="F27" s="276"/>
      <c r="H27" s="368"/>
    </row>
    <row r="28" spans="1:8" ht="15.75" customHeight="1" x14ac:dyDescent="0.25">
      <c r="A28" s="266"/>
      <c r="B28" s="270"/>
      <c r="C28" s="271"/>
      <c r="D28" s="271"/>
      <c r="E28" s="271"/>
      <c r="F28" s="276"/>
      <c r="H28" s="368"/>
    </row>
    <row r="29" spans="1:8" ht="15.75" customHeight="1" thickBot="1" x14ac:dyDescent="0.3">
      <c r="A29" s="261"/>
      <c r="B29" s="262"/>
      <c r="C29" s="262"/>
      <c r="D29" s="262"/>
      <c r="E29" s="263"/>
      <c r="F29" s="264"/>
      <c r="H29" s="368"/>
    </row>
    <row r="30" spans="1:8" ht="15.75" customHeight="1" thickTop="1" x14ac:dyDescent="0.35">
      <c r="A30" s="265" t="s">
        <v>48</v>
      </c>
      <c r="B30" s="273" t="s">
        <v>12</v>
      </c>
      <c r="C30" s="274" t="s">
        <v>24</v>
      </c>
      <c r="D30" s="274" t="s">
        <v>26</v>
      </c>
      <c r="E30" s="274" t="s">
        <v>27</v>
      </c>
      <c r="F30" s="275" t="s">
        <v>28</v>
      </c>
      <c r="H30" s="368"/>
    </row>
    <row r="31" spans="1:8" ht="15.75" customHeight="1" x14ac:dyDescent="0.25">
      <c r="A31" s="266"/>
      <c r="B31" s="270"/>
      <c r="C31" s="271"/>
      <c r="D31" s="271"/>
      <c r="E31" s="271"/>
      <c r="F31" s="276"/>
      <c r="H31" s="368"/>
    </row>
    <row r="32" spans="1:8" ht="15.75" customHeight="1" thickBot="1" x14ac:dyDescent="0.3">
      <c r="A32" s="272"/>
      <c r="B32" s="277"/>
      <c r="C32" s="278"/>
      <c r="D32" s="278"/>
      <c r="E32" s="278"/>
      <c r="F32" s="279"/>
      <c r="H32" s="369"/>
    </row>
    <row r="33" spans="1:8" ht="15.75" customHeight="1" x14ac:dyDescent="0.2">
      <c r="F33" s="1"/>
    </row>
    <row r="34" spans="1:8" ht="30.75" thickBot="1" x14ac:dyDescent="0.45">
      <c r="A34" s="370" t="s">
        <v>244</v>
      </c>
      <c r="B34" s="371"/>
      <c r="C34" s="371"/>
      <c r="D34" s="371"/>
      <c r="E34" s="371"/>
      <c r="F34" s="371"/>
    </row>
    <row r="35" spans="1:8" ht="15.75" customHeight="1" thickBot="1" x14ac:dyDescent="0.4">
      <c r="A35" s="364" t="s">
        <v>1</v>
      </c>
      <c r="B35" s="365"/>
      <c r="C35" s="365"/>
      <c r="D35" s="365"/>
      <c r="E35" s="365"/>
      <c r="F35" s="366"/>
      <c r="H35" s="280" t="s">
        <v>31</v>
      </c>
    </row>
    <row r="36" spans="1:8" ht="15.75" customHeight="1" thickBot="1" x14ac:dyDescent="0.25">
      <c r="E36" s="1"/>
      <c r="H36" s="367"/>
    </row>
    <row r="37" spans="1:8" ht="15.75" customHeight="1" x14ac:dyDescent="0.35">
      <c r="A37" s="260" t="s">
        <v>7</v>
      </c>
      <c r="B37" s="267" t="s">
        <v>12</v>
      </c>
      <c r="C37" s="268" t="s">
        <v>24</v>
      </c>
      <c r="D37" s="268" t="s">
        <v>26</v>
      </c>
      <c r="E37" s="268" t="s">
        <v>27</v>
      </c>
      <c r="F37" s="269" t="s">
        <v>28</v>
      </c>
      <c r="H37" s="368"/>
    </row>
    <row r="38" spans="1:8" ht="15.75" customHeight="1" x14ac:dyDescent="0.25">
      <c r="A38" s="266"/>
      <c r="B38" s="270"/>
      <c r="C38" s="271"/>
      <c r="D38" s="271"/>
      <c r="E38" s="271"/>
      <c r="F38" s="276"/>
      <c r="H38" s="368"/>
    </row>
    <row r="39" spans="1:8" ht="15.75" customHeight="1" x14ac:dyDescent="0.25">
      <c r="A39" s="266"/>
      <c r="B39" s="270"/>
      <c r="C39" s="271"/>
      <c r="D39" s="271"/>
      <c r="E39" s="271"/>
      <c r="F39" s="276"/>
      <c r="H39" s="368"/>
    </row>
    <row r="40" spans="1:8" ht="15.75" customHeight="1" thickBot="1" x14ac:dyDescent="0.3">
      <c r="A40" s="261"/>
      <c r="B40" s="262"/>
      <c r="C40" s="262"/>
      <c r="D40" s="262"/>
      <c r="E40" s="263"/>
      <c r="F40" s="264"/>
      <c r="H40" s="368"/>
    </row>
    <row r="41" spans="1:8" ht="15.75" customHeight="1" thickTop="1" x14ac:dyDescent="0.35">
      <c r="A41" s="265" t="s">
        <v>48</v>
      </c>
      <c r="B41" s="273" t="s">
        <v>12</v>
      </c>
      <c r="C41" s="274" t="s">
        <v>24</v>
      </c>
      <c r="D41" s="274" t="s">
        <v>26</v>
      </c>
      <c r="E41" s="274" t="s">
        <v>27</v>
      </c>
      <c r="F41" s="275" t="s">
        <v>28</v>
      </c>
      <c r="H41" s="368"/>
    </row>
    <row r="42" spans="1:8" ht="15.75" customHeight="1" x14ac:dyDescent="0.25">
      <c r="A42" s="266"/>
      <c r="B42" s="270"/>
      <c r="C42" s="271"/>
      <c r="D42" s="271"/>
      <c r="E42" s="271"/>
      <c r="F42" s="276"/>
      <c r="H42" s="368"/>
    </row>
    <row r="43" spans="1:8" ht="15.75" customHeight="1" thickBot="1" x14ac:dyDescent="0.3">
      <c r="A43" s="272"/>
      <c r="B43" s="277"/>
      <c r="C43" s="278"/>
      <c r="D43" s="278"/>
      <c r="E43" s="278"/>
      <c r="F43" s="279"/>
      <c r="H43" s="369"/>
    </row>
    <row r="44" spans="1:8" ht="15.75" customHeight="1" x14ac:dyDescent="0.2">
      <c r="F44" s="1"/>
    </row>
    <row r="45" spans="1:8" ht="30.75" thickBot="1" x14ac:dyDescent="0.45">
      <c r="A45" s="370" t="s">
        <v>244</v>
      </c>
      <c r="B45" s="371"/>
      <c r="C45" s="371"/>
      <c r="D45" s="371"/>
      <c r="E45" s="371"/>
      <c r="F45" s="371"/>
    </row>
    <row r="46" spans="1:8" ht="15.75" customHeight="1" thickBot="1" x14ac:dyDescent="0.4">
      <c r="A46" s="364" t="s">
        <v>577</v>
      </c>
      <c r="B46" s="365"/>
      <c r="C46" s="365"/>
      <c r="D46" s="365"/>
      <c r="E46" s="365"/>
      <c r="F46" s="366"/>
      <c r="H46" s="280" t="s">
        <v>31</v>
      </c>
    </row>
    <row r="47" spans="1:8" ht="15.75" customHeight="1" thickBot="1" x14ac:dyDescent="0.25">
      <c r="E47" s="1"/>
      <c r="H47" s="367"/>
    </row>
    <row r="48" spans="1:8" ht="15.75" customHeight="1" x14ac:dyDescent="0.35">
      <c r="A48" s="260" t="s">
        <v>7</v>
      </c>
      <c r="B48" s="267" t="s">
        <v>12</v>
      </c>
      <c r="C48" s="268" t="s">
        <v>24</v>
      </c>
      <c r="D48" s="268" t="s">
        <v>26</v>
      </c>
      <c r="E48" s="268" t="s">
        <v>27</v>
      </c>
      <c r="F48" s="269" t="s">
        <v>28</v>
      </c>
      <c r="H48" s="368"/>
    </row>
    <row r="49" spans="1:8" ht="15.75" customHeight="1" x14ac:dyDescent="0.25">
      <c r="A49" s="266"/>
      <c r="B49" s="270"/>
      <c r="C49" s="271"/>
      <c r="D49" s="271"/>
      <c r="E49" s="271"/>
      <c r="F49" s="276"/>
      <c r="H49" s="368"/>
    </row>
    <row r="50" spans="1:8" ht="15.75" customHeight="1" x14ac:dyDescent="0.25">
      <c r="A50" s="266"/>
      <c r="B50" s="270"/>
      <c r="C50" s="271"/>
      <c r="D50" s="271"/>
      <c r="E50" s="271"/>
      <c r="F50" s="276"/>
      <c r="H50" s="368"/>
    </row>
    <row r="51" spans="1:8" ht="15.75" customHeight="1" thickBot="1" x14ac:dyDescent="0.3">
      <c r="A51" s="261"/>
      <c r="B51" s="262"/>
      <c r="C51" s="262"/>
      <c r="D51" s="262"/>
      <c r="E51" s="263"/>
      <c r="F51" s="264"/>
      <c r="H51" s="368"/>
    </row>
    <row r="52" spans="1:8" ht="15.75" customHeight="1" thickTop="1" x14ac:dyDescent="0.35">
      <c r="A52" s="265" t="s">
        <v>48</v>
      </c>
      <c r="B52" s="273" t="s">
        <v>12</v>
      </c>
      <c r="C52" s="274" t="s">
        <v>24</v>
      </c>
      <c r="D52" s="274" t="s">
        <v>26</v>
      </c>
      <c r="E52" s="274" t="s">
        <v>27</v>
      </c>
      <c r="F52" s="275" t="s">
        <v>28</v>
      </c>
      <c r="H52" s="368"/>
    </row>
    <row r="53" spans="1:8" ht="15.75" customHeight="1" x14ac:dyDescent="0.25">
      <c r="A53" s="266"/>
      <c r="B53" s="270"/>
      <c r="C53" s="271"/>
      <c r="D53" s="271"/>
      <c r="E53" s="271"/>
      <c r="F53" s="276"/>
      <c r="H53" s="368"/>
    </row>
    <row r="54" spans="1:8" ht="15.75" customHeight="1" thickBot="1" x14ac:dyDescent="0.3">
      <c r="A54" s="272"/>
      <c r="B54" s="277"/>
      <c r="C54" s="278"/>
      <c r="D54" s="278"/>
      <c r="E54" s="278"/>
      <c r="F54" s="279"/>
      <c r="H54" s="369"/>
    </row>
    <row r="55" spans="1:8" ht="15.75" customHeight="1" x14ac:dyDescent="0.2">
      <c r="F55" s="1"/>
    </row>
    <row r="56" spans="1:8" ht="30.75" thickBot="1" x14ac:dyDescent="0.45">
      <c r="A56" s="370" t="s">
        <v>244</v>
      </c>
      <c r="B56" s="371"/>
      <c r="C56" s="371"/>
      <c r="D56" s="371"/>
      <c r="E56" s="371"/>
      <c r="F56" s="371"/>
    </row>
    <row r="57" spans="1:8" ht="15.75" customHeight="1" thickBot="1" x14ac:dyDescent="0.4">
      <c r="A57" s="364" t="s">
        <v>580</v>
      </c>
      <c r="B57" s="365"/>
      <c r="C57" s="365"/>
      <c r="D57" s="365"/>
      <c r="E57" s="365"/>
      <c r="F57" s="366"/>
      <c r="H57" s="280" t="s">
        <v>31</v>
      </c>
    </row>
    <row r="58" spans="1:8" ht="15.75" customHeight="1" thickBot="1" x14ac:dyDescent="0.25">
      <c r="E58" s="1"/>
      <c r="H58" s="367"/>
    </row>
    <row r="59" spans="1:8" ht="15.75" customHeight="1" x14ac:dyDescent="0.35">
      <c r="A59" s="260" t="s">
        <v>7</v>
      </c>
      <c r="B59" s="267" t="s">
        <v>12</v>
      </c>
      <c r="C59" s="268" t="s">
        <v>24</v>
      </c>
      <c r="D59" s="268" t="s">
        <v>26</v>
      </c>
      <c r="E59" s="268" t="s">
        <v>27</v>
      </c>
      <c r="F59" s="269" t="s">
        <v>28</v>
      </c>
      <c r="H59" s="368"/>
    </row>
    <row r="60" spans="1:8" ht="15.75" customHeight="1" x14ac:dyDescent="0.25">
      <c r="A60" s="266"/>
      <c r="B60" s="270"/>
      <c r="C60" s="271"/>
      <c r="D60" s="271"/>
      <c r="E60" s="271"/>
      <c r="F60" s="276"/>
      <c r="H60" s="368"/>
    </row>
    <row r="61" spans="1:8" ht="15.75" customHeight="1" x14ac:dyDescent="0.25">
      <c r="A61" s="266"/>
      <c r="B61" s="270"/>
      <c r="C61" s="271"/>
      <c r="D61" s="271"/>
      <c r="E61" s="271"/>
      <c r="F61" s="276"/>
      <c r="H61" s="368"/>
    </row>
    <row r="62" spans="1:8" ht="15.75" customHeight="1" thickBot="1" x14ac:dyDescent="0.3">
      <c r="A62" s="261"/>
      <c r="B62" s="262"/>
      <c r="C62" s="262"/>
      <c r="D62" s="262"/>
      <c r="E62" s="263"/>
      <c r="F62" s="264"/>
      <c r="H62" s="368"/>
    </row>
    <row r="63" spans="1:8" ht="15.75" customHeight="1" thickTop="1" x14ac:dyDescent="0.35">
      <c r="A63" s="265" t="s">
        <v>48</v>
      </c>
      <c r="B63" s="273" t="s">
        <v>12</v>
      </c>
      <c r="C63" s="274" t="s">
        <v>24</v>
      </c>
      <c r="D63" s="274" t="s">
        <v>26</v>
      </c>
      <c r="E63" s="274" t="s">
        <v>27</v>
      </c>
      <c r="F63" s="275" t="s">
        <v>28</v>
      </c>
      <c r="H63" s="368"/>
    </row>
    <row r="64" spans="1:8" ht="15.75" customHeight="1" x14ac:dyDescent="0.25">
      <c r="A64" s="266"/>
      <c r="B64" s="270"/>
      <c r="C64" s="271"/>
      <c r="D64" s="271"/>
      <c r="E64" s="271"/>
      <c r="F64" s="276"/>
      <c r="H64" s="368"/>
    </row>
    <row r="65" spans="1:8" ht="15.75" customHeight="1" thickBot="1" x14ac:dyDescent="0.3">
      <c r="A65" s="272"/>
      <c r="B65" s="277"/>
      <c r="C65" s="278"/>
      <c r="D65" s="278"/>
      <c r="E65" s="278"/>
      <c r="F65" s="279"/>
      <c r="H65" s="369"/>
    </row>
    <row r="66" spans="1:8" ht="15.75" customHeight="1" x14ac:dyDescent="0.2">
      <c r="F66" s="1"/>
    </row>
    <row r="67" spans="1:8" ht="30.75" thickBot="1" x14ac:dyDescent="0.45">
      <c r="A67" s="370" t="s">
        <v>244</v>
      </c>
      <c r="B67" s="371"/>
      <c r="C67" s="371"/>
      <c r="D67" s="371"/>
      <c r="E67" s="371"/>
      <c r="F67" s="371"/>
    </row>
    <row r="68" spans="1:8" ht="15.75" customHeight="1" thickBot="1" x14ac:dyDescent="0.4">
      <c r="A68" s="364" t="s">
        <v>581</v>
      </c>
      <c r="B68" s="365"/>
      <c r="C68" s="365"/>
      <c r="D68" s="365"/>
      <c r="E68" s="365"/>
      <c r="F68" s="366"/>
      <c r="H68" s="280" t="s">
        <v>31</v>
      </c>
    </row>
    <row r="69" spans="1:8" ht="15.75" customHeight="1" thickBot="1" x14ac:dyDescent="0.25">
      <c r="E69" s="1"/>
      <c r="H69" s="367"/>
    </row>
    <row r="70" spans="1:8" ht="15.75" customHeight="1" x14ac:dyDescent="0.35">
      <c r="A70" s="260" t="s">
        <v>7</v>
      </c>
      <c r="B70" s="267" t="s">
        <v>12</v>
      </c>
      <c r="C70" s="268" t="s">
        <v>24</v>
      </c>
      <c r="D70" s="268" t="s">
        <v>26</v>
      </c>
      <c r="E70" s="268" t="s">
        <v>27</v>
      </c>
      <c r="F70" s="269" t="s">
        <v>28</v>
      </c>
      <c r="H70" s="368"/>
    </row>
    <row r="71" spans="1:8" ht="15.75" customHeight="1" x14ac:dyDescent="0.25">
      <c r="A71" s="266"/>
      <c r="B71" s="270"/>
      <c r="C71" s="271"/>
      <c r="D71" s="271"/>
      <c r="E71" s="271"/>
      <c r="F71" s="276"/>
      <c r="H71" s="368"/>
    </row>
    <row r="72" spans="1:8" ht="15.75" customHeight="1" x14ac:dyDescent="0.25">
      <c r="A72" s="266"/>
      <c r="B72" s="270"/>
      <c r="C72" s="271"/>
      <c r="D72" s="271"/>
      <c r="E72" s="271"/>
      <c r="F72" s="276"/>
      <c r="H72" s="368"/>
    </row>
    <row r="73" spans="1:8" ht="15.75" customHeight="1" thickBot="1" x14ac:dyDescent="0.3">
      <c r="A73" s="261"/>
      <c r="B73" s="262"/>
      <c r="C73" s="262"/>
      <c r="D73" s="262"/>
      <c r="E73" s="263"/>
      <c r="F73" s="264"/>
      <c r="H73" s="368"/>
    </row>
    <row r="74" spans="1:8" ht="15.75" customHeight="1" thickTop="1" x14ac:dyDescent="0.35">
      <c r="A74" s="265" t="s">
        <v>48</v>
      </c>
      <c r="B74" s="273" t="s">
        <v>12</v>
      </c>
      <c r="C74" s="274" t="s">
        <v>24</v>
      </c>
      <c r="D74" s="274" t="s">
        <v>26</v>
      </c>
      <c r="E74" s="274" t="s">
        <v>27</v>
      </c>
      <c r="F74" s="275" t="s">
        <v>28</v>
      </c>
      <c r="H74" s="368"/>
    </row>
    <row r="75" spans="1:8" ht="15.75" customHeight="1" x14ac:dyDescent="0.25">
      <c r="A75" s="266"/>
      <c r="B75" s="270"/>
      <c r="C75" s="271"/>
      <c r="D75" s="271"/>
      <c r="E75" s="271"/>
      <c r="F75" s="276"/>
      <c r="H75" s="368"/>
    </row>
    <row r="76" spans="1:8" ht="15.75" customHeight="1" thickBot="1" x14ac:dyDescent="0.3">
      <c r="A76" s="272"/>
      <c r="B76" s="277"/>
      <c r="C76" s="278"/>
      <c r="D76" s="278"/>
      <c r="E76" s="278"/>
      <c r="F76" s="279"/>
      <c r="H76" s="369"/>
    </row>
    <row r="77" spans="1:8" ht="15.75" customHeight="1" x14ac:dyDescent="0.2">
      <c r="F77" s="1"/>
    </row>
    <row r="78" spans="1:8" ht="30.75" thickBot="1" x14ac:dyDescent="0.45">
      <c r="A78" s="370" t="s">
        <v>250</v>
      </c>
      <c r="B78" s="371"/>
      <c r="C78" s="371"/>
      <c r="D78" s="371"/>
      <c r="E78" s="371"/>
      <c r="F78" s="371"/>
    </row>
    <row r="79" spans="1:8" ht="15.75" customHeight="1" thickBot="1" x14ac:dyDescent="0.4">
      <c r="A79" s="364" t="s">
        <v>582</v>
      </c>
      <c r="B79" s="365"/>
      <c r="C79" s="365"/>
      <c r="D79" s="365"/>
      <c r="E79" s="365"/>
      <c r="F79" s="366"/>
      <c r="H79" s="280" t="s">
        <v>31</v>
      </c>
    </row>
    <row r="80" spans="1:8" ht="15.75" customHeight="1" thickBot="1" x14ac:dyDescent="0.25">
      <c r="E80" s="1"/>
      <c r="H80" s="367"/>
    </row>
    <row r="81" spans="1:8" ht="15.75" customHeight="1" x14ac:dyDescent="0.35">
      <c r="A81" s="260" t="s">
        <v>7</v>
      </c>
      <c r="B81" s="267" t="s">
        <v>12</v>
      </c>
      <c r="C81" s="268" t="s">
        <v>24</v>
      </c>
      <c r="D81" s="268" t="s">
        <v>26</v>
      </c>
      <c r="E81" s="268" t="s">
        <v>27</v>
      </c>
      <c r="F81" s="269" t="s">
        <v>28</v>
      </c>
      <c r="H81" s="368"/>
    </row>
    <row r="82" spans="1:8" ht="15.75" customHeight="1" x14ac:dyDescent="0.25">
      <c r="A82" s="266"/>
      <c r="B82" s="270"/>
      <c r="C82" s="271"/>
      <c r="D82" s="271"/>
      <c r="E82" s="271"/>
      <c r="F82" s="276"/>
      <c r="H82" s="368"/>
    </row>
    <row r="83" spans="1:8" ht="15.75" customHeight="1" x14ac:dyDescent="0.25">
      <c r="A83" s="266"/>
      <c r="B83" s="270"/>
      <c r="C83" s="271"/>
      <c r="D83" s="271"/>
      <c r="E83" s="271"/>
      <c r="F83" s="276"/>
      <c r="H83" s="368"/>
    </row>
    <row r="84" spans="1:8" ht="15.75" customHeight="1" thickBot="1" x14ac:dyDescent="0.3">
      <c r="A84" s="261"/>
      <c r="B84" s="262"/>
      <c r="C84" s="262"/>
      <c r="D84" s="262"/>
      <c r="E84" s="263"/>
      <c r="F84" s="264"/>
      <c r="H84" s="368"/>
    </row>
    <row r="85" spans="1:8" ht="15.75" customHeight="1" thickTop="1" x14ac:dyDescent="0.35">
      <c r="A85" s="265" t="s">
        <v>48</v>
      </c>
      <c r="B85" s="273" t="s">
        <v>12</v>
      </c>
      <c r="C85" s="274" t="s">
        <v>24</v>
      </c>
      <c r="D85" s="274" t="s">
        <v>26</v>
      </c>
      <c r="E85" s="274" t="s">
        <v>27</v>
      </c>
      <c r="F85" s="275" t="s">
        <v>28</v>
      </c>
      <c r="H85" s="368"/>
    </row>
    <row r="86" spans="1:8" ht="15.75" customHeight="1" x14ac:dyDescent="0.25">
      <c r="A86" s="266"/>
      <c r="B86" s="270"/>
      <c r="C86" s="271"/>
      <c r="D86" s="271"/>
      <c r="E86" s="271"/>
      <c r="F86" s="276"/>
      <c r="H86" s="368"/>
    </row>
    <row r="87" spans="1:8" ht="15.75" customHeight="1" thickBot="1" x14ac:dyDescent="0.3">
      <c r="A87" s="272"/>
      <c r="B87" s="277"/>
      <c r="C87" s="278"/>
      <c r="D87" s="278"/>
      <c r="E87" s="278"/>
      <c r="F87" s="279"/>
      <c r="H87" s="369"/>
    </row>
    <row r="88" spans="1:8" ht="15.75" customHeight="1" x14ac:dyDescent="0.2">
      <c r="F88" s="1"/>
    </row>
    <row r="89" spans="1:8" ht="30.75" thickBot="1" x14ac:dyDescent="0.45">
      <c r="A89" s="370" t="s">
        <v>583</v>
      </c>
      <c r="B89" s="371"/>
      <c r="C89" s="371"/>
      <c r="D89" s="371"/>
      <c r="E89" s="371"/>
      <c r="F89" s="371"/>
    </row>
    <row r="90" spans="1:8" ht="15.75" customHeight="1" thickBot="1" x14ac:dyDescent="0.4">
      <c r="A90" s="364" t="s">
        <v>1</v>
      </c>
      <c r="B90" s="365"/>
      <c r="C90" s="365"/>
      <c r="D90" s="365"/>
      <c r="E90" s="365"/>
      <c r="F90" s="366"/>
      <c r="H90" s="280" t="s">
        <v>31</v>
      </c>
    </row>
    <row r="91" spans="1:8" ht="15.75" customHeight="1" thickBot="1" x14ac:dyDescent="0.25">
      <c r="E91" s="1"/>
      <c r="H91" s="367"/>
    </row>
    <row r="92" spans="1:8" ht="15.75" customHeight="1" x14ac:dyDescent="0.35">
      <c r="A92" s="260" t="s">
        <v>7</v>
      </c>
      <c r="B92" s="267" t="s">
        <v>12</v>
      </c>
      <c r="C92" s="268" t="s">
        <v>24</v>
      </c>
      <c r="D92" s="268" t="s">
        <v>26</v>
      </c>
      <c r="E92" s="268" t="s">
        <v>27</v>
      </c>
      <c r="F92" s="269" t="s">
        <v>28</v>
      </c>
      <c r="H92" s="368"/>
    </row>
    <row r="93" spans="1:8" ht="15.75" customHeight="1" x14ac:dyDescent="0.25">
      <c r="A93" s="266"/>
      <c r="B93" s="270"/>
      <c r="C93" s="271"/>
      <c r="D93" s="271"/>
      <c r="E93" s="271"/>
      <c r="F93" s="276"/>
      <c r="H93" s="368"/>
    </row>
    <row r="94" spans="1:8" ht="15.75" customHeight="1" x14ac:dyDescent="0.25">
      <c r="A94" s="266"/>
      <c r="B94" s="270"/>
      <c r="C94" s="271"/>
      <c r="D94" s="271"/>
      <c r="E94" s="271"/>
      <c r="F94" s="276"/>
      <c r="H94" s="368"/>
    </row>
    <row r="95" spans="1:8" ht="15.75" customHeight="1" thickBot="1" x14ac:dyDescent="0.3">
      <c r="A95" s="261"/>
      <c r="B95" s="262"/>
      <c r="C95" s="262"/>
      <c r="D95" s="262"/>
      <c r="E95" s="263"/>
      <c r="F95" s="264"/>
      <c r="H95" s="368"/>
    </row>
    <row r="96" spans="1:8" ht="15.75" customHeight="1" thickTop="1" x14ac:dyDescent="0.35">
      <c r="A96" s="265" t="s">
        <v>48</v>
      </c>
      <c r="B96" s="273" t="s">
        <v>12</v>
      </c>
      <c r="C96" s="274" t="s">
        <v>24</v>
      </c>
      <c r="D96" s="274" t="s">
        <v>26</v>
      </c>
      <c r="E96" s="274" t="s">
        <v>27</v>
      </c>
      <c r="F96" s="275" t="s">
        <v>28</v>
      </c>
      <c r="H96" s="368"/>
    </row>
    <row r="97" spans="1:8" ht="15.75" customHeight="1" x14ac:dyDescent="0.25">
      <c r="A97" s="266"/>
      <c r="B97" s="270"/>
      <c r="C97" s="271"/>
      <c r="D97" s="271"/>
      <c r="E97" s="271"/>
      <c r="F97" s="276"/>
      <c r="H97" s="368"/>
    </row>
    <row r="98" spans="1:8" ht="15.75" customHeight="1" thickBot="1" x14ac:dyDescent="0.3">
      <c r="A98" s="272"/>
      <c r="B98" s="277"/>
      <c r="C98" s="278"/>
      <c r="D98" s="278"/>
      <c r="E98" s="278"/>
      <c r="F98" s="279"/>
      <c r="H98" s="369"/>
    </row>
    <row r="99" spans="1:8" ht="15.75" customHeight="1" x14ac:dyDescent="0.2">
      <c r="F99" s="1"/>
    </row>
    <row r="100" spans="1:8" ht="30.75" thickBot="1" x14ac:dyDescent="0.45">
      <c r="A100" s="370" t="s">
        <v>257</v>
      </c>
      <c r="B100" s="371"/>
      <c r="C100" s="371"/>
      <c r="D100" s="371"/>
      <c r="E100" s="371"/>
      <c r="F100" s="371"/>
    </row>
    <row r="101" spans="1:8" ht="15.75" customHeight="1" thickBot="1" x14ac:dyDescent="0.4">
      <c r="A101" s="364" t="s">
        <v>584</v>
      </c>
      <c r="B101" s="365"/>
      <c r="C101" s="365"/>
      <c r="D101" s="365"/>
      <c r="E101" s="365"/>
      <c r="F101" s="366"/>
      <c r="H101" s="280" t="s">
        <v>31</v>
      </c>
    </row>
    <row r="102" spans="1:8" ht="15.75" customHeight="1" thickBot="1" x14ac:dyDescent="0.25">
      <c r="E102" s="1"/>
      <c r="H102" s="367"/>
    </row>
    <row r="103" spans="1:8" ht="15.75" customHeight="1" x14ac:dyDescent="0.35">
      <c r="A103" s="260" t="s">
        <v>7</v>
      </c>
      <c r="B103" s="267" t="s">
        <v>12</v>
      </c>
      <c r="C103" s="268" t="s">
        <v>24</v>
      </c>
      <c r="D103" s="268" t="s">
        <v>26</v>
      </c>
      <c r="E103" s="268" t="s">
        <v>27</v>
      </c>
      <c r="F103" s="269" t="s">
        <v>28</v>
      </c>
      <c r="H103" s="368"/>
    </row>
    <row r="104" spans="1:8" ht="15.75" customHeight="1" x14ac:dyDescent="0.25">
      <c r="A104" s="266"/>
      <c r="B104" s="270"/>
      <c r="C104" s="271"/>
      <c r="D104" s="271"/>
      <c r="E104" s="271"/>
      <c r="F104" s="276"/>
      <c r="H104" s="368"/>
    </row>
    <row r="105" spans="1:8" ht="15.75" customHeight="1" x14ac:dyDescent="0.25">
      <c r="A105" s="266"/>
      <c r="B105" s="270"/>
      <c r="C105" s="271"/>
      <c r="D105" s="271"/>
      <c r="E105" s="271"/>
      <c r="F105" s="276"/>
      <c r="H105" s="368"/>
    </row>
    <row r="106" spans="1:8" ht="15.75" customHeight="1" thickBot="1" x14ac:dyDescent="0.3">
      <c r="A106" s="261"/>
      <c r="B106" s="262"/>
      <c r="C106" s="262"/>
      <c r="D106" s="262"/>
      <c r="E106" s="263"/>
      <c r="F106" s="264"/>
      <c r="H106" s="368"/>
    </row>
    <row r="107" spans="1:8" ht="15.75" customHeight="1" thickTop="1" x14ac:dyDescent="0.35">
      <c r="A107" s="265" t="s">
        <v>48</v>
      </c>
      <c r="B107" s="273" t="s">
        <v>12</v>
      </c>
      <c r="C107" s="274" t="s">
        <v>24</v>
      </c>
      <c r="D107" s="274" t="s">
        <v>26</v>
      </c>
      <c r="E107" s="274" t="s">
        <v>27</v>
      </c>
      <c r="F107" s="275" t="s">
        <v>28</v>
      </c>
      <c r="H107" s="368"/>
    </row>
    <row r="108" spans="1:8" ht="15.75" customHeight="1" x14ac:dyDescent="0.25">
      <c r="A108" s="266"/>
      <c r="B108" s="270"/>
      <c r="C108" s="271"/>
      <c r="D108" s="271"/>
      <c r="E108" s="271"/>
      <c r="F108" s="276"/>
      <c r="H108" s="368"/>
    </row>
    <row r="109" spans="1:8" ht="15.75" customHeight="1" thickBot="1" x14ac:dyDescent="0.3">
      <c r="A109" s="272"/>
      <c r="B109" s="277"/>
      <c r="C109" s="278"/>
      <c r="D109" s="278"/>
      <c r="E109" s="278"/>
      <c r="F109" s="279"/>
      <c r="H109" s="369"/>
    </row>
    <row r="110" spans="1:8" ht="15.75" customHeight="1" x14ac:dyDescent="0.2">
      <c r="F110" s="1"/>
    </row>
    <row r="111" spans="1:8" ht="30.75" thickBot="1" x14ac:dyDescent="0.45">
      <c r="A111" s="370" t="s">
        <v>257</v>
      </c>
      <c r="B111" s="371"/>
      <c r="C111" s="371"/>
      <c r="D111" s="371"/>
      <c r="E111" s="371"/>
      <c r="F111" s="371"/>
    </row>
    <row r="112" spans="1:8" ht="15.75" customHeight="1" thickBot="1" x14ac:dyDescent="0.4">
      <c r="A112" s="364" t="s">
        <v>1</v>
      </c>
      <c r="B112" s="365"/>
      <c r="C112" s="365"/>
      <c r="D112" s="365"/>
      <c r="E112" s="365"/>
      <c r="F112" s="366"/>
      <c r="H112" s="280" t="s">
        <v>31</v>
      </c>
    </row>
    <row r="113" spans="1:8" ht="15.75" customHeight="1" thickBot="1" x14ac:dyDescent="0.25">
      <c r="E113" s="1"/>
      <c r="H113" s="367"/>
    </row>
    <row r="114" spans="1:8" ht="15.75" customHeight="1" x14ac:dyDescent="0.35">
      <c r="A114" s="260" t="s">
        <v>7</v>
      </c>
      <c r="B114" s="267" t="s">
        <v>12</v>
      </c>
      <c r="C114" s="268" t="s">
        <v>24</v>
      </c>
      <c r="D114" s="268" t="s">
        <v>26</v>
      </c>
      <c r="E114" s="268" t="s">
        <v>27</v>
      </c>
      <c r="F114" s="269" t="s">
        <v>28</v>
      </c>
      <c r="H114" s="368"/>
    </row>
    <row r="115" spans="1:8" ht="15.75" customHeight="1" x14ac:dyDescent="0.25">
      <c r="A115" s="266"/>
      <c r="B115" s="270"/>
      <c r="C115" s="271"/>
      <c r="D115" s="271"/>
      <c r="E115" s="271"/>
      <c r="F115" s="276"/>
      <c r="H115" s="368"/>
    </row>
    <row r="116" spans="1:8" ht="15.75" customHeight="1" x14ac:dyDescent="0.25">
      <c r="A116" s="266"/>
      <c r="B116" s="270"/>
      <c r="C116" s="271"/>
      <c r="D116" s="271"/>
      <c r="E116" s="271"/>
      <c r="F116" s="276"/>
      <c r="H116" s="368"/>
    </row>
    <row r="117" spans="1:8" ht="15.75" customHeight="1" thickBot="1" x14ac:dyDescent="0.3">
      <c r="A117" s="261"/>
      <c r="B117" s="262"/>
      <c r="C117" s="262"/>
      <c r="D117" s="262"/>
      <c r="E117" s="263"/>
      <c r="F117" s="264"/>
      <c r="H117" s="368"/>
    </row>
    <row r="118" spans="1:8" ht="15.75" customHeight="1" thickTop="1" x14ac:dyDescent="0.35">
      <c r="A118" s="265" t="s">
        <v>48</v>
      </c>
      <c r="B118" s="273" t="s">
        <v>12</v>
      </c>
      <c r="C118" s="274" t="s">
        <v>24</v>
      </c>
      <c r="D118" s="274" t="s">
        <v>26</v>
      </c>
      <c r="E118" s="274" t="s">
        <v>27</v>
      </c>
      <c r="F118" s="275" t="s">
        <v>28</v>
      </c>
      <c r="H118" s="368"/>
    </row>
    <row r="119" spans="1:8" ht="15.75" customHeight="1" x14ac:dyDescent="0.25">
      <c r="A119" s="266"/>
      <c r="B119" s="270"/>
      <c r="C119" s="271"/>
      <c r="D119" s="271"/>
      <c r="E119" s="271"/>
      <c r="F119" s="276"/>
      <c r="H119" s="368"/>
    </row>
    <row r="120" spans="1:8" ht="15.75" customHeight="1" thickBot="1" x14ac:dyDescent="0.3">
      <c r="A120" s="272"/>
      <c r="B120" s="277"/>
      <c r="C120" s="278"/>
      <c r="D120" s="278"/>
      <c r="E120" s="278"/>
      <c r="F120" s="279"/>
      <c r="H120" s="369"/>
    </row>
    <row r="121" spans="1:8" ht="15.75" customHeight="1" x14ac:dyDescent="0.2">
      <c r="F121" s="1"/>
    </row>
    <row r="122" spans="1:8" ht="30.75" thickBot="1" x14ac:dyDescent="0.45">
      <c r="A122" s="370" t="s">
        <v>259</v>
      </c>
      <c r="B122" s="371"/>
      <c r="C122" s="371"/>
      <c r="D122" s="371"/>
      <c r="E122" s="371"/>
      <c r="F122" s="371"/>
    </row>
    <row r="123" spans="1:8" ht="15.75" customHeight="1" thickBot="1" x14ac:dyDescent="0.4">
      <c r="A123" s="364" t="s">
        <v>585</v>
      </c>
      <c r="B123" s="365"/>
      <c r="C123" s="365"/>
      <c r="D123" s="365"/>
      <c r="E123" s="365"/>
      <c r="F123" s="366"/>
      <c r="H123" s="280" t="s">
        <v>31</v>
      </c>
    </row>
    <row r="124" spans="1:8" ht="15.75" customHeight="1" thickBot="1" x14ac:dyDescent="0.25">
      <c r="E124" s="1"/>
      <c r="H124" s="367"/>
    </row>
    <row r="125" spans="1:8" ht="15.75" customHeight="1" x14ac:dyDescent="0.35">
      <c r="A125" s="260" t="s">
        <v>7</v>
      </c>
      <c r="B125" s="267" t="s">
        <v>12</v>
      </c>
      <c r="C125" s="268" t="s">
        <v>24</v>
      </c>
      <c r="D125" s="268" t="s">
        <v>26</v>
      </c>
      <c r="E125" s="268" t="s">
        <v>27</v>
      </c>
      <c r="F125" s="269" t="s">
        <v>28</v>
      </c>
      <c r="H125" s="368"/>
    </row>
    <row r="126" spans="1:8" ht="15.75" customHeight="1" x14ac:dyDescent="0.25">
      <c r="A126" s="266"/>
      <c r="B126" s="270"/>
      <c r="C126" s="271"/>
      <c r="D126" s="271"/>
      <c r="E126" s="271"/>
      <c r="F126" s="276"/>
      <c r="H126" s="368"/>
    </row>
    <row r="127" spans="1:8" ht="15.75" customHeight="1" x14ac:dyDescent="0.25">
      <c r="A127" s="266"/>
      <c r="B127" s="270"/>
      <c r="C127" s="271"/>
      <c r="D127" s="271"/>
      <c r="E127" s="271"/>
      <c r="F127" s="276"/>
      <c r="H127" s="368"/>
    </row>
    <row r="128" spans="1:8" ht="15.75" customHeight="1" thickBot="1" x14ac:dyDescent="0.3">
      <c r="A128" s="261"/>
      <c r="B128" s="262"/>
      <c r="C128" s="262"/>
      <c r="D128" s="262"/>
      <c r="E128" s="263"/>
      <c r="F128" s="264"/>
      <c r="H128" s="368"/>
    </row>
    <row r="129" spans="1:8" ht="15.75" customHeight="1" thickTop="1" x14ac:dyDescent="0.35">
      <c r="A129" s="265" t="s">
        <v>48</v>
      </c>
      <c r="B129" s="273" t="s">
        <v>12</v>
      </c>
      <c r="C129" s="274" t="s">
        <v>24</v>
      </c>
      <c r="D129" s="274" t="s">
        <v>26</v>
      </c>
      <c r="E129" s="274" t="s">
        <v>27</v>
      </c>
      <c r="F129" s="275" t="s">
        <v>28</v>
      </c>
      <c r="H129" s="368"/>
    </row>
    <row r="130" spans="1:8" ht="15.75" customHeight="1" x14ac:dyDescent="0.25">
      <c r="A130" s="266"/>
      <c r="B130" s="270"/>
      <c r="C130" s="271"/>
      <c r="D130" s="271"/>
      <c r="E130" s="271"/>
      <c r="F130" s="276"/>
      <c r="H130" s="368"/>
    </row>
    <row r="131" spans="1:8" ht="15.75" customHeight="1" thickBot="1" x14ac:dyDescent="0.3">
      <c r="A131" s="272"/>
      <c r="B131" s="277"/>
      <c r="C131" s="278"/>
      <c r="D131" s="278"/>
      <c r="E131" s="278"/>
      <c r="F131" s="279"/>
      <c r="H131" s="369"/>
    </row>
    <row r="132" spans="1:8" ht="15.75" customHeight="1" x14ac:dyDescent="0.2">
      <c r="F132" s="1"/>
    </row>
    <row r="133" spans="1:8" ht="30.75" thickBot="1" x14ac:dyDescent="0.45">
      <c r="A133" s="370" t="s">
        <v>259</v>
      </c>
      <c r="B133" s="371"/>
      <c r="C133" s="371"/>
      <c r="D133" s="371"/>
      <c r="E133" s="371"/>
      <c r="F133" s="371"/>
    </row>
    <row r="134" spans="1:8" ht="15.75" customHeight="1" thickBot="1" x14ac:dyDescent="0.4">
      <c r="A134" s="364" t="s">
        <v>586</v>
      </c>
      <c r="B134" s="365"/>
      <c r="C134" s="365"/>
      <c r="D134" s="365"/>
      <c r="E134" s="365"/>
      <c r="F134" s="366"/>
      <c r="H134" s="280" t="s">
        <v>31</v>
      </c>
    </row>
    <row r="135" spans="1:8" ht="15.75" customHeight="1" thickBot="1" x14ac:dyDescent="0.25">
      <c r="E135" s="1"/>
      <c r="H135" s="367"/>
    </row>
    <row r="136" spans="1:8" ht="15.75" customHeight="1" x14ac:dyDescent="0.35">
      <c r="A136" s="260" t="s">
        <v>7</v>
      </c>
      <c r="B136" s="267" t="s">
        <v>12</v>
      </c>
      <c r="C136" s="268" t="s">
        <v>24</v>
      </c>
      <c r="D136" s="268" t="s">
        <v>26</v>
      </c>
      <c r="E136" s="268" t="s">
        <v>27</v>
      </c>
      <c r="F136" s="269" t="s">
        <v>28</v>
      </c>
      <c r="H136" s="368"/>
    </row>
    <row r="137" spans="1:8" ht="15.75" customHeight="1" x14ac:dyDescent="0.25">
      <c r="A137" s="266"/>
      <c r="B137" s="270"/>
      <c r="C137" s="271"/>
      <c r="D137" s="271"/>
      <c r="E137" s="271"/>
      <c r="F137" s="276"/>
      <c r="H137" s="368"/>
    </row>
    <row r="138" spans="1:8" ht="15.75" customHeight="1" x14ac:dyDescent="0.25">
      <c r="A138" s="266"/>
      <c r="B138" s="270"/>
      <c r="C138" s="271"/>
      <c r="D138" s="271"/>
      <c r="E138" s="271"/>
      <c r="F138" s="276"/>
      <c r="H138" s="368"/>
    </row>
    <row r="139" spans="1:8" ht="15.75" customHeight="1" thickBot="1" x14ac:dyDescent="0.3">
      <c r="A139" s="261"/>
      <c r="B139" s="262"/>
      <c r="C139" s="262"/>
      <c r="D139" s="262"/>
      <c r="E139" s="263"/>
      <c r="F139" s="264"/>
      <c r="H139" s="368"/>
    </row>
    <row r="140" spans="1:8" ht="15.75" customHeight="1" thickTop="1" x14ac:dyDescent="0.35">
      <c r="A140" s="265" t="s">
        <v>48</v>
      </c>
      <c r="B140" s="273" t="s">
        <v>12</v>
      </c>
      <c r="C140" s="274" t="s">
        <v>24</v>
      </c>
      <c r="D140" s="274" t="s">
        <v>26</v>
      </c>
      <c r="E140" s="274" t="s">
        <v>27</v>
      </c>
      <c r="F140" s="275" t="s">
        <v>28</v>
      </c>
      <c r="H140" s="368"/>
    </row>
    <row r="141" spans="1:8" ht="15.75" customHeight="1" x14ac:dyDescent="0.25">
      <c r="A141" s="266"/>
      <c r="B141" s="270"/>
      <c r="C141" s="271"/>
      <c r="D141" s="271"/>
      <c r="E141" s="271"/>
      <c r="F141" s="276"/>
      <c r="H141" s="368"/>
    </row>
    <row r="142" spans="1:8" ht="15.75" customHeight="1" thickBot="1" x14ac:dyDescent="0.3">
      <c r="A142" s="272"/>
      <c r="B142" s="277"/>
      <c r="C142" s="278"/>
      <c r="D142" s="278"/>
      <c r="E142" s="278"/>
      <c r="F142" s="279"/>
      <c r="H142" s="369"/>
    </row>
    <row r="143" spans="1:8" ht="15.75" customHeight="1" x14ac:dyDescent="0.2">
      <c r="F143" s="1"/>
    </row>
    <row r="144" spans="1:8" ht="30.75" thickBot="1" x14ac:dyDescent="0.45">
      <c r="A144" s="370" t="s">
        <v>259</v>
      </c>
      <c r="B144" s="371"/>
      <c r="C144" s="371"/>
      <c r="D144" s="371"/>
      <c r="E144" s="371"/>
      <c r="F144" s="371"/>
    </row>
    <row r="145" spans="1:8" ht="15.75" customHeight="1" thickBot="1" x14ac:dyDescent="0.4">
      <c r="A145" s="364" t="s">
        <v>587</v>
      </c>
      <c r="B145" s="365"/>
      <c r="C145" s="365"/>
      <c r="D145" s="365"/>
      <c r="E145" s="365"/>
      <c r="F145" s="366"/>
      <c r="H145" s="280" t="s">
        <v>31</v>
      </c>
    </row>
    <row r="146" spans="1:8" ht="15.75" customHeight="1" thickBot="1" x14ac:dyDescent="0.25">
      <c r="E146" s="1"/>
      <c r="H146" s="367"/>
    </row>
    <row r="147" spans="1:8" ht="15.75" customHeight="1" x14ac:dyDescent="0.35">
      <c r="A147" s="260" t="s">
        <v>7</v>
      </c>
      <c r="B147" s="267" t="s">
        <v>12</v>
      </c>
      <c r="C147" s="268" t="s">
        <v>24</v>
      </c>
      <c r="D147" s="268" t="s">
        <v>26</v>
      </c>
      <c r="E147" s="268" t="s">
        <v>27</v>
      </c>
      <c r="F147" s="269" t="s">
        <v>28</v>
      </c>
      <c r="H147" s="368"/>
    </row>
    <row r="148" spans="1:8" ht="15.75" customHeight="1" x14ac:dyDescent="0.25">
      <c r="A148" s="266"/>
      <c r="B148" s="270"/>
      <c r="C148" s="271"/>
      <c r="D148" s="271"/>
      <c r="E148" s="271"/>
      <c r="F148" s="276"/>
      <c r="H148" s="368"/>
    </row>
    <row r="149" spans="1:8" ht="15.75" customHeight="1" x14ac:dyDescent="0.25">
      <c r="A149" s="266"/>
      <c r="B149" s="270"/>
      <c r="C149" s="271"/>
      <c r="D149" s="271"/>
      <c r="E149" s="271"/>
      <c r="F149" s="276"/>
      <c r="H149" s="368"/>
    </row>
    <row r="150" spans="1:8" ht="15.75" customHeight="1" thickBot="1" x14ac:dyDescent="0.3">
      <c r="A150" s="261"/>
      <c r="B150" s="262"/>
      <c r="C150" s="262"/>
      <c r="D150" s="262"/>
      <c r="E150" s="263"/>
      <c r="F150" s="264"/>
      <c r="H150" s="368"/>
    </row>
    <row r="151" spans="1:8" ht="15.75" customHeight="1" thickTop="1" x14ac:dyDescent="0.35">
      <c r="A151" s="265" t="s">
        <v>48</v>
      </c>
      <c r="B151" s="273" t="s">
        <v>12</v>
      </c>
      <c r="C151" s="274" t="s">
        <v>24</v>
      </c>
      <c r="D151" s="274" t="s">
        <v>26</v>
      </c>
      <c r="E151" s="274" t="s">
        <v>27</v>
      </c>
      <c r="F151" s="275" t="s">
        <v>28</v>
      </c>
      <c r="H151" s="368"/>
    </row>
    <row r="152" spans="1:8" ht="15.75" customHeight="1" x14ac:dyDescent="0.25">
      <c r="A152" s="266"/>
      <c r="B152" s="270"/>
      <c r="C152" s="271"/>
      <c r="D152" s="271"/>
      <c r="E152" s="271"/>
      <c r="F152" s="276"/>
      <c r="H152" s="368"/>
    </row>
    <row r="153" spans="1:8" ht="15.75" customHeight="1" thickBot="1" x14ac:dyDescent="0.3">
      <c r="A153" s="272"/>
      <c r="B153" s="277"/>
      <c r="C153" s="278"/>
      <c r="D153" s="278"/>
      <c r="E153" s="278"/>
      <c r="F153" s="279"/>
      <c r="H153" s="369"/>
    </row>
    <row r="154" spans="1:8" ht="15.75" customHeight="1" x14ac:dyDescent="0.2">
      <c r="F154" s="1"/>
    </row>
    <row r="155" spans="1:8" ht="15.75" customHeight="1" x14ac:dyDescent="0.2">
      <c r="F155" s="1"/>
    </row>
    <row r="156" spans="1:8" ht="15.75" customHeight="1" x14ac:dyDescent="0.2">
      <c r="F156" s="1"/>
    </row>
    <row r="157" spans="1:8" ht="15.75" customHeight="1" x14ac:dyDescent="0.2">
      <c r="F157" s="1"/>
    </row>
    <row r="158" spans="1:8" ht="15.75" customHeight="1" x14ac:dyDescent="0.2">
      <c r="F158" s="1"/>
    </row>
    <row r="159" spans="1:8" ht="15.75" customHeight="1" x14ac:dyDescent="0.2">
      <c r="F159" s="1"/>
    </row>
    <row r="160" spans="1:8" ht="15.75" customHeight="1" x14ac:dyDescent="0.2">
      <c r="F160" s="1"/>
    </row>
    <row r="161" spans="6:6" ht="15.75" customHeight="1" x14ac:dyDescent="0.2">
      <c r="F161" s="1"/>
    </row>
    <row r="162" spans="6:6" ht="15.75" customHeight="1" x14ac:dyDescent="0.2">
      <c r="F162" s="1"/>
    </row>
    <row r="163" spans="6:6" ht="15.75" customHeight="1" x14ac:dyDescent="0.2">
      <c r="F163" s="1"/>
    </row>
    <row r="164" spans="6:6" ht="15.75" customHeight="1" x14ac:dyDescent="0.2">
      <c r="F164" s="1"/>
    </row>
    <row r="165" spans="6:6" ht="15.75" customHeight="1" x14ac:dyDescent="0.2">
      <c r="F165" s="1"/>
    </row>
    <row r="166" spans="6:6" ht="15.75" customHeight="1" x14ac:dyDescent="0.2">
      <c r="F166" s="1"/>
    </row>
    <row r="167" spans="6:6" ht="15.75" customHeight="1" x14ac:dyDescent="0.2">
      <c r="F167" s="1"/>
    </row>
    <row r="168" spans="6:6" ht="15.75" customHeight="1" x14ac:dyDescent="0.2">
      <c r="F168" s="1"/>
    </row>
    <row r="169" spans="6:6" ht="15.75" customHeight="1" x14ac:dyDescent="0.2">
      <c r="F169" s="1"/>
    </row>
    <row r="170" spans="6:6" ht="15.75" customHeight="1" x14ac:dyDescent="0.2">
      <c r="F170" s="1"/>
    </row>
    <row r="171" spans="6:6" ht="15.75" customHeight="1" x14ac:dyDescent="0.2">
      <c r="F171" s="1"/>
    </row>
    <row r="172" spans="6:6" ht="15.75" customHeight="1" x14ac:dyDescent="0.2">
      <c r="F172" s="1"/>
    </row>
    <row r="173" spans="6:6" ht="15.75" customHeight="1" x14ac:dyDescent="0.2">
      <c r="F173" s="1"/>
    </row>
    <row r="174" spans="6:6" ht="15.75" customHeight="1" x14ac:dyDescent="0.2">
      <c r="F174" s="1"/>
    </row>
    <row r="175" spans="6:6" ht="15.75" customHeight="1" x14ac:dyDescent="0.2">
      <c r="F175" s="1"/>
    </row>
    <row r="176" spans="6:6" ht="15.75" customHeight="1" x14ac:dyDescent="0.2">
      <c r="F176" s="1"/>
    </row>
    <row r="177" spans="6:6" ht="15.75" customHeight="1" x14ac:dyDescent="0.2">
      <c r="F177" s="1"/>
    </row>
    <row r="178" spans="6:6" ht="15.75" customHeight="1" x14ac:dyDescent="0.2">
      <c r="F178" s="1"/>
    </row>
    <row r="179" spans="6:6" ht="15.75" customHeight="1" x14ac:dyDescent="0.2">
      <c r="F179" s="1"/>
    </row>
    <row r="180" spans="6:6" ht="15.75" customHeight="1" x14ac:dyDescent="0.2">
      <c r="F180" s="1"/>
    </row>
    <row r="181" spans="6:6" ht="15.75" customHeight="1" x14ac:dyDescent="0.2">
      <c r="F181" s="1"/>
    </row>
    <row r="182" spans="6:6" ht="15.75" customHeight="1" x14ac:dyDescent="0.2">
      <c r="F182" s="1"/>
    </row>
    <row r="183" spans="6:6" ht="15.75" customHeight="1" x14ac:dyDescent="0.2">
      <c r="F183" s="1"/>
    </row>
    <row r="184" spans="6:6" ht="15.75" customHeight="1" x14ac:dyDescent="0.2">
      <c r="F184" s="1"/>
    </row>
    <row r="185" spans="6:6" ht="15.75" customHeight="1" x14ac:dyDescent="0.2">
      <c r="F185" s="1"/>
    </row>
    <row r="186" spans="6:6" ht="15.75" customHeight="1" x14ac:dyDescent="0.2">
      <c r="F186" s="1"/>
    </row>
    <row r="187" spans="6:6" ht="15.75" customHeight="1" x14ac:dyDescent="0.2">
      <c r="F187" s="1"/>
    </row>
    <row r="188" spans="6:6" ht="15.75" customHeight="1" x14ac:dyDescent="0.2">
      <c r="F188" s="1"/>
    </row>
    <row r="189" spans="6:6" ht="15.75" customHeight="1" x14ac:dyDescent="0.2">
      <c r="F189" s="1"/>
    </row>
    <row r="190" spans="6:6" ht="15.75" customHeight="1" x14ac:dyDescent="0.2">
      <c r="F190" s="1"/>
    </row>
    <row r="191" spans="6:6" ht="15.75" customHeight="1" x14ac:dyDescent="0.2">
      <c r="F191" s="1"/>
    </row>
    <row r="192" spans="6:6" ht="15.75" customHeight="1" x14ac:dyDescent="0.2">
      <c r="F192" s="1"/>
    </row>
    <row r="193" spans="6:6" ht="15.75" customHeight="1" x14ac:dyDescent="0.2">
      <c r="F193" s="1"/>
    </row>
    <row r="194" spans="6:6" ht="15.75" customHeight="1" x14ac:dyDescent="0.2">
      <c r="F194" s="1"/>
    </row>
    <row r="195" spans="6:6" ht="15.75" customHeight="1" x14ac:dyDescent="0.2">
      <c r="F195" s="1"/>
    </row>
    <row r="196" spans="6:6" ht="15.75" customHeight="1" x14ac:dyDescent="0.2">
      <c r="F196" s="1"/>
    </row>
    <row r="197" spans="6:6" ht="15.75" customHeight="1" x14ac:dyDescent="0.2">
      <c r="F197" s="1"/>
    </row>
    <row r="198" spans="6:6" ht="15.75" customHeight="1" x14ac:dyDescent="0.2">
      <c r="F198" s="1"/>
    </row>
    <row r="199" spans="6:6" ht="15.75" customHeight="1" x14ac:dyDescent="0.2">
      <c r="F199" s="1"/>
    </row>
    <row r="200" spans="6:6" ht="15.75" customHeight="1" x14ac:dyDescent="0.2">
      <c r="F200" s="1"/>
    </row>
    <row r="201" spans="6:6" ht="15.75" customHeight="1" x14ac:dyDescent="0.2">
      <c r="F201" s="1"/>
    </row>
    <row r="202" spans="6:6" ht="15.75" customHeight="1" x14ac:dyDescent="0.2"/>
    <row r="203" spans="6:6" ht="15.75" customHeight="1" x14ac:dyDescent="0.2"/>
    <row r="204" spans="6:6" ht="15.75" customHeight="1" x14ac:dyDescent="0.2"/>
    <row r="205" spans="6:6" ht="15.75" customHeight="1" x14ac:dyDescent="0.2"/>
    <row r="206" spans="6:6" ht="15.75" customHeight="1" x14ac:dyDescent="0.2"/>
    <row r="207" spans="6:6" ht="15.75" customHeight="1" x14ac:dyDescent="0.2"/>
    <row r="208" spans="6:6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</sheetData>
  <mergeCells count="42">
    <mergeCell ref="A1:F1"/>
    <mergeCell ref="A2:F2"/>
    <mergeCell ref="H3:H10"/>
    <mergeCell ref="A12:F12"/>
    <mergeCell ref="A13:F13"/>
    <mergeCell ref="H14:H21"/>
    <mergeCell ref="A23:F23"/>
    <mergeCell ref="A24:F24"/>
    <mergeCell ref="H25:H32"/>
    <mergeCell ref="A34:F34"/>
    <mergeCell ref="A35:F35"/>
    <mergeCell ref="H36:H43"/>
    <mergeCell ref="A45:F45"/>
    <mergeCell ref="A46:F46"/>
    <mergeCell ref="H47:H54"/>
    <mergeCell ref="A56:F56"/>
    <mergeCell ref="A57:F57"/>
    <mergeCell ref="H58:H65"/>
    <mergeCell ref="A67:F67"/>
    <mergeCell ref="A68:F68"/>
    <mergeCell ref="H69:H76"/>
    <mergeCell ref="A78:F78"/>
    <mergeCell ref="A79:F79"/>
    <mergeCell ref="H80:H87"/>
    <mergeCell ref="A89:F89"/>
    <mergeCell ref="A90:F90"/>
    <mergeCell ref="H91:H98"/>
    <mergeCell ref="A100:F100"/>
    <mergeCell ref="A101:F101"/>
    <mergeCell ref="H102:H109"/>
    <mergeCell ref="A111:F111"/>
    <mergeCell ref="A112:F112"/>
    <mergeCell ref="H113:H120"/>
    <mergeCell ref="H135:H142"/>
    <mergeCell ref="A144:F144"/>
    <mergeCell ref="A145:F145"/>
    <mergeCell ref="H146:H153"/>
    <mergeCell ref="A122:F122"/>
    <mergeCell ref="A123:F123"/>
    <mergeCell ref="H124:H131"/>
    <mergeCell ref="A133:F133"/>
    <mergeCell ref="A134:F134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B1"/>
    </sheetView>
  </sheetViews>
  <sheetFormatPr baseColWidth="10" defaultColWidth="14.42578125" defaultRowHeight="15" customHeight="1" x14ac:dyDescent="0.2"/>
  <cols>
    <col min="1" max="6" width="10.7109375" customWidth="1"/>
  </cols>
  <sheetData>
    <row r="1" spans="1:2" ht="12.75" customHeight="1" x14ac:dyDescent="0.2">
      <c r="A1" s="377" t="s">
        <v>104</v>
      </c>
      <c r="B1" s="338"/>
    </row>
    <row r="2" spans="1:2" ht="12.75" customHeight="1" x14ac:dyDescent="0.2"/>
    <row r="3" spans="1:2" ht="12.75" customHeight="1" x14ac:dyDescent="0.2"/>
    <row r="4" spans="1:2" ht="12.75" customHeight="1" x14ac:dyDescent="0.2"/>
    <row r="5" spans="1:2" ht="12.75" customHeight="1" x14ac:dyDescent="0.2"/>
    <row r="6" spans="1:2" ht="12.75" customHeight="1" x14ac:dyDescent="0.2"/>
    <row r="7" spans="1:2" ht="12.75" customHeight="1" x14ac:dyDescent="0.2"/>
    <row r="8" spans="1:2" ht="12.75" customHeight="1" x14ac:dyDescent="0.2"/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API Definition</vt:lpstr>
      <vt:lpstr>Front</vt:lpstr>
      <vt:lpstr>Utilities</vt:lpstr>
      <vt:lpstr>Backend 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2018-07-24T03:24:12Z</dcterms:modified>
</cp:coreProperties>
</file>