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5 仪器注册\04 临床评价\05 临床试验\"/>
    </mc:Choice>
  </mc:AlternateContent>
  <bookViews>
    <workbookView xWindow="-120" yWindow="-120" windowWidth="20610" windowHeight="7875" activeTab="2"/>
  </bookViews>
  <sheets>
    <sheet name="临床信息" sheetId="1" r:id="rId1"/>
    <sheet name="峰高" sheetId="5" r:id="rId2"/>
    <sheet name="质荷比" sheetId="2" r:id="rId3"/>
    <sheet name="质荷比表格转换" sheetId="3" r:id="rId4"/>
    <sheet name="峰高表格转换" sheetId="6" r:id="rId5"/>
  </sheets>
  <definedNames>
    <definedName name="_xlnm._FilterDatabase" localSheetId="1" hidden="1">峰高!$A$3:$H$3</definedName>
    <definedName name="_xlnm._FilterDatabase" localSheetId="0" hidden="1">临床信息!$A$1:$K$1</definedName>
    <definedName name="_xlnm._FilterDatabase" localSheetId="2" hidden="1">质荷比!$A$3:$H$3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7" i="2" l="1"/>
  <c r="D382" i="2"/>
  <c r="F337" i="2"/>
  <c r="G337" i="2"/>
  <c r="H337" i="2"/>
  <c r="E337" i="2"/>
  <c r="F271" i="5"/>
  <c r="G271" i="5"/>
  <c r="H271" i="5"/>
  <c r="E271" i="5"/>
  <c r="F352" i="2"/>
  <c r="G352" i="2"/>
  <c r="H352" i="2"/>
  <c r="E352" i="2"/>
  <c r="F283" i="5"/>
  <c r="G283" i="5"/>
  <c r="H283" i="5"/>
  <c r="E283" i="5"/>
  <c r="D307" i="5"/>
  <c r="D572" i="2"/>
  <c r="D512" i="2"/>
  <c r="D532" i="2"/>
  <c r="D552" i="2"/>
  <c r="D557" i="2"/>
  <c r="D462" i="2"/>
  <c r="D423" i="5"/>
  <c r="D443" i="5"/>
  <c r="D459" i="5"/>
  <c r="D475" i="5"/>
  <c r="D167" i="5"/>
  <c r="F163" i="5"/>
  <c r="E5" i="6" l="1"/>
  <c r="H5" i="6"/>
  <c r="K5" i="6"/>
  <c r="N5" i="6"/>
  <c r="Q5" i="6"/>
  <c r="E6" i="6"/>
  <c r="H6" i="6"/>
  <c r="K6" i="6"/>
  <c r="K7" i="6" s="1"/>
  <c r="N6" i="6"/>
  <c r="Q6" i="6"/>
  <c r="H7" i="6"/>
  <c r="E9" i="6"/>
  <c r="E11" i="6" s="1"/>
  <c r="H9" i="6"/>
  <c r="H11" i="6" s="1"/>
  <c r="K9" i="6"/>
  <c r="K11" i="6" s="1"/>
  <c r="N9" i="6"/>
  <c r="N11" i="6" s="1"/>
  <c r="Q9" i="6"/>
  <c r="E10" i="6"/>
  <c r="H10" i="6"/>
  <c r="K10" i="6"/>
  <c r="N10" i="6"/>
  <c r="Q10" i="6"/>
  <c r="Q11" i="6" s="1"/>
  <c r="E13" i="6"/>
  <c r="E15" i="6" s="1"/>
  <c r="H13" i="6"/>
  <c r="K13" i="6"/>
  <c r="N13" i="6"/>
  <c r="Q13" i="6"/>
  <c r="Q15" i="6" s="1"/>
  <c r="E14" i="6"/>
  <c r="H14" i="6"/>
  <c r="K14" i="6"/>
  <c r="N14" i="6"/>
  <c r="Q14" i="6"/>
  <c r="N15" i="6"/>
  <c r="E17" i="6"/>
  <c r="H17" i="6"/>
  <c r="K17" i="6"/>
  <c r="K19" i="6" s="1"/>
  <c r="N17" i="6"/>
  <c r="Q17" i="6"/>
  <c r="Q19" i="6" s="1"/>
  <c r="E18" i="6"/>
  <c r="H18" i="6"/>
  <c r="K18" i="6"/>
  <c r="N18" i="6"/>
  <c r="Q18" i="6"/>
  <c r="H19" i="6"/>
  <c r="E21" i="6"/>
  <c r="H21" i="6"/>
  <c r="K21" i="6"/>
  <c r="K23" i="6" s="1"/>
  <c r="N21" i="6"/>
  <c r="N23" i="6" s="1"/>
  <c r="Q21" i="6"/>
  <c r="E22" i="6"/>
  <c r="H22" i="6"/>
  <c r="K22" i="6"/>
  <c r="N22" i="6"/>
  <c r="Q22" i="6"/>
  <c r="E25" i="6"/>
  <c r="E27" i="6" s="1"/>
  <c r="H25" i="6"/>
  <c r="H27" i="6" s="1"/>
  <c r="K25" i="6"/>
  <c r="K27" i="6" s="1"/>
  <c r="N25" i="6"/>
  <c r="N27" i="6" s="1"/>
  <c r="Q25" i="6"/>
  <c r="E26" i="6"/>
  <c r="H26" i="6"/>
  <c r="K26" i="6"/>
  <c r="N26" i="6"/>
  <c r="Q26" i="6"/>
  <c r="E29" i="6"/>
  <c r="H29" i="6"/>
  <c r="K29" i="6"/>
  <c r="N29" i="6"/>
  <c r="Q29" i="6"/>
  <c r="Q31" i="6" s="1"/>
  <c r="E30" i="6"/>
  <c r="H30" i="6"/>
  <c r="K30" i="6"/>
  <c r="N30" i="6"/>
  <c r="Q30" i="6"/>
  <c r="E33" i="6"/>
  <c r="H33" i="6"/>
  <c r="K33" i="6"/>
  <c r="K35" i="6" s="1"/>
  <c r="N33" i="6"/>
  <c r="Q33" i="6"/>
  <c r="E34" i="6"/>
  <c r="H34" i="6"/>
  <c r="K34" i="6"/>
  <c r="N34" i="6"/>
  <c r="Q34" i="6"/>
  <c r="E37" i="6"/>
  <c r="E39" i="6" s="1"/>
  <c r="H37" i="6"/>
  <c r="H39" i="6" s="1"/>
  <c r="K37" i="6"/>
  <c r="N37" i="6"/>
  <c r="N39" i="6" s="1"/>
  <c r="Q37" i="6"/>
  <c r="E38" i="6"/>
  <c r="H38" i="6"/>
  <c r="K38" i="6"/>
  <c r="N38" i="6"/>
  <c r="Q38" i="6"/>
  <c r="E41" i="6"/>
  <c r="H41" i="6"/>
  <c r="H43" i="6" s="1"/>
  <c r="K41" i="6"/>
  <c r="N41" i="6"/>
  <c r="Q41" i="6"/>
  <c r="E42" i="6"/>
  <c r="H42" i="6"/>
  <c r="K42" i="6"/>
  <c r="N42" i="6"/>
  <c r="N43" i="6" s="1"/>
  <c r="Q42" i="6"/>
  <c r="E45" i="6"/>
  <c r="H45" i="6"/>
  <c r="K45" i="6"/>
  <c r="N45" i="6"/>
  <c r="N47" i="6" s="1"/>
  <c r="Q45" i="6"/>
  <c r="E46" i="6"/>
  <c r="E47" i="6" s="1"/>
  <c r="H46" i="6"/>
  <c r="K46" i="6"/>
  <c r="N46" i="6"/>
  <c r="Q46" i="6"/>
  <c r="E49" i="6"/>
  <c r="E51" i="6" s="1"/>
  <c r="H49" i="6"/>
  <c r="K49" i="6"/>
  <c r="K51" i="6" s="1"/>
  <c r="N49" i="6"/>
  <c r="N51" i="6" s="1"/>
  <c r="Q49" i="6"/>
  <c r="Q51" i="6" s="1"/>
  <c r="E50" i="6"/>
  <c r="H50" i="6"/>
  <c r="K50" i="6"/>
  <c r="N50" i="6"/>
  <c r="Q50" i="6"/>
  <c r="E53" i="6"/>
  <c r="H53" i="6"/>
  <c r="K53" i="6"/>
  <c r="N53" i="6"/>
  <c r="Q53" i="6"/>
  <c r="E54" i="6"/>
  <c r="H54" i="6"/>
  <c r="K54" i="6"/>
  <c r="N54" i="6"/>
  <c r="Q54" i="6"/>
  <c r="H55" i="6"/>
  <c r="E57" i="6"/>
  <c r="H57" i="6"/>
  <c r="K57" i="6"/>
  <c r="N57" i="6"/>
  <c r="Q57" i="6"/>
  <c r="E58" i="6"/>
  <c r="E59" i="6" s="1"/>
  <c r="H58" i="6"/>
  <c r="K58" i="6"/>
  <c r="K59" i="6" s="1"/>
  <c r="N58" i="6"/>
  <c r="Q58" i="6"/>
  <c r="E61" i="6"/>
  <c r="E63" i="6" s="1"/>
  <c r="H61" i="6"/>
  <c r="K61" i="6"/>
  <c r="K63" i="6" s="1"/>
  <c r="N61" i="6"/>
  <c r="N63" i="6" s="1"/>
  <c r="Q61" i="6"/>
  <c r="E62" i="6"/>
  <c r="H62" i="6"/>
  <c r="K62" i="6"/>
  <c r="N62" i="6"/>
  <c r="Q62" i="6"/>
  <c r="E65" i="6"/>
  <c r="E67" i="6" s="1"/>
  <c r="H65" i="6"/>
  <c r="H67" i="6" s="1"/>
  <c r="K65" i="6"/>
  <c r="N65" i="6"/>
  <c r="Q65" i="6"/>
  <c r="E66" i="6"/>
  <c r="H66" i="6"/>
  <c r="K66" i="6"/>
  <c r="K67" i="6" s="1"/>
  <c r="N66" i="6"/>
  <c r="Q66" i="6"/>
  <c r="Q67" i="6"/>
  <c r="E69" i="6"/>
  <c r="E71" i="6" s="1"/>
  <c r="H69" i="6"/>
  <c r="K69" i="6"/>
  <c r="N69" i="6"/>
  <c r="Q69" i="6"/>
  <c r="E70" i="6"/>
  <c r="H70" i="6"/>
  <c r="K70" i="6"/>
  <c r="N70" i="6"/>
  <c r="Q70" i="6"/>
  <c r="H71" i="6"/>
  <c r="K71" i="6"/>
  <c r="E73" i="6"/>
  <c r="H73" i="6"/>
  <c r="K73" i="6"/>
  <c r="N73" i="6"/>
  <c r="N75" i="6" s="1"/>
  <c r="Q73" i="6"/>
  <c r="E74" i="6"/>
  <c r="H74" i="6"/>
  <c r="K74" i="6"/>
  <c r="K75" i="6" s="1"/>
  <c r="N74" i="6"/>
  <c r="Q74" i="6"/>
  <c r="E77" i="6"/>
  <c r="E79" i="6" s="1"/>
  <c r="H77" i="6"/>
  <c r="H79" i="6" s="1"/>
  <c r="K77" i="6"/>
  <c r="K79" i="6" s="1"/>
  <c r="N77" i="6"/>
  <c r="N79" i="6" s="1"/>
  <c r="Q77" i="6"/>
  <c r="E78" i="6"/>
  <c r="H78" i="6"/>
  <c r="K78" i="6"/>
  <c r="N78" i="6"/>
  <c r="Q78" i="6"/>
  <c r="Q79" i="6"/>
  <c r="E81" i="6"/>
  <c r="H81" i="6"/>
  <c r="K81" i="6"/>
  <c r="K83" i="6" s="1"/>
  <c r="N81" i="6"/>
  <c r="N83" i="6" s="1"/>
  <c r="Q81" i="6"/>
  <c r="Q83" i="6" s="1"/>
  <c r="E82" i="6"/>
  <c r="H82" i="6"/>
  <c r="H83" i="6" s="1"/>
  <c r="K82" i="6"/>
  <c r="N82" i="6"/>
  <c r="Q82" i="6"/>
  <c r="E85" i="6"/>
  <c r="H85" i="6"/>
  <c r="K85" i="6"/>
  <c r="N85" i="6"/>
  <c r="Q85" i="6"/>
  <c r="E86" i="6"/>
  <c r="H86" i="6"/>
  <c r="K86" i="6"/>
  <c r="N86" i="6"/>
  <c r="Q86" i="6"/>
  <c r="K87" i="6"/>
  <c r="E89" i="6"/>
  <c r="H89" i="6"/>
  <c r="K89" i="6"/>
  <c r="N89" i="6"/>
  <c r="N91" i="6" s="1"/>
  <c r="Q89" i="6"/>
  <c r="E90" i="6"/>
  <c r="H90" i="6"/>
  <c r="K90" i="6"/>
  <c r="N90" i="6"/>
  <c r="Q90" i="6"/>
  <c r="E93" i="6"/>
  <c r="H93" i="6"/>
  <c r="H95" i="6" s="1"/>
  <c r="K93" i="6"/>
  <c r="K95" i="6" s="1"/>
  <c r="N93" i="6"/>
  <c r="N95" i="6" s="1"/>
  <c r="Q93" i="6"/>
  <c r="Q95" i="6" s="1"/>
  <c r="E94" i="6"/>
  <c r="H94" i="6"/>
  <c r="K94" i="6"/>
  <c r="N94" i="6"/>
  <c r="Q94" i="6"/>
  <c r="E97" i="6"/>
  <c r="H97" i="6"/>
  <c r="K97" i="6"/>
  <c r="N97" i="6"/>
  <c r="Q97" i="6"/>
  <c r="E98" i="6"/>
  <c r="H98" i="6"/>
  <c r="K98" i="6"/>
  <c r="N98" i="6"/>
  <c r="Q98" i="6"/>
  <c r="E101" i="6"/>
  <c r="H101" i="6"/>
  <c r="K101" i="6"/>
  <c r="N101" i="6"/>
  <c r="N103" i="6" s="1"/>
  <c r="Q101" i="6"/>
  <c r="Q103" i="6" s="1"/>
  <c r="E102" i="6"/>
  <c r="H102" i="6"/>
  <c r="K102" i="6"/>
  <c r="K103" i="6" s="1"/>
  <c r="N102" i="6"/>
  <c r="Q102" i="6"/>
  <c r="E105" i="6"/>
  <c r="H105" i="6"/>
  <c r="H107" i="6" s="1"/>
  <c r="K105" i="6"/>
  <c r="K107" i="6" s="1"/>
  <c r="N105" i="6"/>
  <c r="Q105" i="6"/>
  <c r="Q107" i="6" s="1"/>
  <c r="E106" i="6"/>
  <c r="H106" i="6"/>
  <c r="K106" i="6"/>
  <c r="N106" i="6"/>
  <c r="Q106" i="6"/>
  <c r="E109" i="6"/>
  <c r="H109" i="6"/>
  <c r="K109" i="6"/>
  <c r="N109" i="6"/>
  <c r="N111" i="6" s="1"/>
  <c r="Q109" i="6"/>
  <c r="E110" i="6"/>
  <c r="E111" i="6" s="1"/>
  <c r="H110" i="6"/>
  <c r="K110" i="6"/>
  <c r="N110" i="6"/>
  <c r="Q110" i="6"/>
  <c r="Q111" i="6" s="1"/>
  <c r="E113" i="6"/>
  <c r="E115" i="6" s="1"/>
  <c r="H113" i="6"/>
  <c r="K113" i="6"/>
  <c r="N113" i="6"/>
  <c r="Q113" i="6"/>
  <c r="E114" i="6"/>
  <c r="H114" i="6"/>
  <c r="K114" i="6"/>
  <c r="N114" i="6"/>
  <c r="Q114" i="6"/>
  <c r="E117" i="6"/>
  <c r="H117" i="6"/>
  <c r="K117" i="6"/>
  <c r="N117" i="6"/>
  <c r="N119" i="6" s="1"/>
  <c r="Q117" i="6"/>
  <c r="Q119" i="6" s="1"/>
  <c r="E118" i="6"/>
  <c r="H118" i="6"/>
  <c r="H119" i="6" s="1"/>
  <c r="K118" i="6"/>
  <c r="N118" i="6"/>
  <c r="Q118" i="6"/>
  <c r="E121" i="6"/>
  <c r="H121" i="6"/>
  <c r="K121" i="6"/>
  <c r="N121" i="6"/>
  <c r="Q121" i="6"/>
  <c r="E122" i="6"/>
  <c r="E123" i="6" s="1"/>
  <c r="H122" i="6"/>
  <c r="K122" i="6"/>
  <c r="N122" i="6"/>
  <c r="Q122" i="6"/>
  <c r="K123" i="6"/>
  <c r="E125" i="6"/>
  <c r="E127" i="6" s="1"/>
  <c r="H125" i="6"/>
  <c r="K125" i="6"/>
  <c r="N125" i="6"/>
  <c r="Q125" i="6"/>
  <c r="E126" i="6"/>
  <c r="H126" i="6"/>
  <c r="H127" i="6" s="1"/>
  <c r="K126" i="6"/>
  <c r="N126" i="6"/>
  <c r="N127" i="6" s="1"/>
  <c r="Q126" i="6"/>
  <c r="E129" i="6"/>
  <c r="E131" i="6" s="1"/>
  <c r="H129" i="6"/>
  <c r="H131" i="6" s="1"/>
  <c r="K129" i="6"/>
  <c r="N129" i="6"/>
  <c r="N131" i="6" s="1"/>
  <c r="Q129" i="6"/>
  <c r="Q131" i="6" s="1"/>
  <c r="E130" i="6"/>
  <c r="H130" i="6"/>
  <c r="K130" i="6"/>
  <c r="N130" i="6"/>
  <c r="Q130" i="6"/>
  <c r="E133" i="6"/>
  <c r="H133" i="6"/>
  <c r="H135" i="6" s="1"/>
  <c r="K133" i="6"/>
  <c r="N133" i="6"/>
  <c r="Q133" i="6"/>
  <c r="Q135" i="6" s="1"/>
  <c r="E134" i="6"/>
  <c r="H134" i="6"/>
  <c r="K134" i="6"/>
  <c r="K135" i="6" s="1"/>
  <c r="N134" i="6"/>
  <c r="Q134" i="6"/>
  <c r="E137" i="6"/>
  <c r="H137" i="6"/>
  <c r="K137" i="6"/>
  <c r="N137" i="6"/>
  <c r="Q137" i="6"/>
  <c r="E138" i="6"/>
  <c r="H138" i="6"/>
  <c r="K138" i="6"/>
  <c r="N138" i="6"/>
  <c r="Q138" i="6"/>
  <c r="Q139" i="6" s="1"/>
  <c r="K139" i="6"/>
  <c r="N139" i="6"/>
  <c r="E141" i="6"/>
  <c r="H141" i="6"/>
  <c r="K141" i="6"/>
  <c r="N141" i="6"/>
  <c r="N143" i="6" s="1"/>
  <c r="Q141" i="6"/>
  <c r="E142" i="6"/>
  <c r="H142" i="6"/>
  <c r="K142" i="6"/>
  <c r="N142" i="6"/>
  <c r="Q142" i="6"/>
  <c r="E143" i="6"/>
  <c r="Q143" i="6"/>
  <c r="E145" i="6"/>
  <c r="E147" i="6" s="1"/>
  <c r="H145" i="6"/>
  <c r="H147" i="6" s="1"/>
  <c r="K145" i="6"/>
  <c r="K147" i="6" s="1"/>
  <c r="N145" i="6"/>
  <c r="Q145" i="6"/>
  <c r="E146" i="6"/>
  <c r="H146" i="6"/>
  <c r="K146" i="6"/>
  <c r="N146" i="6"/>
  <c r="Q146" i="6"/>
  <c r="Q147" i="6"/>
  <c r="E149" i="6"/>
  <c r="H149" i="6"/>
  <c r="K149" i="6"/>
  <c r="N149" i="6"/>
  <c r="N151" i="6" s="1"/>
  <c r="Q149" i="6"/>
  <c r="Q151" i="6" s="1"/>
  <c r="E150" i="6"/>
  <c r="H150" i="6"/>
  <c r="K150" i="6"/>
  <c r="N150" i="6"/>
  <c r="Q150" i="6"/>
  <c r="K151" i="6"/>
  <c r="E153" i="6"/>
  <c r="H153" i="6"/>
  <c r="K153" i="6"/>
  <c r="N153" i="6"/>
  <c r="Q153" i="6"/>
  <c r="E154" i="6"/>
  <c r="H154" i="6"/>
  <c r="K154" i="6"/>
  <c r="N154" i="6"/>
  <c r="Q154" i="6"/>
  <c r="N155" i="6"/>
  <c r="E157" i="6"/>
  <c r="H157" i="6"/>
  <c r="K157" i="6"/>
  <c r="N157" i="6"/>
  <c r="Q157" i="6"/>
  <c r="Q159" i="6" s="1"/>
  <c r="E158" i="6"/>
  <c r="H158" i="6"/>
  <c r="K158" i="6"/>
  <c r="N158" i="6"/>
  <c r="Q158" i="6"/>
  <c r="E161" i="6"/>
  <c r="H161" i="6"/>
  <c r="K161" i="6"/>
  <c r="K163" i="6" s="1"/>
  <c r="N161" i="6"/>
  <c r="N163" i="6" s="1"/>
  <c r="Q161" i="6"/>
  <c r="Q163" i="6" s="1"/>
  <c r="E162" i="6"/>
  <c r="H162" i="6"/>
  <c r="K162" i="6"/>
  <c r="N162" i="6"/>
  <c r="Q162" i="6"/>
  <c r="E165" i="6"/>
  <c r="E167" i="6" s="1"/>
  <c r="H165" i="6"/>
  <c r="K165" i="6"/>
  <c r="N165" i="6"/>
  <c r="N167" i="6" s="1"/>
  <c r="Q165" i="6"/>
  <c r="E166" i="6"/>
  <c r="H166" i="6"/>
  <c r="K166" i="6"/>
  <c r="K167" i="6" s="1"/>
  <c r="N166" i="6"/>
  <c r="Q166" i="6"/>
  <c r="E169" i="6"/>
  <c r="E171" i="6" s="1"/>
  <c r="H169" i="6"/>
  <c r="H171" i="6" s="1"/>
  <c r="K169" i="6"/>
  <c r="N169" i="6"/>
  <c r="Q169" i="6"/>
  <c r="E170" i="6"/>
  <c r="H170" i="6"/>
  <c r="K170" i="6"/>
  <c r="N170" i="6"/>
  <c r="N171" i="6" s="1"/>
  <c r="Q170" i="6"/>
  <c r="E173" i="6"/>
  <c r="H173" i="6"/>
  <c r="K173" i="6"/>
  <c r="N173" i="6"/>
  <c r="N175" i="6" s="1"/>
  <c r="Q173" i="6"/>
  <c r="E174" i="6"/>
  <c r="E175" i="6" s="1"/>
  <c r="H174" i="6"/>
  <c r="K174" i="6"/>
  <c r="N174" i="6"/>
  <c r="Q174" i="6"/>
  <c r="E177" i="6"/>
  <c r="H177" i="6"/>
  <c r="K177" i="6"/>
  <c r="K179" i="6" s="1"/>
  <c r="N177" i="6"/>
  <c r="Q177" i="6"/>
  <c r="E178" i="6"/>
  <c r="E179" i="6" s="1"/>
  <c r="H178" i="6"/>
  <c r="K178" i="6"/>
  <c r="N178" i="6"/>
  <c r="Q178" i="6"/>
  <c r="E181" i="6"/>
  <c r="E183" i="6" s="1"/>
  <c r="H181" i="6"/>
  <c r="H183" i="6" s="1"/>
  <c r="K181" i="6"/>
  <c r="N181" i="6"/>
  <c r="Q181" i="6"/>
  <c r="Q183" i="6" s="1"/>
  <c r="E182" i="6"/>
  <c r="H182" i="6"/>
  <c r="K182" i="6"/>
  <c r="N182" i="6"/>
  <c r="Q182" i="6"/>
  <c r="E185" i="6"/>
  <c r="H185" i="6"/>
  <c r="K185" i="6"/>
  <c r="K187" i="6" s="1"/>
  <c r="N185" i="6"/>
  <c r="Q185" i="6"/>
  <c r="Q187" i="6" s="1"/>
  <c r="E186" i="6"/>
  <c r="E187" i="6" s="1"/>
  <c r="H186" i="6"/>
  <c r="K186" i="6"/>
  <c r="N186" i="6"/>
  <c r="Q186" i="6"/>
  <c r="E189" i="6"/>
  <c r="H189" i="6"/>
  <c r="K189" i="6"/>
  <c r="N189" i="6"/>
  <c r="Q189" i="6"/>
  <c r="E190" i="6"/>
  <c r="H190" i="6"/>
  <c r="K190" i="6"/>
  <c r="N190" i="6"/>
  <c r="Q190" i="6"/>
  <c r="E191" i="6"/>
  <c r="N191" i="6"/>
  <c r="E193" i="6"/>
  <c r="E195" i="6" s="1"/>
  <c r="H193" i="6"/>
  <c r="K193" i="6"/>
  <c r="N193" i="6"/>
  <c r="Q193" i="6"/>
  <c r="Q195" i="6" s="1"/>
  <c r="E194" i="6"/>
  <c r="H194" i="6"/>
  <c r="K194" i="6"/>
  <c r="N194" i="6"/>
  <c r="Q194" i="6"/>
  <c r="H195" i="6"/>
  <c r="E197" i="6"/>
  <c r="E199" i="6" s="1"/>
  <c r="H197" i="6"/>
  <c r="H199" i="6" s="1"/>
  <c r="K197" i="6"/>
  <c r="K199" i="6" s="1"/>
  <c r="N197" i="6"/>
  <c r="Q197" i="6"/>
  <c r="E198" i="6"/>
  <c r="H198" i="6"/>
  <c r="K198" i="6"/>
  <c r="N198" i="6"/>
  <c r="Q198" i="6"/>
  <c r="E201" i="6"/>
  <c r="H201" i="6"/>
  <c r="K201" i="6"/>
  <c r="K203" i="6" s="1"/>
  <c r="N201" i="6"/>
  <c r="Q201" i="6"/>
  <c r="E202" i="6"/>
  <c r="H202" i="6"/>
  <c r="K202" i="6"/>
  <c r="N202" i="6"/>
  <c r="Q202" i="6"/>
  <c r="N203" i="6"/>
  <c r="E205" i="6"/>
  <c r="H205" i="6"/>
  <c r="K205" i="6"/>
  <c r="N205" i="6"/>
  <c r="Q205" i="6"/>
  <c r="Q207" i="6" s="1"/>
  <c r="E206" i="6"/>
  <c r="H206" i="6"/>
  <c r="K206" i="6"/>
  <c r="N206" i="6"/>
  <c r="Q206" i="6"/>
  <c r="E207" i="6"/>
  <c r="N207" i="6"/>
  <c r="E209" i="6"/>
  <c r="E211" i="6" s="1"/>
  <c r="H209" i="6"/>
  <c r="K209" i="6"/>
  <c r="K211" i="6" s="1"/>
  <c r="N209" i="6"/>
  <c r="N211" i="6" s="1"/>
  <c r="Q209" i="6"/>
  <c r="Q211" i="6" s="1"/>
  <c r="E210" i="6"/>
  <c r="H210" i="6"/>
  <c r="H211" i="6" s="1"/>
  <c r="K210" i="6"/>
  <c r="N210" i="6"/>
  <c r="Q210" i="6"/>
  <c r="E213" i="6"/>
  <c r="E215" i="6" s="1"/>
  <c r="H213" i="6"/>
  <c r="H215" i="6" s="1"/>
  <c r="K213" i="6"/>
  <c r="K215" i="6" s="1"/>
  <c r="N213" i="6"/>
  <c r="Q213" i="6"/>
  <c r="Q215" i="6" s="1"/>
  <c r="E214" i="6"/>
  <c r="H214" i="6"/>
  <c r="K214" i="6"/>
  <c r="N214" i="6"/>
  <c r="Q214" i="6"/>
  <c r="E217" i="6"/>
  <c r="H217" i="6"/>
  <c r="K217" i="6"/>
  <c r="N217" i="6"/>
  <c r="N219" i="6" s="1"/>
  <c r="Q217" i="6"/>
  <c r="Q219" i="6" s="1"/>
  <c r="E218" i="6"/>
  <c r="H218" i="6"/>
  <c r="K218" i="6"/>
  <c r="N218" i="6"/>
  <c r="Q218" i="6"/>
  <c r="E221" i="6"/>
  <c r="H221" i="6"/>
  <c r="H223" i="6" s="1"/>
  <c r="K221" i="6"/>
  <c r="N221" i="6"/>
  <c r="Q221" i="6"/>
  <c r="E222" i="6"/>
  <c r="E223" i="6" s="1"/>
  <c r="H222" i="6"/>
  <c r="K222" i="6"/>
  <c r="N222" i="6"/>
  <c r="Q222" i="6"/>
  <c r="Q223" i="6"/>
  <c r="E225" i="6"/>
  <c r="E227" i="6" s="1"/>
  <c r="H225" i="6"/>
  <c r="K225" i="6"/>
  <c r="N225" i="6"/>
  <c r="N227" i="6" s="1"/>
  <c r="Q225" i="6"/>
  <c r="E226" i="6"/>
  <c r="H226" i="6"/>
  <c r="K226" i="6"/>
  <c r="N226" i="6"/>
  <c r="Q226" i="6"/>
  <c r="E229" i="6"/>
  <c r="H229" i="6"/>
  <c r="K229" i="6"/>
  <c r="N229" i="6"/>
  <c r="N231" i="6" s="1"/>
  <c r="Q229" i="6"/>
  <c r="Q231" i="6" s="1"/>
  <c r="E230" i="6"/>
  <c r="H230" i="6"/>
  <c r="K230" i="6"/>
  <c r="K231" i="6" s="1"/>
  <c r="N230" i="6"/>
  <c r="Q230" i="6"/>
  <c r="E233" i="6"/>
  <c r="H233" i="6"/>
  <c r="K233" i="6"/>
  <c r="K235" i="6" s="1"/>
  <c r="N233" i="6"/>
  <c r="Q233" i="6"/>
  <c r="E234" i="6"/>
  <c r="H234" i="6"/>
  <c r="K234" i="6"/>
  <c r="N234" i="6"/>
  <c r="N235" i="6" s="1"/>
  <c r="Q234" i="6"/>
  <c r="E237" i="6"/>
  <c r="H237" i="6"/>
  <c r="H239" i="6" s="1"/>
  <c r="K237" i="6"/>
  <c r="K239" i="6" s="1"/>
  <c r="N237" i="6"/>
  <c r="N239" i="6" s="1"/>
  <c r="Q237" i="6"/>
  <c r="E238" i="6"/>
  <c r="H238" i="6"/>
  <c r="K238" i="6"/>
  <c r="N238" i="6"/>
  <c r="Q238" i="6"/>
  <c r="Q239" i="6" s="1"/>
  <c r="E241" i="6"/>
  <c r="H241" i="6"/>
  <c r="K241" i="6"/>
  <c r="N241" i="6"/>
  <c r="Q241" i="6"/>
  <c r="E242" i="6"/>
  <c r="E243" i="6" s="1"/>
  <c r="H242" i="6"/>
  <c r="K242" i="6"/>
  <c r="N242" i="6"/>
  <c r="Q242" i="6"/>
  <c r="E245" i="6"/>
  <c r="E247" i="6" s="1"/>
  <c r="H245" i="6"/>
  <c r="K245" i="6"/>
  <c r="N245" i="6"/>
  <c r="N247" i="6" s="1"/>
  <c r="Q245" i="6"/>
  <c r="E246" i="6"/>
  <c r="H246" i="6"/>
  <c r="H247" i="6" s="1"/>
  <c r="K246" i="6"/>
  <c r="K247" i="6" s="1"/>
  <c r="N246" i="6"/>
  <c r="Q246" i="6"/>
  <c r="E249" i="6"/>
  <c r="H249" i="6"/>
  <c r="H251" i="6" s="1"/>
  <c r="K249" i="6"/>
  <c r="K251" i="6" s="1"/>
  <c r="N249" i="6"/>
  <c r="Q249" i="6"/>
  <c r="E250" i="6"/>
  <c r="H250" i="6"/>
  <c r="K250" i="6"/>
  <c r="N250" i="6"/>
  <c r="Q250" i="6"/>
  <c r="E253" i="6"/>
  <c r="E255" i="6" s="1"/>
  <c r="H253" i="6"/>
  <c r="K253" i="6"/>
  <c r="N253" i="6"/>
  <c r="N255" i="6" s="1"/>
  <c r="Q253" i="6"/>
  <c r="E254" i="6"/>
  <c r="H254" i="6"/>
  <c r="H255" i="6" s="1"/>
  <c r="K254" i="6"/>
  <c r="N254" i="6"/>
  <c r="Q254" i="6"/>
  <c r="E257" i="6"/>
  <c r="H257" i="6"/>
  <c r="K257" i="6"/>
  <c r="N257" i="6"/>
  <c r="Q257" i="6"/>
  <c r="E258" i="6"/>
  <c r="H258" i="6"/>
  <c r="K258" i="6"/>
  <c r="K259" i="6" s="1"/>
  <c r="N258" i="6"/>
  <c r="Q258" i="6"/>
  <c r="E259" i="6"/>
  <c r="H259" i="6"/>
  <c r="Q259" i="6"/>
  <c r="E261" i="6"/>
  <c r="H261" i="6"/>
  <c r="K261" i="6"/>
  <c r="N261" i="6"/>
  <c r="Q261" i="6"/>
  <c r="Q263" i="6" s="1"/>
  <c r="E262" i="6"/>
  <c r="H262" i="6"/>
  <c r="K262" i="6"/>
  <c r="K263" i="6" s="1"/>
  <c r="N262" i="6"/>
  <c r="N263" i="6" s="1"/>
  <c r="Q262" i="6"/>
  <c r="H263" i="6"/>
  <c r="E265" i="6"/>
  <c r="E267" i="6" s="1"/>
  <c r="H265" i="6"/>
  <c r="H267" i="6" s="1"/>
  <c r="K265" i="6"/>
  <c r="K267" i="6" s="1"/>
  <c r="N265" i="6"/>
  <c r="N267" i="6" s="1"/>
  <c r="Q265" i="6"/>
  <c r="E266" i="6"/>
  <c r="H266" i="6"/>
  <c r="K266" i="6"/>
  <c r="N266" i="6"/>
  <c r="Q266" i="6"/>
  <c r="Q267" i="6"/>
  <c r="E269" i="6"/>
  <c r="H269" i="6"/>
  <c r="K269" i="6"/>
  <c r="K271" i="6" s="1"/>
  <c r="N269" i="6"/>
  <c r="Q269" i="6"/>
  <c r="Q271" i="6" s="1"/>
  <c r="E270" i="6"/>
  <c r="E271" i="6" s="1"/>
  <c r="H270" i="6"/>
  <c r="K270" i="6"/>
  <c r="N270" i="6"/>
  <c r="Q270" i="6"/>
  <c r="N271" i="6"/>
  <c r="E273" i="6"/>
  <c r="H273" i="6"/>
  <c r="H275" i="6" s="1"/>
  <c r="K273" i="6"/>
  <c r="N273" i="6"/>
  <c r="Q273" i="6"/>
  <c r="Q275" i="6" s="1"/>
  <c r="E274" i="6"/>
  <c r="H274" i="6"/>
  <c r="K274" i="6"/>
  <c r="N274" i="6"/>
  <c r="Q274" i="6"/>
  <c r="E277" i="6"/>
  <c r="H277" i="6"/>
  <c r="K277" i="6"/>
  <c r="K279" i="6" s="1"/>
  <c r="N277" i="6"/>
  <c r="Q277" i="6"/>
  <c r="E278" i="6"/>
  <c r="H278" i="6"/>
  <c r="K278" i="6"/>
  <c r="N278" i="6"/>
  <c r="Q278" i="6"/>
  <c r="E281" i="6"/>
  <c r="E283" i="6" s="1"/>
  <c r="H281" i="6"/>
  <c r="H283" i="6" s="1"/>
  <c r="K281" i="6"/>
  <c r="K283" i="6" s="1"/>
  <c r="N281" i="6"/>
  <c r="Q281" i="6"/>
  <c r="Q283" i="6" s="1"/>
  <c r="E282" i="6"/>
  <c r="H282" i="6"/>
  <c r="K282" i="6"/>
  <c r="N282" i="6"/>
  <c r="Q282" i="6"/>
  <c r="N283" i="6"/>
  <c r="E285" i="6"/>
  <c r="H285" i="6"/>
  <c r="K285" i="6"/>
  <c r="N285" i="6"/>
  <c r="N287" i="6" s="1"/>
  <c r="Q285" i="6"/>
  <c r="Q287" i="6" s="1"/>
  <c r="E286" i="6"/>
  <c r="E287" i="6" s="1"/>
  <c r="H286" i="6"/>
  <c r="K286" i="6"/>
  <c r="N286" i="6"/>
  <c r="Q286" i="6"/>
  <c r="E289" i="6"/>
  <c r="H289" i="6"/>
  <c r="K289" i="6"/>
  <c r="N289" i="6"/>
  <c r="Q289" i="6"/>
  <c r="Q291" i="6" s="1"/>
  <c r="E290" i="6"/>
  <c r="H290" i="6"/>
  <c r="K290" i="6"/>
  <c r="N290" i="6"/>
  <c r="Q290" i="6"/>
  <c r="E293" i="6"/>
  <c r="E295" i="6" s="1"/>
  <c r="H293" i="6"/>
  <c r="H295" i="6" s="1"/>
  <c r="K293" i="6"/>
  <c r="N293" i="6"/>
  <c r="Q293" i="6"/>
  <c r="Q295" i="6" s="1"/>
  <c r="E294" i="6"/>
  <c r="H294" i="6"/>
  <c r="K294" i="6"/>
  <c r="N294" i="6"/>
  <c r="Q294" i="6"/>
  <c r="E297" i="6"/>
  <c r="E299" i="6" s="1"/>
  <c r="H297" i="6"/>
  <c r="K297" i="6"/>
  <c r="N297" i="6"/>
  <c r="Q297" i="6"/>
  <c r="Q299" i="6" s="1"/>
  <c r="E298" i="6"/>
  <c r="H298" i="6"/>
  <c r="K298" i="6"/>
  <c r="N298" i="6"/>
  <c r="N299" i="6" s="1"/>
  <c r="Q298" i="6"/>
  <c r="E301" i="6"/>
  <c r="H301" i="6"/>
  <c r="K301" i="6"/>
  <c r="N301" i="6"/>
  <c r="N303" i="6" s="1"/>
  <c r="Q301" i="6"/>
  <c r="E302" i="6"/>
  <c r="H302" i="6"/>
  <c r="K302" i="6"/>
  <c r="N302" i="6"/>
  <c r="Q302" i="6"/>
  <c r="Q303" i="6" s="1"/>
  <c r="E305" i="6"/>
  <c r="H305" i="6"/>
  <c r="K305" i="6"/>
  <c r="K307" i="6" s="1"/>
  <c r="N305" i="6"/>
  <c r="N307" i="6" s="1"/>
  <c r="Q305" i="6"/>
  <c r="Q307" i="6" s="1"/>
  <c r="E306" i="6"/>
  <c r="H306" i="6"/>
  <c r="H307" i="6" s="1"/>
  <c r="K306" i="6"/>
  <c r="N306" i="6"/>
  <c r="Q306" i="6"/>
  <c r="E307" i="6"/>
  <c r="E309" i="6"/>
  <c r="H309" i="6"/>
  <c r="H311" i="6" s="1"/>
  <c r="K309" i="6"/>
  <c r="N309" i="6"/>
  <c r="Q309" i="6"/>
  <c r="E310" i="6"/>
  <c r="H310" i="6"/>
  <c r="K310" i="6"/>
  <c r="K311" i="6" s="1"/>
  <c r="N310" i="6"/>
  <c r="Q310" i="6"/>
  <c r="E313" i="6"/>
  <c r="H313" i="6"/>
  <c r="K313" i="6"/>
  <c r="K315" i="6" s="1"/>
  <c r="N313" i="6"/>
  <c r="Q313" i="6"/>
  <c r="E314" i="6"/>
  <c r="H314" i="6"/>
  <c r="K314" i="6"/>
  <c r="N314" i="6"/>
  <c r="Q314" i="6"/>
  <c r="E317" i="6"/>
  <c r="E319" i="6" s="1"/>
  <c r="H317" i="6"/>
  <c r="H319" i="6" s="1"/>
  <c r="K317" i="6"/>
  <c r="K319" i="6" s="1"/>
  <c r="N317" i="6"/>
  <c r="N319" i="6" s="1"/>
  <c r="Q317" i="6"/>
  <c r="E318" i="6"/>
  <c r="H318" i="6"/>
  <c r="K318" i="6"/>
  <c r="N318" i="6"/>
  <c r="Q318" i="6"/>
  <c r="Q319" i="6" s="1"/>
  <c r="E321" i="6"/>
  <c r="H321" i="6"/>
  <c r="H323" i="6" s="1"/>
  <c r="K321" i="6"/>
  <c r="N321" i="6"/>
  <c r="Q321" i="6"/>
  <c r="Q323" i="6" s="1"/>
  <c r="E322" i="6"/>
  <c r="E323" i="6" s="1"/>
  <c r="H322" i="6"/>
  <c r="K322" i="6"/>
  <c r="N322" i="6"/>
  <c r="Q322" i="6"/>
  <c r="K323" i="6"/>
  <c r="E325" i="6"/>
  <c r="E327" i="6" s="1"/>
  <c r="H325" i="6"/>
  <c r="H327" i="6" s="1"/>
  <c r="K325" i="6"/>
  <c r="K327" i="6" s="1"/>
  <c r="N325" i="6"/>
  <c r="N327" i="6" s="1"/>
  <c r="Q325" i="6"/>
  <c r="Q327" i="6" s="1"/>
  <c r="E326" i="6"/>
  <c r="H326" i="6"/>
  <c r="K326" i="6"/>
  <c r="N326" i="6"/>
  <c r="Q326" i="6"/>
  <c r="E329" i="6"/>
  <c r="E331" i="6" s="1"/>
  <c r="H329" i="6"/>
  <c r="K329" i="6"/>
  <c r="N329" i="6"/>
  <c r="Q329" i="6"/>
  <c r="Q331" i="6" s="1"/>
  <c r="E330" i="6"/>
  <c r="H330" i="6"/>
  <c r="K330" i="6"/>
  <c r="N330" i="6"/>
  <c r="Q330" i="6"/>
  <c r="K331" i="6"/>
  <c r="N331" i="6"/>
  <c r="E333" i="6"/>
  <c r="E335" i="6" s="1"/>
  <c r="H333" i="6"/>
  <c r="K333" i="6"/>
  <c r="N333" i="6"/>
  <c r="N335" i="6" s="1"/>
  <c r="Q333" i="6"/>
  <c r="E334" i="6"/>
  <c r="H334" i="6"/>
  <c r="K334" i="6"/>
  <c r="N334" i="6"/>
  <c r="Q334" i="6"/>
  <c r="Q335" i="6"/>
  <c r="E337" i="6"/>
  <c r="E339" i="6" s="1"/>
  <c r="H337" i="6"/>
  <c r="H339" i="6" s="1"/>
  <c r="K337" i="6"/>
  <c r="N337" i="6"/>
  <c r="N339" i="6" s="1"/>
  <c r="Q337" i="6"/>
  <c r="E338" i="6"/>
  <c r="H338" i="6"/>
  <c r="K338" i="6"/>
  <c r="N338" i="6"/>
  <c r="Q338" i="6"/>
  <c r="Q339" i="6" s="1"/>
  <c r="E341" i="6"/>
  <c r="H341" i="6"/>
  <c r="H343" i="6" s="1"/>
  <c r="K341" i="6"/>
  <c r="N341" i="6"/>
  <c r="N343" i="6" s="1"/>
  <c r="Q341" i="6"/>
  <c r="Q343" i="6" s="1"/>
  <c r="E342" i="6"/>
  <c r="H342" i="6"/>
  <c r="K342" i="6"/>
  <c r="N342" i="6"/>
  <c r="Q342" i="6"/>
  <c r="K343" i="6"/>
  <c r="E345" i="6"/>
  <c r="H345" i="6"/>
  <c r="K345" i="6"/>
  <c r="K347" i="6" s="1"/>
  <c r="N345" i="6"/>
  <c r="Q345" i="6"/>
  <c r="E346" i="6"/>
  <c r="H346" i="6"/>
  <c r="K346" i="6"/>
  <c r="N346" i="6"/>
  <c r="Q346" i="6"/>
  <c r="N347" i="6"/>
  <c r="E349" i="6"/>
  <c r="H349" i="6"/>
  <c r="H351" i="6" s="1"/>
  <c r="K349" i="6"/>
  <c r="N349" i="6"/>
  <c r="Q349" i="6"/>
  <c r="E350" i="6"/>
  <c r="E351" i="6" s="1"/>
  <c r="H350" i="6"/>
  <c r="K350" i="6"/>
  <c r="N350" i="6"/>
  <c r="Q350" i="6"/>
  <c r="Q351" i="6"/>
  <c r="E353" i="6"/>
  <c r="E355" i="6" s="1"/>
  <c r="H353" i="6"/>
  <c r="K353" i="6"/>
  <c r="K355" i="6" s="1"/>
  <c r="N353" i="6"/>
  <c r="N355" i="6" s="1"/>
  <c r="Q353" i="6"/>
  <c r="Q355" i="6" s="1"/>
  <c r="E354" i="6"/>
  <c r="H354" i="6"/>
  <c r="H355" i="6" s="1"/>
  <c r="K354" i="6"/>
  <c r="N354" i="6"/>
  <c r="Q354" i="6"/>
  <c r="E357" i="6"/>
  <c r="H357" i="6"/>
  <c r="K357" i="6"/>
  <c r="N357" i="6"/>
  <c r="Q357" i="6"/>
  <c r="E358" i="6"/>
  <c r="H358" i="6"/>
  <c r="K358" i="6"/>
  <c r="N358" i="6"/>
  <c r="Q358" i="6"/>
  <c r="E361" i="6"/>
  <c r="E363" i="6" s="1"/>
  <c r="H361" i="6"/>
  <c r="K361" i="6"/>
  <c r="K363" i="6" s="1"/>
  <c r="N361" i="6"/>
  <c r="Q361" i="6"/>
  <c r="E362" i="6"/>
  <c r="H362" i="6"/>
  <c r="K362" i="6"/>
  <c r="N362" i="6"/>
  <c r="N363" i="6" s="1"/>
  <c r="Q362" i="6"/>
  <c r="E365" i="6"/>
  <c r="H365" i="6"/>
  <c r="K365" i="6"/>
  <c r="K367" i="6" s="1"/>
  <c r="N365" i="6"/>
  <c r="Q365" i="6"/>
  <c r="E366" i="6"/>
  <c r="E367" i="6" s="1"/>
  <c r="H366" i="6"/>
  <c r="K366" i="6"/>
  <c r="N366" i="6"/>
  <c r="Q366" i="6"/>
  <c r="E369" i="6"/>
  <c r="H369" i="6"/>
  <c r="K369" i="6"/>
  <c r="N369" i="6"/>
  <c r="Q369" i="6"/>
  <c r="Q371" i="6" s="1"/>
  <c r="E370" i="6"/>
  <c r="H370" i="6"/>
  <c r="K370" i="6"/>
  <c r="N370" i="6"/>
  <c r="Q370" i="6"/>
  <c r="E371" i="6"/>
  <c r="E373" i="6"/>
  <c r="E375" i="6" s="1"/>
  <c r="H373" i="6"/>
  <c r="H375" i="6" s="1"/>
  <c r="K373" i="6"/>
  <c r="N373" i="6"/>
  <c r="N375" i="6" s="1"/>
  <c r="Q373" i="6"/>
  <c r="E374" i="6"/>
  <c r="H374" i="6"/>
  <c r="K374" i="6"/>
  <c r="K375" i="6" s="1"/>
  <c r="N374" i="6"/>
  <c r="Q374" i="6"/>
  <c r="E377" i="6"/>
  <c r="H377" i="6"/>
  <c r="K377" i="6"/>
  <c r="N377" i="6"/>
  <c r="Q377" i="6"/>
  <c r="Q379" i="6" s="1"/>
  <c r="E378" i="6"/>
  <c r="E379" i="6" s="1"/>
  <c r="H378" i="6"/>
  <c r="K378" i="6"/>
  <c r="N378" i="6"/>
  <c r="N379" i="6" s="1"/>
  <c r="Q378" i="6"/>
  <c r="K379" i="6"/>
  <c r="E381" i="6"/>
  <c r="H381" i="6"/>
  <c r="K381" i="6"/>
  <c r="K383" i="6" s="1"/>
  <c r="N381" i="6"/>
  <c r="N383" i="6" s="1"/>
  <c r="Q381" i="6"/>
  <c r="E382" i="6"/>
  <c r="H382" i="6"/>
  <c r="K382" i="6"/>
  <c r="N382" i="6"/>
  <c r="Q382" i="6"/>
  <c r="Q383" i="6" s="1"/>
  <c r="E383" i="6"/>
  <c r="H383" i="6"/>
  <c r="E385" i="6"/>
  <c r="H385" i="6"/>
  <c r="K385" i="6"/>
  <c r="N385" i="6"/>
  <c r="Q385" i="6"/>
  <c r="E386" i="6"/>
  <c r="E387" i="6" s="1"/>
  <c r="H386" i="6"/>
  <c r="K386" i="6"/>
  <c r="N386" i="6"/>
  <c r="Q386" i="6"/>
  <c r="H387" i="6"/>
  <c r="K387" i="6"/>
  <c r="Q387" i="6"/>
  <c r="E389" i="6"/>
  <c r="H389" i="6"/>
  <c r="K389" i="6"/>
  <c r="N389" i="6"/>
  <c r="N391" i="6" s="1"/>
  <c r="Q389" i="6"/>
  <c r="Q391" i="6" s="1"/>
  <c r="E390" i="6"/>
  <c r="H390" i="6"/>
  <c r="K390" i="6"/>
  <c r="K391" i="6" s="1"/>
  <c r="N390" i="6"/>
  <c r="Q390" i="6"/>
  <c r="H391" i="6"/>
  <c r="E393" i="6"/>
  <c r="E395" i="6" s="1"/>
  <c r="H393" i="6"/>
  <c r="H395" i="6" s="1"/>
  <c r="K393" i="6"/>
  <c r="K395" i="6" s="1"/>
  <c r="N393" i="6"/>
  <c r="Q393" i="6"/>
  <c r="Q395" i="6" s="1"/>
  <c r="E394" i="6"/>
  <c r="H394" i="6"/>
  <c r="K394" i="6"/>
  <c r="N394" i="6"/>
  <c r="Q394" i="6"/>
  <c r="N395" i="6"/>
  <c r="E397" i="6"/>
  <c r="E399" i="6" s="1"/>
  <c r="H397" i="6"/>
  <c r="H399" i="6" s="1"/>
  <c r="K397" i="6"/>
  <c r="N397" i="6"/>
  <c r="N399" i="6" s="1"/>
  <c r="Q397" i="6"/>
  <c r="Q399" i="6" s="1"/>
  <c r="E398" i="6"/>
  <c r="H398" i="6"/>
  <c r="K398" i="6"/>
  <c r="N398" i="6"/>
  <c r="Q398" i="6"/>
  <c r="E401" i="6"/>
  <c r="E403" i="6" s="1"/>
  <c r="H401" i="6"/>
  <c r="H403" i="6" s="1"/>
  <c r="K401" i="6"/>
  <c r="N401" i="6"/>
  <c r="Q401" i="6"/>
  <c r="Q403" i="6" s="1"/>
  <c r="E402" i="6"/>
  <c r="H402" i="6"/>
  <c r="K402" i="6"/>
  <c r="N402" i="6"/>
  <c r="Q402" i="6"/>
  <c r="E405" i="6"/>
  <c r="H405" i="6"/>
  <c r="H407" i="6" s="1"/>
  <c r="K405" i="6"/>
  <c r="N405" i="6"/>
  <c r="Q405" i="6"/>
  <c r="Q407" i="6" s="1"/>
  <c r="E406" i="6"/>
  <c r="H406" i="6"/>
  <c r="K406" i="6"/>
  <c r="N406" i="6"/>
  <c r="Q406" i="6"/>
  <c r="K407" i="6"/>
  <c r="E409" i="6"/>
  <c r="E411" i="6" s="1"/>
  <c r="H409" i="6"/>
  <c r="H411" i="6" s="1"/>
  <c r="K409" i="6"/>
  <c r="N409" i="6"/>
  <c r="Q409" i="6"/>
  <c r="E410" i="6"/>
  <c r="H410" i="6"/>
  <c r="K410" i="6"/>
  <c r="N410" i="6"/>
  <c r="Q410" i="6"/>
  <c r="N411" i="6"/>
  <c r="E413" i="6"/>
  <c r="H413" i="6"/>
  <c r="K413" i="6"/>
  <c r="K415" i="6" s="1"/>
  <c r="N413" i="6"/>
  <c r="Q413" i="6"/>
  <c r="Q415" i="6" s="1"/>
  <c r="E414" i="6"/>
  <c r="E415" i="6" s="1"/>
  <c r="H414" i="6"/>
  <c r="K414" i="6"/>
  <c r="N414" i="6"/>
  <c r="Q414" i="6"/>
  <c r="E417" i="6"/>
  <c r="E419" i="6" s="1"/>
  <c r="H417" i="6"/>
  <c r="K417" i="6"/>
  <c r="N417" i="6"/>
  <c r="N419" i="6" s="1"/>
  <c r="Q417" i="6"/>
  <c r="E418" i="6"/>
  <c r="H418" i="6"/>
  <c r="H419" i="6" s="1"/>
  <c r="K418" i="6"/>
  <c r="N418" i="6"/>
  <c r="Q418" i="6"/>
  <c r="E421" i="6"/>
  <c r="E423" i="6" s="1"/>
  <c r="H421" i="6"/>
  <c r="H423" i="6" s="1"/>
  <c r="K421" i="6"/>
  <c r="N421" i="6"/>
  <c r="N423" i="6" s="1"/>
  <c r="Q421" i="6"/>
  <c r="E422" i="6"/>
  <c r="H422" i="6"/>
  <c r="K422" i="6"/>
  <c r="K423" i="6" s="1"/>
  <c r="N422" i="6"/>
  <c r="Q422" i="6"/>
  <c r="E425" i="6"/>
  <c r="H425" i="6"/>
  <c r="K425" i="6"/>
  <c r="N425" i="6"/>
  <c r="Q425" i="6"/>
  <c r="E426" i="6"/>
  <c r="H426" i="6"/>
  <c r="K426" i="6"/>
  <c r="N426" i="6"/>
  <c r="N427" i="6" s="1"/>
  <c r="Q426" i="6"/>
  <c r="E429" i="6"/>
  <c r="H429" i="6"/>
  <c r="K429" i="6"/>
  <c r="K431" i="6" s="1"/>
  <c r="N429" i="6"/>
  <c r="Q429" i="6"/>
  <c r="E430" i="6"/>
  <c r="E431" i="6" s="1"/>
  <c r="H430" i="6"/>
  <c r="K430" i="6"/>
  <c r="N430" i="6"/>
  <c r="Q430" i="6"/>
  <c r="Q431" i="6" s="1"/>
  <c r="E433" i="6"/>
  <c r="E435" i="6" s="1"/>
  <c r="H433" i="6"/>
  <c r="K433" i="6"/>
  <c r="K435" i="6" s="1"/>
  <c r="N433" i="6"/>
  <c r="N435" i="6" s="1"/>
  <c r="Q433" i="6"/>
  <c r="E434" i="6"/>
  <c r="H434" i="6"/>
  <c r="K434" i="6"/>
  <c r="N434" i="6"/>
  <c r="Q434" i="6"/>
  <c r="E437" i="6"/>
  <c r="E439" i="6" s="1"/>
  <c r="H437" i="6"/>
  <c r="H439" i="6" s="1"/>
  <c r="K437" i="6"/>
  <c r="N437" i="6"/>
  <c r="Q437" i="6"/>
  <c r="Q439" i="6" s="1"/>
  <c r="E438" i="6"/>
  <c r="H438" i="6"/>
  <c r="K438" i="6"/>
  <c r="K439" i="6" s="1"/>
  <c r="N438" i="6"/>
  <c r="N439" i="6" s="1"/>
  <c r="Q438" i="6"/>
  <c r="E441" i="6"/>
  <c r="H441" i="6"/>
  <c r="K441" i="6"/>
  <c r="N441" i="6"/>
  <c r="Q441" i="6"/>
  <c r="E442" i="6"/>
  <c r="E443" i="6" s="1"/>
  <c r="H442" i="6"/>
  <c r="K442" i="6"/>
  <c r="N442" i="6"/>
  <c r="N443" i="6" s="1"/>
  <c r="Q442" i="6"/>
  <c r="Q443" i="6" s="1"/>
  <c r="K443" i="6"/>
  <c r="E445" i="6"/>
  <c r="E447" i="6" s="1"/>
  <c r="H445" i="6"/>
  <c r="H447" i="6" s="1"/>
  <c r="K445" i="6"/>
  <c r="N445" i="6"/>
  <c r="Q445" i="6"/>
  <c r="E446" i="6"/>
  <c r="H446" i="6"/>
  <c r="K446" i="6"/>
  <c r="N446" i="6"/>
  <c r="Q446" i="6"/>
  <c r="Q447" i="6" s="1"/>
  <c r="N447" i="6"/>
  <c r="E449" i="6"/>
  <c r="H449" i="6"/>
  <c r="H451" i="6" s="1"/>
  <c r="K449" i="6"/>
  <c r="K451" i="6" s="1"/>
  <c r="N449" i="6"/>
  <c r="N451" i="6" s="1"/>
  <c r="Q449" i="6"/>
  <c r="Q451" i="6" s="1"/>
  <c r="E450" i="6"/>
  <c r="H450" i="6"/>
  <c r="K450" i="6"/>
  <c r="N450" i="6"/>
  <c r="Q450" i="6"/>
  <c r="E451" i="6"/>
  <c r="E453" i="6"/>
  <c r="H453" i="6"/>
  <c r="H455" i="6" s="1"/>
  <c r="K453" i="6"/>
  <c r="N453" i="6"/>
  <c r="Q453" i="6"/>
  <c r="Q455" i="6" s="1"/>
  <c r="E454" i="6"/>
  <c r="H454" i="6"/>
  <c r="K454" i="6"/>
  <c r="N454" i="6"/>
  <c r="Q454" i="6"/>
  <c r="K455" i="6"/>
  <c r="N455" i="6"/>
  <c r="E457" i="6"/>
  <c r="H457" i="6"/>
  <c r="H459" i="6" s="1"/>
  <c r="K457" i="6"/>
  <c r="K459" i="6" s="1"/>
  <c r="N457" i="6"/>
  <c r="Q457" i="6"/>
  <c r="Q459" i="6" s="1"/>
  <c r="E458" i="6"/>
  <c r="H458" i="6"/>
  <c r="K458" i="6"/>
  <c r="N458" i="6"/>
  <c r="N459" i="6" s="1"/>
  <c r="Q458" i="6"/>
  <c r="E461" i="6"/>
  <c r="H461" i="6"/>
  <c r="H463" i="6" s="1"/>
  <c r="K461" i="6"/>
  <c r="N461" i="6"/>
  <c r="Q461" i="6"/>
  <c r="E462" i="6"/>
  <c r="H462" i="6"/>
  <c r="K462" i="6"/>
  <c r="N462" i="6"/>
  <c r="Q462" i="6"/>
  <c r="N463" i="6"/>
  <c r="Q463" i="6"/>
  <c r="E465" i="6"/>
  <c r="E467" i="6" s="1"/>
  <c r="H465" i="6"/>
  <c r="K465" i="6"/>
  <c r="K467" i="6" s="1"/>
  <c r="N465" i="6"/>
  <c r="Q465" i="6"/>
  <c r="Q467" i="6" s="1"/>
  <c r="E466" i="6"/>
  <c r="H466" i="6"/>
  <c r="K466" i="6"/>
  <c r="N466" i="6"/>
  <c r="Q466" i="6"/>
  <c r="E469" i="6"/>
  <c r="H469" i="6"/>
  <c r="K469" i="6"/>
  <c r="N469" i="6"/>
  <c r="N471" i="6" s="1"/>
  <c r="Q469" i="6"/>
  <c r="Q471" i="6" s="1"/>
  <c r="E470" i="6"/>
  <c r="H470" i="6"/>
  <c r="K470" i="6"/>
  <c r="N470" i="6"/>
  <c r="Q470" i="6"/>
  <c r="E473" i="6"/>
  <c r="E475" i="6" s="1"/>
  <c r="H473" i="6"/>
  <c r="K473" i="6"/>
  <c r="N473" i="6"/>
  <c r="N475" i="6" s="1"/>
  <c r="Q473" i="6"/>
  <c r="E474" i="6"/>
  <c r="H474" i="6"/>
  <c r="K474" i="6"/>
  <c r="N474" i="6"/>
  <c r="Q474" i="6"/>
  <c r="E477" i="6"/>
  <c r="H477" i="6"/>
  <c r="H479" i="6" s="1"/>
  <c r="K477" i="6"/>
  <c r="N477" i="6"/>
  <c r="N479" i="6" s="1"/>
  <c r="Q477" i="6"/>
  <c r="E478" i="6"/>
  <c r="H478" i="6"/>
  <c r="K478" i="6"/>
  <c r="N478" i="6"/>
  <c r="Q478" i="6"/>
  <c r="E481" i="6"/>
  <c r="H481" i="6"/>
  <c r="K481" i="6"/>
  <c r="N481" i="6"/>
  <c r="Q481" i="6"/>
  <c r="E482" i="6"/>
  <c r="H482" i="6"/>
  <c r="H483" i="6" s="1"/>
  <c r="K482" i="6"/>
  <c r="N482" i="6"/>
  <c r="Q482" i="6"/>
  <c r="Q601" i="3"/>
  <c r="N601" i="3"/>
  <c r="K601" i="3"/>
  <c r="H601" i="3"/>
  <c r="Q600" i="3"/>
  <c r="Q602" i="3" s="1"/>
  <c r="Q603" i="3" s="1"/>
  <c r="N600" i="3"/>
  <c r="N602" i="3" s="1"/>
  <c r="N603" i="3" s="1"/>
  <c r="K600" i="3"/>
  <c r="K602" i="3" s="1"/>
  <c r="K603" i="3" s="1"/>
  <c r="H600" i="3"/>
  <c r="H602" i="3" s="1"/>
  <c r="H603" i="3" s="1"/>
  <c r="Q596" i="3"/>
  <c r="N596" i="3"/>
  <c r="K596" i="3"/>
  <c r="H596" i="3"/>
  <c r="Q595" i="3"/>
  <c r="Q597" i="3" s="1"/>
  <c r="Q598" i="3" s="1"/>
  <c r="N595" i="3"/>
  <c r="N597" i="3" s="1"/>
  <c r="N598" i="3" s="1"/>
  <c r="K595" i="3"/>
  <c r="K597" i="3" s="1"/>
  <c r="K598" i="3" s="1"/>
  <c r="H595" i="3"/>
  <c r="H597" i="3" s="1"/>
  <c r="H598" i="3" s="1"/>
  <c r="Q591" i="3"/>
  <c r="N591" i="3"/>
  <c r="K591" i="3"/>
  <c r="H591" i="3"/>
  <c r="Q590" i="3"/>
  <c r="Q592" i="3" s="1"/>
  <c r="Q593" i="3" s="1"/>
  <c r="N590" i="3"/>
  <c r="N592" i="3" s="1"/>
  <c r="N593" i="3" s="1"/>
  <c r="K590" i="3"/>
  <c r="K592" i="3" s="1"/>
  <c r="K593" i="3" s="1"/>
  <c r="H590" i="3"/>
  <c r="H592" i="3" s="1"/>
  <c r="H593" i="3" s="1"/>
  <c r="Q586" i="3"/>
  <c r="N586" i="3"/>
  <c r="K586" i="3"/>
  <c r="H586" i="3"/>
  <c r="Q585" i="3"/>
  <c r="Q587" i="3" s="1"/>
  <c r="Q588" i="3" s="1"/>
  <c r="N585" i="3"/>
  <c r="N587" i="3" s="1"/>
  <c r="N588" i="3" s="1"/>
  <c r="K585" i="3"/>
  <c r="K587" i="3" s="1"/>
  <c r="K588" i="3" s="1"/>
  <c r="H585" i="3"/>
  <c r="H587" i="3" s="1"/>
  <c r="H588" i="3" s="1"/>
  <c r="Q582" i="3"/>
  <c r="Q583" i="3" s="1"/>
  <c r="Q581" i="3"/>
  <c r="N581" i="3"/>
  <c r="K581" i="3"/>
  <c r="H581" i="3"/>
  <c r="Q580" i="3"/>
  <c r="N580" i="3"/>
  <c r="N582" i="3" s="1"/>
  <c r="N583" i="3" s="1"/>
  <c r="K580" i="3"/>
  <c r="K582" i="3" s="1"/>
  <c r="K583" i="3" s="1"/>
  <c r="H580" i="3"/>
  <c r="H582" i="3" s="1"/>
  <c r="H583" i="3" s="1"/>
  <c r="Q576" i="3"/>
  <c r="N576" i="3"/>
  <c r="K576" i="3"/>
  <c r="H576" i="3"/>
  <c r="Q575" i="3"/>
  <c r="Q577" i="3" s="1"/>
  <c r="Q578" i="3" s="1"/>
  <c r="N575" i="3"/>
  <c r="N577" i="3" s="1"/>
  <c r="N578" i="3" s="1"/>
  <c r="K575" i="3"/>
  <c r="K577" i="3" s="1"/>
  <c r="K578" i="3" s="1"/>
  <c r="H575" i="3"/>
  <c r="H577" i="3" s="1"/>
  <c r="H578" i="3" s="1"/>
  <c r="Q571" i="3"/>
  <c r="N571" i="3"/>
  <c r="K571" i="3"/>
  <c r="H571" i="3"/>
  <c r="Q570" i="3"/>
  <c r="Q572" i="3" s="1"/>
  <c r="Q573" i="3" s="1"/>
  <c r="N570" i="3"/>
  <c r="N572" i="3" s="1"/>
  <c r="N573" i="3" s="1"/>
  <c r="K570" i="3"/>
  <c r="K572" i="3" s="1"/>
  <c r="K573" i="3" s="1"/>
  <c r="H570" i="3"/>
  <c r="H572" i="3" s="1"/>
  <c r="H573" i="3" s="1"/>
  <c r="Q566" i="3"/>
  <c r="N566" i="3"/>
  <c r="K566" i="3"/>
  <c r="H566" i="3"/>
  <c r="Q565" i="3"/>
  <c r="Q567" i="3" s="1"/>
  <c r="Q568" i="3" s="1"/>
  <c r="N565" i="3"/>
  <c r="N567" i="3" s="1"/>
  <c r="N568" i="3" s="1"/>
  <c r="K565" i="3"/>
  <c r="K567" i="3" s="1"/>
  <c r="K568" i="3" s="1"/>
  <c r="H565" i="3"/>
  <c r="H567" i="3" s="1"/>
  <c r="H568" i="3" s="1"/>
  <c r="Q561" i="3"/>
  <c r="N561" i="3"/>
  <c r="K561" i="3"/>
  <c r="H561" i="3"/>
  <c r="Q560" i="3"/>
  <c r="Q562" i="3" s="1"/>
  <c r="Q563" i="3" s="1"/>
  <c r="N560" i="3"/>
  <c r="N562" i="3" s="1"/>
  <c r="N563" i="3" s="1"/>
  <c r="K560" i="3"/>
  <c r="K562" i="3" s="1"/>
  <c r="K563" i="3" s="1"/>
  <c r="H560" i="3"/>
  <c r="H562" i="3" s="1"/>
  <c r="H563" i="3" s="1"/>
  <c r="Q556" i="3"/>
  <c r="N556" i="3"/>
  <c r="K556" i="3"/>
  <c r="H556" i="3"/>
  <c r="Q555" i="3"/>
  <c r="Q557" i="3" s="1"/>
  <c r="Q558" i="3" s="1"/>
  <c r="N555" i="3"/>
  <c r="N557" i="3" s="1"/>
  <c r="N558" i="3" s="1"/>
  <c r="K555" i="3"/>
  <c r="K557" i="3" s="1"/>
  <c r="K558" i="3" s="1"/>
  <c r="H555" i="3"/>
  <c r="H557" i="3" s="1"/>
  <c r="H558" i="3" s="1"/>
  <c r="Q551" i="3"/>
  <c r="N551" i="3"/>
  <c r="K551" i="3"/>
  <c r="H551" i="3"/>
  <c r="Q550" i="3"/>
  <c r="Q552" i="3" s="1"/>
  <c r="Q553" i="3" s="1"/>
  <c r="N550" i="3"/>
  <c r="N552" i="3" s="1"/>
  <c r="N553" i="3" s="1"/>
  <c r="K550" i="3"/>
  <c r="K552" i="3" s="1"/>
  <c r="K553" i="3" s="1"/>
  <c r="H550" i="3"/>
  <c r="H552" i="3" s="1"/>
  <c r="H553" i="3" s="1"/>
  <c r="Q547" i="3"/>
  <c r="Q548" i="3" s="1"/>
  <c r="K547" i="3"/>
  <c r="K548" i="3" s="1"/>
  <c r="H547" i="3"/>
  <c r="H548" i="3" s="1"/>
  <c r="Q546" i="3"/>
  <c r="N546" i="3"/>
  <c r="K546" i="3"/>
  <c r="H546" i="3"/>
  <c r="Q545" i="3"/>
  <c r="N545" i="3"/>
  <c r="N547" i="3" s="1"/>
  <c r="N548" i="3" s="1"/>
  <c r="K545" i="3"/>
  <c r="H545" i="3"/>
  <c r="Q541" i="3"/>
  <c r="N541" i="3"/>
  <c r="K541" i="3"/>
  <c r="H541" i="3"/>
  <c r="Q540" i="3"/>
  <c r="Q542" i="3" s="1"/>
  <c r="Q543" i="3" s="1"/>
  <c r="N540" i="3"/>
  <c r="N542" i="3" s="1"/>
  <c r="N543" i="3" s="1"/>
  <c r="K540" i="3"/>
  <c r="K542" i="3" s="1"/>
  <c r="K543" i="3" s="1"/>
  <c r="H540" i="3"/>
  <c r="H542" i="3" s="1"/>
  <c r="H543" i="3" s="1"/>
  <c r="Q536" i="3"/>
  <c r="N536" i="3"/>
  <c r="K536" i="3"/>
  <c r="H536" i="3"/>
  <c r="Q535" i="3"/>
  <c r="Q537" i="3" s="1"/>
  <c r="Q538" i="3" s="1"/>
  <c r="N535" i="3"/>
  <c r="N537" i="3" s="1"/>
  <c r="N538" i="3" s="1"/>
  <c r="K535" i="3"/>
  <c r="K537" i="3" s="1"/>
  <c r="K538" i="3" s="1"/>
  <c r="H535" i="3"/>
  <c r="H537" i="3" s="1"/>
  <c r="H538" i="3" s="1"/>
  <c r="Q531" i="3"/>
  <c r="N531" i="3"/>
  <c r="K531" i="3"/>
  <c r="H531" i="3"/>
  <c r="Q530" i="3"/>
  <c r="Q532" i="3" s="1"/>
  <c r="Q533" i="3" s="1"/>
  <c r="N530" i="3"/>
  <c r="N532" i="3" s="1"/>
  <c r="N533" i="3" s="1"/>
  <c r="K530" i="3"/>
  <c r="K532" i="3" s="1"/>
  <c r="K533" i="3" s="1"/>
  <c r="H530" i="3"/>
  <c r="H532" i="3" s="1"/>
  <c r="H533" i="3" s="1"/>
  <c r="Q526" i="3"/>
  <c r="N526" i="3"/>
  <c r="K526" i="3"/>
  <c r="H526" i="3"/>
  <c r="Q525" i="3"/>
  <c r="Q527" i="3" s="1"/>
  <c r="Q528" i="3" s="1"/>
  <c r="N525" i="3"/>
  <c r="N527" i="3" s="1"/>
  <c r="N528" i="3" s="1"/>
  <c r="K525" i="3"/>
  <c r="K527" i="3" s="1"/>
  <c r="K528" i="3" s="1"/>
  <c r="H525" i="3"/>
  <c r="H527" i="3" s="1"/>
  <c r="H528" i="3" s="1"/>
  <c r="Q521" i="3"/>
  <c r="N521" i="3"/>
  <c r="K521" i="3"/>
  <c r="H521" i="3"/>
  <c r="Q520" i="3"/>
  <c r="Q522" i="3" s="1"/>
  <c r="Q523" i="3" s="1"/>
  <c r="N520" i="3"/>
  <c r="N522" i="3" s="1"/>
  <c r="N523" i="3" s="1"/>
  <c r="K520" i="3"/>
  <c r="K522" i="3" s="1"/>
  <c r="K523" i="3" s="1"/>
  <c r="H520" i="3"/>
  <c r="H522" i="3" s="1"/>
  <c r="H523" i="3" s="1"/>
  <c r="Q516" i="3"/>
  <c r="N516" i="3"/>
  <c r="K516" i="3"/>
  <c r="H516" i="3"/>
  <c r="Q515" i="3"/>
  <c r="Q517" i="3" s="1"/>
  <c r="Q518" i="3" s="1"/>
  <c r="N515" i="3"/>
  <c r="N517" i="3" s="1"/>
  <c r="N518" i="3" s="1"/>
  <c r="K515" i="3"/>
  <c r="K517" i="3" s="1"/>
  <c r="K518" i="3" s="1"/>
  <c r="H515" i="3"/>
  <c r="H517" i="3" s="1"/>
  <c r="H518" i="3" s="1"/>
  <c r="Q511" i="3"/>
  <c r="N511" i="3"/>
  <c r="K511" i="3"/>
  <c r="H511" i="3"/>
  <c r="Q510" i="3"/>
  <c r="Q512" i="3" s="1"/>
  <c r="Q513" i="3" s="1"/>
  <c r="N510" i="3"/>
  <c r="N512" i="3" s="1"/>
  <c r="N513" i="3" s="1"/>
  <c r="K510" i="3"/>
  <c r="K512" i="3" s="1"/>
  <c r="K513" i="3" s="1"/>
  <c r="H510" i="3"/>
  <c r="H512" i="3" s="1"/>
  <c r="H513" i="3" s="1"/>
  <c r="Q507" i="3"/>
  <c r="Q508" i="3" s="1"/>
  <c r="Q506" i="3"/>
  <c r="N506" i="3"/>
  <c r="K506" i="3"/>
  <c r="H506" i="3"/>
  <c r="Q505" i="3"/>
  <c r="N505" i="3"/>
  <c r="N507" i="3" s="1"/>
  <c r="N508" i="3" s="1"/>
  <c r="K505" i="3"/>
  <c r="K507" i="3" s="1"/>
  <c r="K508" i="3" s="1"/>
  <c r="H505" i="3"/>
  <c r="H507" i="3" s="1"/>
  <c r="H508" i="3" s="1"/>
  <c r="Q501" i="3"/>
  <c r="N501" i="3"/>
  <c r="K501" i="3"/>
  <c r="H501" i="3"/>
  <c r="Q500" i="3"/>
  <c r="Q502" i="3" s="1"/>
  <c r="Q503" i="3" s="1"/>
  <c r="N500" i="3"/>
  <c r="N502" i="3" s="1"/>
  <c r="N503" i="3" s="1"/>
  <c r="K500" i="3"/>
  <c r="K502" i="3" s="1"/>
  <c r="K503" i="3" s="1"/>
  <c r="H500" i="3"/>
  <c r="H502" i="3" s="1"/>
  <c r="H503" i="3" s="1"/>
  <c r="Q496" i="3"/>
  <c r="N496" i="3"/>
  <c r="K496" i="3"/>
  <c r="H496" i="3"/>
  <c r="Q495" i="3"/>
  <c r="Q497" i="3" s="1"/>
  <c r="Q498" i="3" s="1"/>
  <c r="N495" i="3"/>
  <c r="N497" i="3" s="1"/>
  <c r="N498" i="3" s="1"/>
  <c r="K495" i="3"/>
  <c r="K497" i="3" s="1"/>
  <c r="K498" i="3" s="1"/>
  <c r="H495" i="3"/>
  <c r="H497" i="3" s="1"/>
  <c r="H498" i="3" s="1"/>
  <c r="Q491" i="3"/>
  <c r="N491" i="3"/>
  <c r="K491" i="3"/>
  <c r="H491" i="3"/>
  <c r="Q490" i="3"/>
  <c r="Q492" i="3" s="1"/>
  <c r="Q493" i="3" s="1"/>
  <c r="N490" i="3"/>
  <c r="N492" i="3" s="1"/>
  <c r="N493" i="3" s="1"/>
  <c r="K490" i="3"/>
  <c r="K492" i="3" s="1"/>
  <c r="K493" i="3" s="1"/>
  <c r="H490" i="3"/>
  <c r="H492" i="3" s="1"/>
  <c r="H493" i="3" s="1"/>
  <c r="Q486" i="3"/>
  <c r="N486" i="3"/>
  <c r="K486" i="3"/>
  <c r="H486" i="3"/>
  <c r="Q485" i="3"/>
  <c r="Q487" i="3" s="1"/>
  <c r="Q488" i="3" s="1"/>
  <c r="N485" i="3"/>
  <c r="N487" i="3" s="1"/>
  <c r="N488" i="3" s="1"/>
  <c r="K485" i="3"/>
  <c r="K487" i="3" s="1"/>
  <c r="K488" i="3" s="1"/>
  <c r="H485" i="3"/>
  <c r="H487" i="3" s="1"/>
  <c r="H488" i="3" s="1"/>
  <c r="Q481" i="3"/>
  <c r="N481" i="3"/>
  <c r="K481" i="3"/>
  <c r="H481" i="3"/>
  <c r="Q480" i="3"/>
  <c r="Q482" i="3" s="1"/>
  <c r="Q483" i="3" s="1"/>
  <c r="N480" i="3"/>
  <c r="N482" i="3" s="1"/>
  <c r="N483" i="3" s="1"/>
  <c r="K480" i="3"/>
  <c r="K482" i="3" s="1"/>
  <c r="K483" i="3" s="1"/>
  <c r="H480" i="3"/>
  <c r="H482" i="3" s="1"/>
  <c r="H483" i="3" s="1"/>
  <c r="Q476" i="3"/>
  <c r="N476" i="3"/>
  <c r="K476" i="3"/>
  <c r="H476" i="3"/>
  <c r="Q475" i="3"/>
  <c r="Q477" i="3" s="1"/>
  <c r="Q478" i="3" s="1"/>
  <c r="N475" i="3"/>
  <c r="N477" i="3" s="1"/>
  <c r="N478" i="3" s="1"/>
  <c r="K475" i="3"/>
  <c r="K477" i="3" s="1"/>
  <c r="K478" i="3" s="1"/>
  <c r="H475" i="3"/>
  <c r="H477" i="3" s="1"/>
  <c r="H478" i="3" s="1"/>
  <c r="Q471" i="3"/>
  <c r="N471" i="3"/>
  <c r="K471" i="3"/>
  <c r="H471" i="3"/>
  <c r="Q470" i="3"/>
  <c r="Q472" i="3" s="1"/>
  <c r="Q473" i="3" s="1"/>
  <c r="N470" i="3"/>
  <c r="N472" i="3" s="1"/>
  <c r="N473" i="3" s="1"/>
  <c r="K470" i="3"/>
  <c r="K472" i="3" s="1"/>
  <c r="K473" i="3" s="1"/>
  <c r="H470" i="3"/>
  <c r="H472" i="3" s="1"/>
  <c r="H473" i="3" s="1"/>
  <c r="Q466" i="3"/>
  <c r="N466" i="3"/>
  <c r="K466" i="3"/>
  <c r="H466" i="3"/>
  <c r="Q465" i="3"/>
  <c r="Q467" i="3" s="1"/>
  <c r="Q468" i="3" s="1"/>
  <c r="N465" i="3"/>
  <c r="N467" i="3" s="1"/>
  <c r="N468" i="3" s="1"/>
  <c r="K465" i="3"/>
  <c r="K467" i="3" s="1"/>
  <c r="K468" i="3" s="1"/>
  <c r="H465" i="3"/>
  <c r="H467" i="3" s="1"/>
  <c r="H468" i="3" s="1"/>
  <c r="Q461" i="3"/>
  <c r="N461" i="3"/>
  <c r="K461" i="3"/>
  <c r="H461" i="3"/>
  <c r="Q460" i="3"/>
  <c r="Q462" i="3" s="1"/>
  <c r="Q463" i="3" s="1"/>
  <c r="N460" i="3"/>
  <c r="N462" i="3" s="1"/>
  <c r="N463" i="3" s="1"/>
  <c r="K460" i="3"/>
  <c r="K462" i="3" s="1"/>
  <c r="K463" i="3" s="1"/>
  <c r="H460" i="3"/>
  <c r="H462" i="3" s="1"/>
  <c r="H463" i="3" s="1"/>
  <c r="Q456" i="3"/>
  <c r="N456" i="3"/>
  <c r="K456" i="3"/>
  <c r="H456" i="3"/>
  <c r="Q455" i="3"/>
  <c r="Q457" i="3" s="1"/>
  <c r="Q458" i="3" s="1"/>
  <c r="N455" i="3"/>
  <c r="N457" i="3" s="1"/>
  <c r="N458" i="3" s="1"/>
  <c r="K455" i="3"/>
  <c r="K457" i="3" s="1"/>
  <c r="K458" i="3" s="1"/>
  <c r="H455" i="3"/>
  <c r="H457" i="3" s="1"/>
  <c r="H458" i="3" s="1"/>
  <c r="Q452" i="3"/>
  <c r="Q453" i="3" s="1"/>
  <c r="Q451" i="3"/>
  <c r="N451" i="3"/>
  <c r="K451" i="3"/>
  <c r="H451" i="3"/>
  <c r="Q450" i="3"/>
  <c r="N450" i="3"/>
  <c r="N452" i="3" s="1"/>
  <c r="N453" i="3" s="1"/>
  <c r="K450" i="3"/>
  <c r="K452" i="3" s="1"/>
  <c r="K453" i="3" s="1"/>
  <c r="H450" i="3"/>
  <c r="H452" i="3" s="1"/>
  <c r="H453" i="3" s="1"/>
  <c r="Q446" i="3"/>
  <c r="N446" i="3"/>
  <c r="K446" i="3"/>
  <c r="H446" i="3"/>
  <c r="Q445" i="3"/>
  <c r="Q447" i="3" s="1"/>
  <c r="Q448" i="3" s="1"/>
  <c r="N445" i="3"/>
  <c r="N447" i="3" s="1"/>
  <c r="N448" i="3" s="1"/>
  <c r="K445" i="3"/>
  <c r="K447" i="3" s="1"/>
  <c r="K448" i="3" s="1"/>
  <c r="H445" i="3"/>
  <c r="H447" i="3" s="1"/>
  <c r="H448" i="3" s="1"/>
  <c r="Q441" i="3"/>
  <c r="N441" i="3"/>
  <c r="K441" i="3"/>
  <c r="H441" i="3"/>
  <c r="Q440" i="3"/>
  <c r="Q442" i="3" s="1"/>
  <c r="Q443" i="3" s="1"/>
  <c r="N440" i="3"/>
  <c r="N442" i="3" s="1"/>
  <c r="N443" i="3" s="1"/>
  <c r="K440" i="3"/>
  <c r="K442" i="3" s="1"/>
  <c r="K443" i="3" s="1"/>
  <c r="H440" i="3"/>
  <c r="H442" i="3" s="1"/>
  <c r="H443" i="3" s="1"/>
  <c r="Q436" i="3"/>
  <c r="N436" i="3"/>
  <c r="K436" i="3"/>
  <c r="H436" i="3"/>
  <c r="Q435" i="3"/>
  <c r="Q437" i="3" s="1"/>
  <c r="Q438" i="3" s="1"/>
  <c r="N435" i="3"/>
  <c r="N437" i="3" s="1"/>
  <c r="N438" i="3" s="1"/>
  <c r="K435" i="3"/>
  <c r="K437" i="3" s="1"/>
  <c r="K438" i="3" s="1"/>
  <c r="H435" i="3"/>
  <c r="H437" i="3" s="1"/>
  <c r="H438" i="3" s="1"/>
  <c r="Q431" i="3"/>
  <c r="N431" i="3"/>
  <c r="K431" i="3"/>
  <c r="H431" i="3"/>
  <c r="Q430" i="3"/>
  <c r="Q432" i="3" s="1"/>
  <c r="Q433" i="3" s="1"/>
  <c r="N430" i="3"/>
  <c r="N432" i="3" s="1"/>
  <c r="N433" i="3" s="1"/>
  <c r="K430" i="3"/>
  <c r="K432" i="3" s="1"/>
  <c r="K433" i="3" s="1"/>
  <c r="H430" i="3"/>
  <c r="H432" i="3" s="1"/>
  <c r="H433" i="3" s="1"/>
  <c r="Q426" i="3"/>
  <c r="N426" i="3"/>
  <c r="K426" i="3"/>
  <c r="H426" i="3"/>
  <c r="Q425" i="3"/>
  <c r="Q427" i="3" s="1"/>
  <c r="Q428" i="3" s="1"/>
  <c r="N425" i="3"/>
  <c r="N427" i="3" s="1"/>
  <c r="N428" i="3" s="1"/>
  <c r="K425" i="3"/>
  <c r="K427" i="3" s="1"/>
  <c r="K428" i="3" s="1"/>
  <c r="H425" i="3"/>
  <c r="H427" i="3" s="1"/>
  <c r="H428" i="3" s="1"/>
  <c r="Q421" i="3"/>
  <c r="N421" i="3"/>
  <c r="K421" i="3"/>
  <c r="H421" i="3"/>
  <c r="Q420" i="3"/>
  <c r="Q422" i="3" s="1"/>
  <c r="Q423" i="3" s="1"/>
  <c r="N420" i="3"/>
  <c r="N422" i="3" s="1"/>
  <c r="N423" i="3" s="1"/>
  <c r="K420" i="3"/>
  <c r="K422" i="3" s="1"/>
  <c r="K423" i="3" s="1"/>
  <c r="H420" i="3"/>
  <c r="H422" i="3" s="1"/>
  <c r="H423" i="3" s="1"/>
  <c r="Q416" i="3"/>
  <c r="N416" i="3"/>
  <c r="K416" i="3"/>
  <c r="H416" i="3"/>
  <c r="Q415" i="3"/>
  <c r="Q417" i="3" s="1"/>
  <c r="Q418" i="3" s="1"/>
  <c r="N415" i="3"/>
  <c r="N417" i="3" s="1"/>
  <c r="N418" i="3" s="1"/>
  <c r="K415" i="3"/>
  <c r="K417" i="3" s="1"/>
  <c r="K418" i="3" s="1"/>
  <c r="H415" i="3"/>
  <c r="H417" i="3" s="1"/>
  <c r="H418" i="3" s="1"/>
  <c r="N412" i="3"/>
  <c r="N413" i="3" s="1"/>
  <c r="Q411" i="3"/>
  <c r="N411" i="3"/>
  <c r="K411" i="3"/>
  <c r="H411" i="3"/>
  <c r="Q410" i="3"/>
  <c r="Q412" i="3" s="1"/>
  <c r="Q413" i="3" s="1"/>
  <c r="N410" i="3"/>
  <c r="K410" i="3"/>
  <c r="K412" i="3" s="1"/>
  <c r="K413" i="3" s="1"/>
  <c r="H410" i="3"/>
  <c r="H412" i="3" s="1"/>
  <c r="H413" i="3" s="1"/>
  <c r="Q406" i="3"/>
  <c r="N406" i="3"/>
  <c r="K406" i="3"/>
  <c r="H406" i="3"/>
  <c r="Q405" i="3"/>
  <c r="Q407" i="3" s="1"/>
  <c r="Q408" i="3" s="1"/>
  <c r="N405" i="3"/>
  <c r="N407" i="3" s="1"/>
  <c r="N408" i="3" s="1"/>
  <c r="K405" i="3"/>
  <c r="K407" i="3" s="1"/>
  <c r="K408" i="3" s="1"/>
  <c r="H405" i="3"/>
  <c r="H407" i="3" s="1"/>
  <c r="H408" i="3" s="1"/>
  <c r="Q401" i="3"/>
  <c r="N401" i="3"/>
  <c r="K401" i="3"/>
  <c r="H401" i="3"/>
  <c r="Q400" i="3"/>
  <c r="Q402" i="3" s="1"/>
  <c r="Q403" i="3" s="1"/>
  <c r="N400" i="3"/>
  <c r="N402" i="3" s="1"/>
  <c r="N403" i="3" s="1"/>
  <c r="K400" i="3"/>
  <c r="K402" i="3" s="1"/>
  <c r="K403" i="3" s="1"/>
  <c r="H400" i="3"/>
  <c r="H402" i="3" s="1"/>
  <c r="H403" i="3" s="1"/>
  <c r="Q396" i="3"/>
  <c r="N396" i="3"/>
  <c r="K396" i="3"/>
  <c r="H396" i="3"/>
  <c r="Q395" i="3"/>
  <c r="Q397" i="3" s="1"/>
  <c r="Q398" i="3" s="1"/>
  <c r="N395" i="3"/>
  <c r="N397" i="3" s="1"/>
  <c r="N398" i="3" s="1"/>
  <c r="K395" i="3"/>
  <c r="K397" i="3" s="1"/>
  <c r="K398" i="3" s="1"/>
  <c r="H395" i="3"/>
  <c r="H397" i="3" s="1"/>
  <c r="H398" i="3" s="1"/>
  <c r="Q391" i="3"/>
  <c r="N391" i="3"/>
  <c r="K391" i="3"/>
  <c r="H391" i="3"/>
  <c r="Q390" i="3"/>
  <c r="Q392" i="3" s="1"/>
  <c r="Q393" i="3" s="1"/>
  <c r="N390" i="3"/>
  <c r="N392" i="3" s="1"/>
  <c r="N393" i="3" s="1"/>
  <c r="K390" i="3"/>
  <c r="K392" i="3" s="1"/>
  <c r="K393" i="3" s="1"/>
  <c r="H390" i="3"/>
  <c r="H392" i="3" s="1"/>
  <c r="H393" i="3" s="1"/>
  <c r="Q386" i="3"/>
  <c r="N386" i="3"/>
  <c r="K386" i="3"/>
  <c r="H386" i="3"/>
  <c r="Q385" i="3"/>
  <c r="Q387" i="3" s="1"/>
  <c r="Q388" i="3" s="1"/>
  <c r="N385" i="3"/>
  <c r="N387" i="3" s="1"/>
  <c r="N388" i="3" s="1"/>
  <c r="K385" i="3"/>
  <c r="K387" i="3" s="1"/>
  <c r="K388" i="3" s="1"/>
  <c r="H385" i="3"/>
  <c r="H387" i="3" s="1"/>
  <c r="H388" i="3" s="1"/>
  <c r="Q381" i="3"/>
  <c r="N381" i="3"/>
  <c r="K381" i="3"/>
  <c r="H381" i="3"/>
  <c r="Q380" i="3"/>
  <c r="Q382" i="3" s="1"/>
  <c r="Q383" i="3" s="1"/>
  <c r="N380" i="3"/>
  <c r="N382" i="3" s="1"/>
  <c r="N383" i="3" s="1"/>
  <c r="K380" i="3"/>
  <c r="K382" i="3" s="1"/>
  <c r="K383" i="3" s="1"/>
  <c r="H380" i="3"/>
  <c r="H382" i="3" s="1"/>
  <c r="H383" i="3" s="1"/>
  <c r="Q376" i="3"/>
  <c r="N376" i="3"/>
  <c r="K376" i="3"/>
  <c r="H376" i="3"/>
  <c r="Q375" i="3"/>
  <c r="Q377" i="3" s="1"/>
  <c r="Q378" i="3" s="1"/>
  <c r="N375" i="3"/>
  <c r="N377" i="3" s="1"/>
  <c r="N378" i="3" s="1"/>
  <c r="K375" i="3"/>
  <c r="K377" i="3" s="1"/>
  <c r="K378" i="3" s="1"/>
  <c r="H375" i="3"/>
  <c r="H377" i="3" s="1"/>
  <c r="H378" i="3" s="1"/>
  <c r="Q371" i="3"/>
  <c r="N371" i="3"/>
  <c r="K371" i="3"/>
  <c r="H371" i="3"/>
  <c r="Q370" i="3"/>
  <c r="Q372" i="3" s="1"/>
  <c r="Q373" i="3" s="1"/>
  <c r="N370" i="3"/>
  <c r="N372" i="3" s="1"/>
  <c r="N373" i="3" s="1"/>
  <c r="K370" i="3"/>
  <c r="K372" i="3" s="1"/>
  <c r="K373" i="3" s="1"/>
  <c r="H370" i="3"/>
  <c r="H372" i="3" s="1"/>
  <c r="H373" i="3" s="1"/>
  <c r="Q366" i="3"/>
  <c r="N366" i="3"/>
  <c r="K366" i="3"/>
  <c r="H366" i="3"/>
  <c r="Q365" i="3"/>
  <c r="Q367" i="3" s="1"/>
  <c r="Q368" i="3" s="1"/>
  <c r="N365" i="3"/>
  <c r="N367" i="3" s="1"/>
  <c r="N368" i="3" s="1"/>
  <c r="K365" i="3"/>
  <c r="K367" i="3" s="1"/>
  <c r="K368" i="3" s="1"/>
  <c r="H365" i="3"/>
  <c r="H367" i="3" s="1"/>
  <c r="H368" i="3" s="1"/>
  <c r="Q362" i="3"/>
  <c r="Q363" i="3" s="1"/>
  <c r="Q361" i="3"/>
  <c r="N361" i="3"/>
  <c r="K361" i="3"/>
  <c r="H361" i="3"/>
  <c r="Q360" i="3"/>
  <c r="N360" i="3"/>
  <c r="N362" i="3" s="1"/>
  <c r="N363" i="3" s="1"/>
  <c r="K360" i="3"/>
  <c r="K362" i="3" s="1"/>
  <c r="K363" i="3" s="1"/>
  <c r="H360" i="3"/>
  <c r="H362" i="3" s="1"/>
  <c r="H363" i="3" s="1"/>
  <c r="Q356" i="3"/>
  <c r="N356" i="3"/>
  <c r="K356" i="3"/>
  <c r="H356" i="3"/>
  <c r="Q355" i="3"/>
  <c r="Q357" i="3" s="1"/>
  <c r="Q358" i="3" s="1"/>
  <c r="N355" i="3"/>
  <c r="N357" i="3" s="1"/>
  <c r="N358" i="3" s="1"/>
  <c r="K355" i="3"/>
  <c r="K357" i="3" s="1"/>
  <c r="K358" i="3" s="1"/>
  <c r="H355" i="3"/>
  <c r="H357" i="3" s="1"/>
  <c r="H358" i="3" s="1"/>
  <c r="Q351" i="3"/>
  <c r="N351" i="3"/>
  <c r="K351" i="3"/>
  <c r="H351" i="3"/>
  <c r="Q350" i="3"/>
  <c r="Q352" i="3" s="1"/>
  <c r="Q353" i="3" s="1"/>
  <c r="N350" i="3"/>
  <c r="N352" i="3" s="1"/>
  <c r="N353" i="3" s="1"/>
  <c r="K350" i="3"/>
  <c r="K352" i="3" s="1"/>
  <c r="K353" i="3" s="1"/>
  <c r="H350" i="3"/>
  <c r="H352" i="3" s="1"/>
  <c r="H353" i="3" s="1"/>
  <c r="Q346" i="3"/>
  <c r="N346" i="3"/>
  <c r="K346" i="3"/>
  <c r="H346" i="3"/>
  <c r="Q345" i="3"/>
  <c r="Q347" i="3" s="1"/>
  <c r="Q348" i="3" s="1"/>
  <c r="N345" i="3"/>
  <c r="N347" i="3" s="1"/>
  <c r="N348" i="3" s="1"/>
  <c r="K345" i="3"/>
  <c r="K347" i="3" s="1"/>
  <c r="K348" i="3" s="1"/>
  <c r="H345" i="3"/>
  <c r="H347" i="3" s="1"/>
  <c r="H348" i="3" s="1"/>
  <c r="Q341" i="3"/>
  <c r="N341" i="3"/>
  <c r="K341" i="3"/>
  <c r="H341" i="3"/>
  <c r="Q340" i="3"/>
  <c r="Q342" i="3" s="1"/>
  <c r="Q343" i="3" s="1"/>
  <c r="N340" i="3"/>
  <c r="N342" i="3" s="1"/>
  <c r="N343" i="3" s="1"/>
  <c r="K340" i="3"/>
  <c r="K342" i="3" s="1"/>
  <c r="K343" i="3" s="1"/>
  <c r="H340" i="3"/>
  <c r="H342" i="3" s="1"/>
  <c r="H343" i="3" s="1"/>
  <c r="Q336" i="3"/>
  <c r="N336" i="3"/>
  <c r="K336" i="3"/>
  <c r="H336" i="3"/>
  <c r="Q335" i="3"/>
  <c r="Q337" i="3" s="1"/>
  <c r="Q338" i="3" s="1"/>
  <c r="N335" i="3"/>
  <c r="N337" i="3" s="1"/>
  <c r="N338" i="3" s="1"/>
  <c r="K335" i="3"/>
  <c r="K337" i="3" s="1"/>
  <c r="K338" i="3" s="1"/>
  <c r="H335" i="3"/>
  <c r="H337" i="3" s="1"/>
  <c r="H338" i="3" s="1"/>
  <c r="Q331" i="3"/>
  <c r="N331" i="3"/>
  <c r="K331" i="3"/>
  <c r="H331" i="3"/>
  <c r="Q330" i="3"/>
  <c r="Q332" i="3" s="1"/>
  <c r="Q333" i="3" s="1"/>
  <c r="N330" i="3"/>
  <c r="N332" i="3" s="1"/>
  <c r="N333" i="3" s="1"/>
  <c r="K330" i="3"/>
  <c r="K332" i="3" s="1"/>
  <c r="K333" i="3" s="1"/>
  <c r="H330" i="3"/>
  <c r="H332" i="3" s="1"/>
  <c r="H333" i="3" s="1"/>
  <c r="Q327" i="3"/>
  <c r="Q328" i="3" s="1"/>
  <c r="Q326" i="3"/>
  <c r="N326" i="3"/>
  <c r="K326" i="3"/>
  <c r="H326" i="3"/>
  <c r="Q325" i="3"/>
  <c r="N325" i="3"/>
  <c r="N327" i="3" s="1"/>
  <c r="N328" i="3" s="1"/>
  <c r="K325" i="3"/>
  <c r="K327" i="3" s="1"/>
  <c r="K328" i="3" s="1"/>
  <c r="H325" i="3"/>
  <c r="H327" i="3" s="1"/>
  <c r="H328" i="3" s="1"/>
  <c r="Q321" i="3"/>
  <c r="N321" i="3"/>
  <c r="K321" i="3"/>
  <c r="H321" i="3"/>
  <c r="Q320" i="3"/>
  <c r="Q322" i="3" s="1"/>
  <c r="Q323" i="3" s="1"/>
  <c r="N320" i="3"/>
  <c r="N322" i="3" s="1"/>
  <c r="N323" i="3" s="1"/>
  <c r="K320" i="3"/>
  <c r="K322" i="3" s="1"/>
  <c r="K323" i="3" s="1"/>
  <c r="H320" i="3"/>
  <c r="H322" i="3" s="1"/>
  <c r="H323" i="3" s="1"/>
  <c r="Q316" i="3"/>
  <c r="N316" i="3"/>
  <c r="K316" i="3"/>
  <c r="H316" i="3"/>
  <c r="Q315" i="3"/>
  <c r="Q317" i="3" s="1"/>
  <c r="Q318" i="3" s="1"/>
  <c r="N315" i="3"/>
  <c r="N317" i="3" s="1"/>
  <c r="N318" i="3" s="1"/>
  <c r="K315" i="3"/>
  <c r="K317" i="3" s="1"/>
  <c r="K318" i="3" s="1"/>
  <c r="H315" i="3"/>
  <c r="H317" i="3" s="1"/>
  <c r="H318" i="3" s="1"/>
  <c r="Q312" i="3"/>
  <c r="Q313" i="3" s="1"/>
  <c r="Q311" i="3"/>
  <c r="N311" i="3"/>
  <c r="K311" i="3"/>
  <c r="H311" i="3"/>
  <c r="Q310" i="3"/>
  <c r="N310" i="3"/>
  <c r="N312" i="3" s="1"/>
  <c r="N313" i="3" s="1"/>
  <c r="K310" i="3"/>
  <c r="K312" i="3" s="1"/>
  <c r="K313" i="3" s="1"/>
  <c r="H310" i="3"/>
  <c r="H312" i="3" s="1"/>
  <c r="H313" i="3" s="1"/>
  <c r="Q306" i="3"/>
  <c r="N306" i="3"/>
  <c r="K306" i="3"/>
  <c r="H306" i="3"/>
  <c r="Q305" i="3"/>
  <c r="Q307" i="3" s="1"/>
  <c r="Q308" i="3" s="1"/>
  <c r="N305" i="3"/>
  <c r="N307" i="3" s="1"/>
  <c r="N308" i="3" s="1"/>
  <c r="K305" i="3"/>
  <c r="K307" i="3" s="1"/>
  <c r="K308" i="3" s="1"/>
  <c r="H305" i="3"/>
  <c r="H307" i="3" s="1"/>
  <c r="H308" i="3" s="1"/>
  <c r="Q302" i="3"/>
  <c r="Q303" i="3" s="1"/>
  <c r="Q301" i="3"/>
  <c r="N301" i="3"/>
  <c r="K301" i="3"/>
  <c r="H301" i="3"/>
  <c r="Q300" i="3"/>
  <c r="N300" i="3"/>
  <c r="N302" i="3" s="1"/>
  <c r="N303" i="3" s="1"/>
  <c r="K300" i="3"/>
  <c r="K302" i="3" s="1"/>
  <c r="K303" i="3" s="1"/>
  <c r="H300" i="3"/>
  <c r="H302" i="3" s="1"/>
  <c r="H303" i="3" s="1"/>
  <c r="Q296" i="3"/>
  <c r="N296" i="3"/>
  <c r="K296" i="3"/>
  <c r="H296" i="3"/>
  <c r="Q295" i="3"/>
  <c r="Q297" i="3" s="1"/>
  <c r="Q298" i="3" s="1"/>
  <c r="N295" i="3"/>
  <c r="N297" i="3" s="1"/>
  <c r="N298" i="3" s="1"/>
  <c r="K295" i="3"/>
  <c r="K297" i="3" s="1"/>
  <c r="K298" i="3" s="1"/>
  <c r="H295" i="3"/>
  <c r="H297" i="3" s="1"/>
  <c r="H298" i="3" s="1"/>
  <c r="Q291" i="3"/>
  <c r="N291" i="3"/>
  <c r="K291" i="3"/>
  <c r="H291" i="3"/>
  <c r="Q290" i="3"/>
  <c r="Q292" i="3" s="1"/>
  <c r="Q293" i="3" s="1"/>
  <c r="N290" i="3"/>
  <c r="N292" i="3" s="1"/>
  <c r="N293" i="3" s="1"/>
  <c r="K290" i="3"/>
  <c r="K292" i="3" s="1"/>
  <c r="K293" i="3" s="1"/>
  <c r="H290" i="3"/>
  <c r="H292" i="3" s="1"/>
  <c r="H293" i="3" s="1"/>
  <c r="Q286" i="3"/>
  <c r="N286" i="3"/>
  <c r="K286" i="3"/>
  <c r="H286" i="3"/>
  <c r="Q285" i="3"/>
  <c r="Q287" i="3" s="1"/>
  <c r="Q288" i="3" s="1"/>
  <c r="N285" i="3"/>
  <c r="N287" i="3" s="1"/>
  <c r="N288" i="3" s="1"/>
  <c r="K285" i="3"/>
  <c r="K287" i="3" s="1"/>
  <c r="K288" i="3" s="1"/>
  <c r="H285" i="3"/>
  <c r="H287" i="3" s="1"/>
  <c r="H288" i="3" s="1"/>
  <c r="Q281" i="3"/>
  <c r="N281" i="3"/>
  <c r="K281" i="3"/>
  <c r="H281" i="3"/>
  <c r="Q280" i="3"/>
  <c r="Q282" i="3" s="1"/>
  <c r="Q283" i="3" s="1"/>
  <c r="N280" i="3"/>
  <c r="N282" i="3" s="1"/>
  <c r="N283" i="3" s="1"/>
  <c r="K280" i="3"/>
  <c r="K282" i="3" s="1"/>
  <c r="K283" i="3" s="1"/>
  <c r="H280" i="3"/>
  <c r="H282" i="3" s="1"/>
  <c r="H283" i="3" s="1"/>
  <c r="Q276" i="3"/>
  <c r="N276" i="3"/>
  <c r="K276" i="3"/>
  <c r="H276" i="3"/>
  <c r="Q275" i="3"/>
  <c r="Q277" i="3" s="1"/>
  <c r="Q278" i="3" s="1"/>
  <c r="N275" i="3"/>
  <c r="N277" i="3" s="1"/>
  <c r="N278" i="3" s="1"/>
  <c r="K275" i="3"/>
  <c r="K277" i="3" s="1"/>
  <c r="K278" i="3" s="1"/>
  <c r="H275" i="3"/>
  <c r="H277" i="3" s="1"/>
  <c r="H278" i="3" s="1"/>
  <c r="Q271" i="3"/>
  <c r="N271" i="3"/>
  <c r="K271" i="3"/>
  <c r="H271" i="3"/>
  <c r="Q270" i="3"/>
  <c r="Q272" i="3" s="1"/>
  <c r="Q273" i="3" s="1"/>
  <c r="N270" i="3"/>
  <c r="N272" i="3" s="1"/>
  <c r="N273" i="3" s="1"/>
  <c r="K270" i="3"/>
  <c r="K272" i="3" s="1"/>
  <c r="K273" i="3" s="1"/>
  <c r="H270" i="3"/>
  <c r="H272" i="3" s="1"/>
  <c r="H273" i="3" s="1"/>
  <c r="Q266" i="3"/>
  <c r="N266" i="3"/>
  <c r="K266" i="3"/>
  <c r="H266" i="3"/>
  <c r="Q265" i="3"/>
  <c r="Q267" i="3" s="1"/>
  <c r="Q268" i="3" s="1"/>
  <c r="N265" i="3"/>
  <c r="N267" i="3" s="1"/>
  <c r="N268" i="3" s="1"/>
  <c r="K265" i="3"/>
  <c r="K267" i="3" s="1"/>
  <c r="K268" i="3" s="1"/>
  <c r="H265" i="3"/>
  <c r="H267" i="3" s="1"/>
  <c r="H268" i="3" s="1"/>
  <c r="Q261" i="3"/>
  <c r="N261" i="3"/>
  <c r="K261" i="3"/>
  <c r="H261" i="3"/>
  <c r="Q260" i="3"/>
  <c r="Q262" i="3" s="1"/>
  <c r="Q263" i="3" s="1"/>
  <c r="N260" i="3"/>
  <c r="N262" i="3" s="1"/>
  <c r="N263" i="3" s="1"/>
  <c r="K260" i="3"/>
  <c r="K262" i="3" s="1"/>
  <c r="K263" i="3" s="1"/>
  <c r="H260" i="3"/>
  <c r="H262" i="3" s="1"/>
  <c r="H263" i="3" s="1"/>
  <c r="Q256" i="3"/>
  <c r="N256" i="3"/>
  <c r="K256" i="3"/>
  <c r="H256" i="3"/>
  <c r="Q255" i="3"/>
  <c r="Q257" i="3" s="1"/>
  <c r="Q258" i="3" s="1"/>
  <c r="N255" i="3"/>
  <c r="N257" i="3" s="1"/>
  <c r="N258" i="3" s="1"/>
  <c r="K255" i="3"/>
  <c r="K257" i="3" s="1"/>
  <c r="K258" i="3" s="1"/>
  <c r="H255" i="3"/>
  <c r="H257" i="3" s="1"/>
  <c r="H258" i="3" s="1"/>
  <c r="Q251" i="3"/>
  <c r="N251" i="3"/>
  <c r="K251" i="3"/>
  <c r="H251" i="3"/>
  <c r="Q250" i="3"/>
  <c r="Q252" i="3" s="1"/>
  <c r="Q253" i="3" s="1"/>
  <c r="N250" i="3"/>
  <c r="N252" i="3" s="1"/>
  <c r="N253" i="3" s="1"/>
  <c r="K250" i="3"/>
  <c r="K252" i="3" s="1"/>
  <c r="K253" i="3" s="1"/>
  <c r="H250" i="3"/>
  <c r="H252" i="3" s="1"/>
  <c r="H253" i="3" s="1"/>
  <c r="Q246" i="3"/>
  <c r="N246" i="3"/>
  <c r="K246" i="3"/>
  <c r="H246" i="3"/>
  <c r="Q245" i="3"/>
  <c r="Q247" i="3" s="1"/>
  <c r="Q248" i="3" s="1"/>
  <c r="N245" i="3"/>
  <c r="N247" i="3" s="1"/>
  <c r="N248" i="3" s="1"/>
  <c r="K245" i="3"/>
  <c r="K247" i="3" s="1"/>
  <c r="K248" i="3" s="1"/>
  <c r="H245" i="3"/>
  <c r="H247" i="3" s="1"/>
  <c r="H248" i="3" s="1"/>
  <c r="Q241" i="3"/>
  <c r="N241" i="3"/>
  <c r="K241" i="3"/>
  <c r="H241" i="3"/>
  <c r="Q240" i="3"/>
  <c r="Q242" i="3" s="1"/>
  <c r="Q243" i="3" s="1"/>
  <c r="N240" i="3"/>
  <c r="N242" i="3" s="1"/>
  <c r="N243" i="3" s="1"/>
  <c r="K240" i="3"/>
  <c r="K242" i="3" s="1"/>
  <c r="K243" i="3" s="1"/>
  <c r="H240" i="3"/>
  <c r="H242" i="3" s="1"/>
  <c r="H243" i="3" s="1"/>
  <c r="Q236" i="3"/>
  <c r="N236" i="3"/>
  <c r="K236" i="3"/>
  <c r="H236" i="3"/>
  <c r="Q235" i="3"/>
  <c r="Q237" i="3" s="1"/>
  <c r="Q238" i="3" s="1"/>
  <c r="N235" i="3"/>
  <c r="N237" i="3" s="1"/>
  <c r="N238" i="3" s="1"/>
  <c r="K235" i="3"/>
  <c r="K237" i="3" s="1"/>
  <c r="K238" i="3" s="1"/>
  <c r="H235" i="3"/>
  <c r="H237" i="3" s="1"/>
  <c r="H238" i="3" s="1"/>
  <c r="Q231" i="3"/>
  <c r="N231" i="3"/>
  <c r="K231" i="3"/>
  <c r="H231" i="3"/>
  <c r="Q230" i="3"/>
  <c r="Q232" i="3" s="1"/>
  <c r="Q233" i="3" s="1"/>
  <c r="N230" i="3"/>
  <c r="N232" i="3" s="1"/>
  <c r="N233" i="3" s="1"/>
  <c r="K230" i="3"/>
  <c r="K232" i="3" s="1"/>
  <c r="K233" i="3" s="1"/>
  <c r="H230" i="3"/>
  <c r="H232" i="3" s="1"/>
  <c r="H233" i="3" s="1"/>
  <c r="Q226" i="3"/>
  <c r="N226" i="3"/>
  <c r="K226" i="3"/>
  <c r="H226" i="3"/>
  <c r="Q225" i="3"/>
  <c r="Q227" i="3" s="1"/>
  <c r="Q228" i="3" s="1"/>
  <c r="N225" i="3"/>
  <c r="N227" i="3" s="1"/>
  <c r="N228" i="3" s="1"/>
  <c r="K225" i="3"/>
  <c r="K227" i="3" s="1"/>
  <c r="K228" i="3" s="1"/>
  <c r="H225" i="3"/>
  <c r="H227" i="3" s="1"/>
  <c r="H228" i="3" s="1"/>
  <c r="Q221" i="3"/>
  <c r="N221" i="3"/>
  <c r="K221" i="3"/>
  <c r="H221" i="3"/>
  <c r="Q220" i="3"/>
  <c r="Q222" i="3" s="1"/>
  <c r="Q223" i="3" s="1"/>
  <c r="N220" i="3"/>
  <c r="N222" i="3" s="1"/>
  <c r="N223" i="3" s="1"/>
  <c r="K220" i="3"/>
  <c r="K222" i="3" s="1"/>
  <c r="K223" i="3" s="1"/>
  <c r="H220" i="3"/>
  <c r="H222" i="3" s="1"/>
  <c r="H223" i="3" s="1"/>
  <c r="Q216" i="3"/>
  <c r="N216" i="3"/>
  <c r="K216" i="3"/>
  <c r="H216" i="3"/>
  <c r="Q215" i="3"/>
  <c r="Q217" i="3" s="1"/>
  <c r="Q218" i="3" s="1"/>
  <c r="N215" i="3"/>
  <c r="N217" i="3" s="1"/>
  <c r="N218" i="3" s="1"/>
  <c r="K215" i="3"/>
  <c r="K217" i="3" s="1"/>
  <c r="K218" i="3" s="1"/>
  <c r="H215" i="3"/>
  <c r="H217" i="3" s="1"/>
  <c r="H218" i="3" s="1"/>
  <c r="Q211" i="3"/>
  <c r="N211" i="3"/>
  <c r="K211" i="3"/>
  <c r="H211" i="3"/>
  <c r="Q210" i="3"/>
  <c r="Q212" i="3" s="1"/>
  <c r="Q213" i="3" s="1"/>
  <c r="N210" i="3"/>
  <c r="N212" i="3" s="1"/>
  <c r="N213" i="3" s="1"/>
  <c r="K210" i="3"/>
  <c r="K212" i="3" s="1"/>
  <c r="K213" i="3" s="1"/>
  <c r="H210" i="3"/>
  <c r="H212" i="3" s="1"/>
  <c r="H213" i="3" s="1"/>
  <c r="Q206" i="3"/>
  <c r="N206" i="3"/>
  <c r="K206" i="3"/>
  <c r="H206" i="3"/>
  <c r="Q205" i="3"/>
  <c r="Q207" i="3" s="1"/>
  <c r="Q208" i="3" s="1"/>
  <c r="N205" i="3"/>
  <c r="N207" i="3" s="1"/>
  <c r="N208" i="3" s="1"/>
  <c r="K205" i="3"/>
  <c r="K207" i="3" s="1"/>
  <c r="K208" i="3" s="1"/>
  <c r="H205" i="3"/>
  <c r="H207" i="3" s="1"/>
  <c r="H208" i="3" s="1"/>
  <c r="Q201" i="3"/>
  <c r="N201" i="3"/>
  <c r="K201" i="3"/>
  <c r="H201" i="3"/>
  <c r="Q200" i="3"/>
  <c r="Q202" i="3" s="1"/>
  <c r="Q203" i="3" s="1"/>
  <c r="N200" i="3"/>
  <c r="N202" i="3" s="1"/>
  <c r="N203" i="3" s="1"/>
  <c r="K200" i="3"/>
  <c r="K202" i="3" s="1"/>
  <c r="K203" i="3" s="1"/>
  <c r="H200" i="3"/>
  <c r="H202" i="3" s="1"/>
  <c r="H203" i="3" s="1"/>
  <c r="Q196" i="3"/>
  <c r="N196" i="3"/>
  <c r="K196" i="3"/>
  <c r="H196" i="3"/>
  <c r="Q195" i="3"/>
  <c r="Q197" i="3" s="1"/>
  <c r="Q198" i="3" s="1"/>
  <c r="N195" i="3"/>
  <c r="N197" i="3" s="1"/>
  <c r="N198" i="3" s="1"/>
  <c r="K195" i="3"/>
  <c r="K197" i="3" s="1"/>
  <c r="K198" i="3" s="1"/>
  <c r="H195" i="3"/>
  <c r="H197" i="3" s="1"/>
  <c r="H198" i="3" s="1"/>
  <c r="Q191" i="3"/>
  <c r="N191" i="3"/>
  <c r="K191" i="3"/>
  <c r="H191" i="3"/>
  <c r="Q190" i="3"/>
  <c r="Q192" i="3" s="1"/>
  <c r="Q193" i="3" s="1"/>
  <c r="N190" i="3"/>
  <c r="N192" i="3" s="1"/>
  <c r="N193" i="3" s="1"/>
  <c r="K190" i="3"/>
  <c r="K192" i="3" s="1"/>
  <c r="K193" i="3" s="1"/>
  <c r="H190" i="3"/>
  <c r="H192" i="3" s="1"/>
  <c r="H193" i="3" s="1"/>
  <c r="Q186" i="3"/>
  <c r="N186" i="3"/>
  <c r="K186" i="3"/>
  <c r="H186" i="3"/>
  <c r="Q185" i="3"/>
  <c r="Q187" i="3" s="1"/>
  <c r="Q188" i="3" s="1"/>
  <c r="N185" i="3"/>
  <c r="N187" i="3" s="1"/>
  <c r="N188" i="3" s="1"/>
  <c r="K185" i="3"/>
  <c r="K187" i="3" s="1"/>
  <c r="K188" i="3" s="1"/>
  <c r="H185" i="3"/>
  <c r="H187" i="3" s="1"/>
  <c r="H188" i="3" s="1"/>
  <c r="Q181" i="3"/>
  <c r="N181" i="3"/>
  <c r="K181" i="3"/>
  <c r="H181" i="3"/>
  <c r="Q180" i="3"/>
  <c r="Q182" i="3" s="1"/>
  <c r="Q183" i="3" s="1"/>
  <c r="N180" i="3"/>
  <c r="N182" i="3" s="1"/>
  <c r="N183" i="3" s="1"/>
  <c r="K180" i="3"/>
  <c r="K182" i="3" s="1"/>
  <c r="K183" i="3" s="1"/>
  <c r="H180" i="3"/>
  <c r="H182" i="3" s="1"/>
  <c r="H183" i="3" s="1"/>
  <c r="Q176" i="3"/>
  <c r="N176" i="3"/>
  <c r="K176" i="3"/>
  <c r="H176" i="3"/>
  <c r="Q175" i="3"/>
  <c r="Q177" i="3" s="1"/>
  <c r="Q178" i="3" s="1"/>
  <c r="N175" i="3"/>
  <c r="N177" i="3" s="1"/>
  <c r="N178" i="3" s="1"/>
  <c r="K175" i="3"/>
  <c r="K177" i="3" s="1"/>
  <c r="K178" i="3" s="1"/>
  <c r="H175" i="3"/>
  <c r="H177" i="3" s="1"/>
  <c r="H178" i="3" s="1"/>
  <c r="K172" i="3"/>
  <c r="K173" i="3" s="1"/>
  <c r="H172" i="3"/>
  <c r="H173" i="3" s="1"/>
  <c r="Q171" i="3"/>
  <c r="N171" i="3"/>
  <c r="K171" i="3"/>
  <c r="H171" i="3"/>
  <c r="Q170" i="3"/>
  <c r="Q172" i="3" s="1"/>
  <c r="Q173" i="3" s="1"/>
  <c r="N170" i="3"/>
  <c r="N172" i="3" s="1"/>
  <c r="N173" i="3" s="1"/>
  <c r="K170" i="3"/>
  <c r="H170" i="3"/>
  <c r="Q166" i="3"/>
  <c r="N166" i="3"/>
  <c r="K166" i="3"/>
  <c r="H166" i="3"/>
  <c r="Q165" i="3"/>
  <c r="Q167" i="3" s="1"/>
  <c r="Q168" i="3" s="1"/>
  <c r="N165" i="3"/>
  <c r="N167" i="3" s="1"/>
  <c r="N168" i="3" s="1"/>
  <c r="K165" i="3"/>
  <c r="K167" i="3" s="1"/>
  <c r="K168" i="3" s="1"/>
  <c r="H165" i="3"/>
  <c r="H167" i="3" s="1"/>
  <c r="H168" i="3" s="1"/>
  <c r="Q161" i="3"/>
  <c r="N161" i="3"/>
  <c r="K161" i="3"/>
  <c r="H161" i="3"/>
  <c r="Q160" i="3"/>
  <c r="Q162" i="3" s="1"/>
  <c r="Q163" i="3" s="1"/>
  <c r="N160" i="3"/>
  <c r="N162" i="3" s="1"/>
  <c r="N163" i="3" s="1"/>
  <c r="K160" i="3"/>
  <c r="K162" i="3" s="1"/>
  <c r="K163" i="3" s="1"/>
  <c r="H160" i="3"/>
  <c r="H162" i="3" s="1"/>
  <c r="H163" i="3" s="1"/>
  <c r="Q156" i="3"/>
  <c r="N156" i="3"/>
  <c r="K156" i="3"/>
  <c r="H156" i="3"/>
  <c r="Q155" i="3"/>
  <c r="Q157" i="3" s="1"/>
  <c r="Q158" i="3" s="1"/>
  <c r="N155" i="3"/>
  <c r="N157" i="3" s="1"/>
  <c r="N158" i="3" s="1"/>
  <c r="K155" i="3"/>
  <c r="K157" i="3" s="1"/>
  <c r="K158" i="3" s="1"/>
  <c r="H155" i="3"/>
  <c r="H157" i="3" s="1"/>
  <c r="H158" i="3" s="1"/>
  <c r="Q151" i="3"/>
  <c r="N151" i="3"/>
  <c r="K151" i="3"/>
  <c r="H151" i="3"/>
  <c r="Q150" i="3"/>
  <c r="Q152" i="3" s="1"/>
  <c r="Q153" i="3" s="1"/>
  <c r="N150" i="3"/>
  <c r="N152" i="3" s="1"/>
  <c r="N153" i="3" s="1"/>
  <c r="K150" i="3"/>
  <c r="K152" i="3" s="1"/>
  <c r="K153" i="3" s="1"/>
  <c r="H150" i="3"/>
  <c r="H152" i="3" s="1"/>
  <c r="H153" i="3" s="1"/>
  <c r="Q146" i="3"/>
  <c r="N146" i="3"/>
  <c r="K146" i="3"/>
  <c r="H146" i="3"/>
  <c r="Q145" i="3"/>
  <c r="Q147" i="3" s="1"/>
  <c r="Q148" i="3" s="1"/>
  <c r="N145" i="3"/>
  <c r="N147" i="3" s="1"/>
  <c r="N148" i="3" s="1"/>
  <c r="K145" i="3"/>
  <c r="K147" i="3" s="1"/>
  <c r="K148" i="3" s="1"/>
  <c r="H145" i="3"/>
  <c r="H147" i="3" s="1"/>
  <c r="H148" i="3" s="1"/>
  <c r="Q141" i="3"/>
  <c r="N141" i="3"/>
  <c r="K141" i="3"/>
  <c r="H141" i="3"/>
  <c r="Q140" i="3"/>
  <c r="Q142" i="3" s="1"/>
  <c r="Q143" i="3" s="1"/>
  <c r="N140" i="3"/>
  <c r="N142" i="3" s="1"/>
  <c r="N143" i="3" s="1"/>
  <c r="K140" i="3"/>
  <c r="K142" i="3" s="1"/>
  <c r="K143" i="3" s="1"/>
  <c r="H140" i="3"/>
  <c r="H142" i="3" s="1"/>
  <c r="H143" i="3" s="1"/>
  <c r="Q136" i="3"/>
  <c r="N136" i="3"/>
  <c r="K136" i="3"/>
  <c r="H136" i="3"/>
  <c r="Q135" i="3"/>
  <c r="Q137" i="3" s="1"/>
  <c r="Q138" i="3" s="1"/>
  <c r="N135" i="3"/>
  <c r="N137" i="3" s="1"/>
  <c r="N138" i="3" s="1"/>
  <c r="K135" i="3"/>
  <c r="K137" i="3" s="1"/>
  <c r="K138" i="3" s="1"/>
  <c r="H135" i="3"/>
  <c r="H137" i="3" s="1"/>
  <c r="H138" i="3" s="1"/>
  <c r="Q131" i="3"/>
  <c r="N131" i="3"/>
  <c r="K131" i="3"/>
  <c r="H131" i="3"/>
  <c r="Q130" i="3"/>
  <c r="Q132" i="3" s="1"/>
  <c r="Q133" i="3" s="1"/>
  <c r="N130" i="3"/>
  <c r="N132" i="3" s="1"/>
  <c r="N133" i="3" s="1"/>
  <c r="K130" i="3"/>
  <c r="K132" i="3" s="1"/>
  <c r="K133" i="3" s="1"/>
  <c r="H130" i="3"/>
  <c r="H132" i="3" s="1"/>
  <c r="H133" i="3" s="1"/>
  <c r="Q126" i="3"/>
  <c r="N126" i="3"/>
  <c r="K126" i="3"/>
  <c r="H126" i="3"/>
  <c r="Q125" i="3"/>
  <c r="Q127" i="3" s="1"/>
  <c r="Q128" i="3" s="1"/>
  <c r="N125" i="3"/>
  <c r="N127" i="3" s="1"/>
  <c r="N128" i="3" s="1"/>
  <c r="K125" i="3"/>
  <c r="K127" i="3" s="1"/>
  <c r="K128" i="3" s="1"/>
  <c r="H125" i="3"/>
  <c r="H127" i="3" s="1"/>
  <c r="H128" i="3" s="1"/>
  <c r="Q121" i="3"/>
  <c r="N121" i="3"/>
  <c r="K121" i="3"/>
  <c r="H121" i="3"/>
  <c r="Q120" i="3"/>
  <c r="Q122" i="3" s="1"/>
  <c r="Q123" i="3" s="1"/>
  <c r="N120" i="3"/>
  <c r="N122" i="3" s="1"/>
  <c r="N123" i="3" s="1"/>
  <c r="K120" i="3"/>
  <c r="K122" i="3" s="1"/>
  <c r="K123" i="3" s="1"/>
  <c r="H120" i="3"/>
  <c r="H122" i="3" s="1"/>
  <c r="H123" i="3" s="1"/>
  <c r="Q116" i="3"/>
  <c r="N116" i="3"/>
  <c r="K116" i="3"/>
  <c r="H116" i="3"/>
  <c r="Q115" i="3"/>
  <c r="Q117" i="3" s="1"/>
  <c r="Q118" i="3" s="1"/>
  <c r="N115" i="3"/>
  <c r="N117" i="3" s="1"/>
  <c r="N118" i="3" s="1"/>
  <c r="K115" i="3"/>
  <c r="K117" i="3" s="1"/>
  <c r="K118" i="3" s="1"/>
  <c r="H115" i="3"/>
  <c r="H117" i="3" s="1"/>
  <c r="H118" i="3" s="1"/>
  <c r="Q111" i="3"/>
  <c r="N111" i="3"/>
  <c r="K111" i="3"/>
  <c r="H111" i="3"/>
  <c r="Q110" i="3"/>
  <c r="Q112" i="3" s="1"/>
  <c r="Q113" i="3" s="1"/>
  <c r="N110" i="3"/>
  <c r="N112" i="3" s="1"/>
  <c r="N113" i="3" s="1"/>
  <c r="K110" i="3"/>
  <c r="K112" i="3" s="1"/>
  <c r="K113" i="3" s="1"/>
  <c r="H110" i="3"/>
  <c r="H112" i="3" s="1"/>
  <c r="H113" i="3" s="1"/>
  <c r="Q106" i="3"/>
  <c r="N106" i="3"/>
  <c r="K106" i="3"/>
  <c r="H106" i="3"/>
  <c r="Q105" i="3"/>
  <c r="Q107" i="3" s="1"/>
  <c r="Q108" i="3" s="1"/>
  <c r="N105" i="3"/>
  <c r="N107" i="3" s="1"/>
  <c r="N108" i="3" s="1"/>
  <c r="K105" i="3"/>
  <c r="K107" i="3" s="1"/>
  <c r="K108" i="3" s="1"/>
  <c r="H105" i="3"/>
  <c r="H107" i="3" s="1"/>
  <c r="H108" i="3" s="1"/>
  <c r="Q101" i="3"/>
  <c r="N101" i="3"/>
  <c r="K101" i="3"/>
  <c r="H101" i="3"/>
  <c r="Q100" i="3"/>
  <c r="Q102" i="3" s="1"/>
  <c r="Q103" i="3" s="1"/>
  <c r="N100" i="3"/>
  <c r="N102" i="3" s="1"/>
  <c r="N103" i="3" s="1"/>
  <c r="K100" i="3"/>
  <c r="K102" i="3" s="1"/>
  <c r="K103" i="3" s="1"/>
  <c r="H100" i="3"/>
  <c r="H102" i="3" s="1"/>
  <c r="H103" i="3" s="1"/>
  <c r="Q96" i="3"/>
  <c r="N96" i="3"/>
  <c r="K96" i="3"/>
  <c r="H96" i="3"/>
  <c r="Q95" i="3"/>
  <c r="Q97" i="3" s="1"/>
  <c r="Q98" i="3" s="1"/>
  <c r="N95" i="3"/>
  <c r="N97" i="3" s="1"/>
  <c r="N98" i="3" s="1"/>
  <c r="K95" i="3"/>
  <c r="K97" i="3" s="1"/>
  <c r="K98" i="3" s="1"/>
  <c r="H95" i="3"/>
  <c r="H97" i="3" s="1"/>
  <c r="H98" i="3" s="1"/>
  <c r="Q91" i="3"/>
  <c r="N91" i="3"/>
  <c r="K91" i="3"/>
  <c r="H91" i="3"/>
  <c r="Q90" i="3"/>
  <c r="Q92" i="3" s="1"/>
  <c r="Q93" i="3" s="1"/>
  <c r="N90" i="3"/>
  <c r="N92" i="3" s="1"/>
  <c r="N93" i="3" s="1"/>
  <c r="K90" i="3"/>
  <c r="K92" i="3" s="1"/>
  <c r="K93" i="3" s="1"/>
  <c r="H90" i="3"/>
  <c r="H92" i="3" s="1"/>
  <c r="H93" i="3" s="1"/>
  <c r="Q86" i="3"/>
  <c r="N86" i="3"/>
  <c r="K86" i="3"/>
  <c r="H86" i="3"/>
  <c r="Q85" i="3"/>
  <c r="Q87" i="3" s="1"/>
  <c r="Q88" i="3" s="1"/>
  <c r="N85" i="3"/>
  <c r="N87" i="3" s="1"/>
  <c r="N88" i="3" s="1"/>
  <c r="K85" i="3"/>
  <c r="K87" i="3" s="1"/>
  <c r="K88" i="3" s="1"/>
  <c r="H85" i="3"/>
  <c r="H87" i="3" s="1"/>
  <c r="H88" i="3" s="1"/>
  <c r="Q81" i="3"/>
  <c r="N81" i="3"/>
  <c r="K81" i="3"/>
  <c r="H81" i="3"/>
  <c r="Q80" i="3"/>
  <c r="Q82" i="3" s="1"/>
  <c r="Q83" i="3" s="1"/>
  <c r="N80" i="3"/>
  <c r="N82" i="3" s="1"/>
  <c r="N83" i="3" s="1"/>
  <c r="K80" i="3"/>
  <c r="K82" i="3" s="1"/>
  <c r="K83" i="3" s="1"/>
  <c r="H80" i="3"/>
  <c r="H82" i="3" s="1"/>
  <c r="H83" i="3" s="1"/>
  <c r="Q76" i="3"/>
  <c r="N76" i="3"/>
  <c r="K76" i="3"/>
  <c r="H76" i="3"/>
  <c r="Q75" i="3"/>
  <c r="Q77" i="3" s="1"/>
  <c r="Q78" i="3" s="1"/>
  <c r="N75" i="3"/>
  <c r="N77" i="3" s="1"/>
  <c r="N78" i="3" s="1"/>
  <c r="K75" i="3"/>
  <c r="K77" i="3" s="1"/>
  <c r="K78" i="3" s="1"/>
  <c r="H75" i="3"/>
  <c r="H77" i="3" s="1"/>
  <c r="H78" i="3" s="1"/>
  <c r="Q71" i="3"/>
  <c r="N71" i="3"/>
  <c r="K71" i="3"/>
  <c r="H71" i="3"/>
  <c r="Q70" i="3"/>
  <c r="Q72" i="3" s="1"/>
  <c r="Q73" i="3" s="1"/>
  <c r="N70" i="3"/>
  <c r="N72" i="3" s="1"/>
  <c r="N73" i="3" s="1"/>
  <c r="K70" i="3"/>
  <c r="K72" i="3" s="1"/>
  <c r="K73" i="3" s="1"/>
  <c r="H70" i="3"/>
  <c r="H72" i="3" s="1"/>
  <c r="H73" i="3" s="1"/>
  <c r="Q66" i="3"/>
  <c r="N66" i="3"/>
  <c r="K66" i="3"/>
  <c r="H66" i="3"/>
  <c r="Q65" i="3"/>
  <c r="Q67" i="3" s="1"/>
  <c r="Q68" i="3" s="1"/>
  <c r="N65" i="3"/>
  <c r="N67" i="3" s="1"/>
  <c r="N68" i="3" s="1"/>
  <c r="K65" i="3"/>
  <c r="K67" i="3" s="1"/>
  <c r="K68" i="3" s="1"/>
  <c r="H65" i="3"/>
  <c r="H67" i="3" s="1"/>
  <c r="H68" i="3" s="1"/>
  <c r="Q61" i="3"/>
  <c r="N61" i="3"/>
  <c r="K61" i="3"/>
  <c r="H61" i="3"/>
  <c r="Q60" i="3"/>
  <c r="Q62" i="3" s="1"/>
  <c r="Q63" i="3" s="1"/>
  <c r="N60" i="3"/>
  <c r="N62" i="3" s="1"/>
  <c r="N63" i="3" s="1"/>
  <c r="K60" i="3"/>
  <c r="K62" i="3" s="1"/>
  <c r="K63" i="3" s="1"/>
  <c r="H60" i="3"/>
  <c r="H62" i="3" s="1"/>
  <c r="H63" i="3" s="1"/>
  <c r="Q56" i="3"/>
  <c r="N56" i="3"/>
  <c r="K56" i="3"/>
  <c r="H56" i="3"/>
  <c r="Q55" i="3"/>
  <c r="Q57" i="3" s="1"/>
  <c r="Q58" i="3" s="1"/>
  <c r="N55" i="3"/>
  <c r="N57" i="3" s="1"/>
  <c r="N58" i="3" s="1"/>
  <c r="K55" i="3"/>
  <c r="K57" i="3" s="1"/>
  <c r="K58" i="3" s="1"/>
  <c r="H55" i="3"/>
  <c r="H57" i="3" s="1"/>
  <c r="H58" i="3" s="1"/>
  <c r="Q51" i="3"/>
  <c r="N51" i="3"/>
  <c r="K51" i="3"/>
  <c r="H51" i="3"/>
  <c r="Q50" i="3"/>
  <c r="Q52" i="3" s="1"/>
  <c r="Q53" i="3" s="1"/>
  <c r="N50" i="3"/>
  <c r="N52" i="3" s="1"/>
  <c r="N53" i="3" s="1"/>
  <c r="K50" i="3"/>
  <c r="K52" i="3" s="1"/>
  <c r="K53" i="3" s="1"/>
  <c r="H50" i="3"/>
  <c r="H52" i="3" s="1"/>
  <c r="H53" i="3" s="1"/>
  <c r="Q46" i="3"/>
  <c r="N46" i="3"/>
  <c r="K46" i="3"/>
  <c r="H46" i="3"/>
  <c r="Q45" i="3"/>
  <c r="Q47" i="3" s="1"/>
  <c r="Q48" i="3" s="1"/>
  <c r="N45" i="3"/>
  <c r="N47" i="3" s="1"/>
  <c r="N48" i="3" s="1"/>
  <c r="K45" i="3"/>
  <c r="K47" i="3" s="1"/>
  <c r="K48" i="3" s="1"/>
  <c r="H45" i="3"/>
  <c r="H47" i="3" s="1"/>
  <c r="H48" i="3" s="1"/>
  <c r="Q41" i="3"/>
  <c r="N41" i="3"/>
  <c r="K41" i="3"/>
  <c r="H41" i="3"/>
  <c r="Q40" i="3"/>
  <c r="Q42" i="3" s="1"/>
  <c r="Q43" i="3" s="1"/>
  <c r="N40" i="3"/>
  <c r="N42" i="3" s="1"/>
  <c r="N43" i="3" s="1"/>
  <c r="K40" i="3"/>
  <c r="K42" i="3" s="1"/>
  <c r="K43" i="3" s="1"/>
  <c r="H40" i="3"/>
  <c r="H42" i="3" s="1"/>
  <c r="H43" i="3" s="1"/>
  <c r="Q36" i="3"/>
  <c r="N36" i="3"/>
  <c r="K36" i="3"/>
  <c r="H36" i="3"/>
  <c r="Q35" i="3"/>
  <c r="Q37" i="3" s="1"/>
  <c r="Q38" i="3" s="1"/>
  <c r="N35" i="3"/>
  <c r="N37" i="3" s="1"/>
  <c r="N38" i="3" s="1"/>
  <c r="K35" i="3"/>
  <c r="K37" i="3" s="1"/>
  <c r="K38" i="3" s="1"/>
  <c r="H35" i="3"/>
  <c r="H37" i="3" s="1"/>
  <c r="H38" i="3" s="1"/>
  <c r="Q31" i="3"/>
  <c r="N31" i="3"/>
  <c r="K31" i="3"/>
  <c r="H31" i="3"/>
  <c r="Q30" i="3"/>
  <c r="Q32" i="3" s="1"/>
  <c r="Q33" i="3" s="1"/>
  <c r="N30" i="3"/>
  <c r="N32" i="3" s="1"/>
  <c r="N33" i="3" s="1"/>
  <c r="K30" i="3"/>
  <c r="K32" i="3" s="1"/>
  <c r="K33" i="3" s="1"/>
  <c r="H30" i="3"/>
  <c r="H32" i="3" s="1"/>
  <c r="H33" i="3" s="1"/>
  <c r="Q26" i="3"/>
  <c r="N26" i="3"/>
  <c r="K26" i="3"/>
  <c r="H26" i="3"/>
  <c r="Q25" i="3"/>
  <c r="Q27" i="3" s="1"/>
  <c r="Q28" i="3" s="1"/>
  <c r="N25" i="3"/>
  <c r="N27" i="3" s="1"/>
  <c r="N28" i="3" s="1"/>
  <c r="K25" i="3"/>
  <c r="K27" i="3" s="1"/>
  <c r="K28" i="3" s="1"/>
  <c r="H25" i="3"/>
  <c r="H27" i="3" s="1"/>
  <c r="H28" i="3" s="1"/>
  <c r="Q21" i="3"/>
  <c r="N21" i="3"/>
  <c r="K21" i="3"/>
  <c r="H21" i="3"/>
  <c r="Q20" i="3"/>
  <c r="Q22" i="3" s="1"/>
  <c r="Q23" i="3" s="1"/>
  <c r="N20" i="3"/>
  <c r="N22" i="3" s="1"/>
  <c r="N23" i="3" s="1"/>
  <c r="K20" i="3"/>
  <c r="K22" i="3" s="1"/>
  <c r="K23" i="3" s="1"/>
  <c r="H20" i="3"/>
  <c r="H22" i="3" s="1"/>
  <c r="H23" i="3" s="1"/>
  <c r="Q16" i="3"/>
  <c r="N16" i="3"/>
  <c r="K16" i="3"/>
  <c r="H16" i="3"/>
  <c r="Q15" i="3"/>
  <c r="Q17" i="3" s="1"/>
  <c r="Q18" i="3" s="1"/>
  <c r="N15" i="3"/>
  <c r="N17" i="3" s="1"/>
  <c r="N18" i="3" s="1"/>
  <c r="K15" i="3"/>
  <c r="K17" i="3" s="1"/>
  <c r="K18" i="3" s="1"/>
  <c r="H15" i="3"/>
  <c r="H17" i="3" s="1"/>
  <c r="H18" i="3" s="1"/>
  <c r="Q11" i="3"/>
  <c r="N11" i="3"/>
  <c r="K11" i="3"/>
  <c r="H11" i="3"/>
  <c r="Q10" i="3"/>
  <c r="Q12" i="3" s="1"/>
  <c r="Q13" i="3" s="1"/>
  <c r="N10" i="3"/>
  <c r="N12" i="3" s="1"/>
  <c r="N13" i="3" s="1"/>
  <c r="K10" i="3"/>
  <c r="K12" i="3" s="1"/>
  <c r="K13" i="3" s="1"/>
  <c r="H10" i="3"/>
  <c r="H12" i="3" s="1"/>
  <c r="H13" i="3" s="1"/>
  <c r="Q8" i="3"/>
  <c r="N8" i="3"/>
  <c r="K8" i="3"/>
  <c r="H8" i="3"/>
  <c r="H5" i="3"/>
  <c r="K5" i="3"/>
  <c r="K7" i="3" s="1"/>
  <c r="N5" i="3"/>
  <c r="N7" i="3" s="1"/>
  <c r="Q5" i="3"/>
  <c r="Q7" i="3" s="1"/>
  <c r="H6" i="3"/>
  <c r="K6" i="3"/>
  <c r="N6" i="3"/>
  <c r="Q6" i="3"/>
  <c r="H7" i="3"/>
  <c r="E141" i="3"/>
  <c r="E142" i="3" s="1"/>
  <c r="E143" i="3" s="1"/>
  <c r="E140" i="3"/>
  <c r="E136" i="3"/>
  <c r="E135" i="3"/>
  <c r="E137" i="3" s="1"/>
  <c r="E138" i="3" s="1"/>
  <c r="E131" i="3"/>
  <c r="E130" i="3"/>
  <c r="E126" i="3"/>
  <c r="E125" i="3"/>
  <c r="E121" i="3"/>
  <c r="E120" i="3"/>
  <c r="E116" i="3"/>
  <c r="E115" i="3"/>
  <c r="E111" i="3"/>
  <c r="E110" i="3"/>
  <c r="E106" i="3"/>
  <c r="E105" i="3"/>
  <c r="E101" i="3"/>
  <c r="E100" i="3"/>
  <c r="E96" i="3"/>
  <c r="E95" i="3"/>
  <c r="E91" i="3"/>
  <c r="E90" i="3"/>
  <c r="E86" i="3"/>
  <c r="E85" i="3"/>
  <c r="E81" i="3"/>
  <c r="E76" i="3"/>
  <c r="E75" i="3"/>
  <c r="E71" i="3"/>
  <c r="E70" i="3"/>
  <c r="E66" i="3"/>
  <c r="E65" i="3"/>
  <c r="E61" i="3"/>
  <c r="E60" i="3"/>
  <c r="E56" i="3"/>
  <c r="E55" i="3"/>
  <c r="E51" i="3"/>
  <c r="E50" i="3"/>
  <c r="E46" i="3"/>
  <c r="E45" i="3"/>
  <c r="E41" i="3"/>
  <c r="E40" i="3"/>
  <c r="E36" i="3"/>
  <c r="E35" i="3"/>
  <c r="E31" i="3"/>
  <c r="E30" i="3"/>
  <c r="E26" i="3"/>
  <c r="E25" i="3"/>
  <c r="E27" i="3" s="1"/>
  <c r="E28" i="3" s="1"/>
  <c r="E21" i="3"/>
  <c r="E20" i="3"/>
  <c r="E16" i="3"/>
  <c r="E15" i="3"/>
  <c r="E11" i="3"/>
  <c r="E10" i="3"/>
  <c r="E6" i="3"/>
  <c r="E5" i="3"/>
  <c r="E7" i="3" s="1"/>
  <c r="E8" i="3" s="1"/>
  <c r="E601" i="3"/>
  <c r="E600" i="3"/>
  <c r="E602" i="3" s="1"/>
  <c r="E603" i="3" s="1"/>
  <c r="E596" i="3"/>
  <c r="E595" i="3"/>
  <c r="E591" i="3"/>
  <c r="E590" i="3"/>
  <c r="E586" i="3"/>
  <c r="E585" i="3"/>
  <c r="E581" i="3"/>
  <c r="E580" i="3"/>
  <c r="E576" i="3"/>
  <c r="E575" i="3"/>
  <c r="E571" i="3"/>
  <c r="E572" i="3" s="1"/>
  <c r="E573" i="3" s="1"/>
  <c r="E570" i="3"/>
  <c r="E566" i="3"/>
  <c r="E565" i="3"/>
  <c r="E561" i="3"/>
  <c r="E560" i="3"/>
  <c r="E562" i="3"/>
  <c r="E563" i="3" s="1"/>
  <c r="E552" i="3"/>
  <c r="E553" i="3" s="1"/>
  <c r="E556" i="3"/>
  <c r="E555" i="3"/>
  <c r="E551" i="3"/>
  <c r="E550" i="3"/>
  <c r="E546" i="3"/>
  <c r="E545" i="3"/>
  <c r="E543" i="3"/>
  <c r="E542" i="3"/>
  <c r="E541" i="3"/>
  <c r="E540" i="3"/>
  <c r="E536" i="3"/>
  <c r="E535" i="3"/>
  <c r="E531" i="3"/>
  <c r="E532" i="3" s="1"/>
  <c r="E533" i="3" s="1"/>
  <c r="E530" i="3"/>
  <c r="E526" i="3"/>
  <c r="E525" i="3"/>
  <c r="E521" i="3"/>
  <c r="E520" i="3"/>
  <c r="E516" i="3"/>
  <c r="E515" i="3"/>
  <c r="E511" i="3"/>
  <c r="E510" i="3"/>
  <c r="E506" i="3"/>
  <c r="E505" i="3"/>
  <c r="E501" i="3"/>
  <c r="E500" i="3"/>
  <c r="E496" i="3"/>
  <c r="E495" i="3"/>
  <c r="E497" i="3" s="1"/>
  <c r="E498" i="3" s="1"/>
  <c r="E491" i="3"/>
  <c r="E490" i="3"/>
  <c r="E486" i="3"/>
  <c r="E485" i="3"/>
  <c r="E481" i="3"/>
  <c r="E480" i="3"/>
  <c r="E476" i="3"/>
  <c r="E475" i="3"/>
  <c r="E471" i="3"/>
  <c r="E470" i="3"/>
  <c r="E466" i="3"/>
  <c r="E465" i="3"/>
  <c r="E461" i="3"/>
  <c r="E460" i="3"/>
  <c r="E456" i="3"/>
  <c r="E455" i="3"/>
  <c r="E451" i="3"/>
  <c r="E450" i="3"/>
  <c r="E446" i="3"/>
  <c r="E445" i="3"/>
  <c r="E441" i="3"/>
  <c r="E440" i="3"/>
  <c r="E436" i="3"/>
  <c r="E435" i="3"/>
  <c r="E431" i="3"/>
  <c r="E430" i="3"/>
  <c r="E426" i="3"/>
  <c r="E425" i="3"/>
  <c r="E427" i="3" s="1"/>
  <c r="E428" i="3" s="1"/>
  <c r="E421" i="3"/>
  <c r="E420" i="3"/>
  <c r="E422" i="3" s="1"/>
  <c r="E423" i="3" s="1"/>
  <c r="E416" i="3"/>
  <c r="E415" i="3"/>
  <c r="E411" i="3"/>
  <c r="E410" i="3"/>
  <c r="E406" i="3"/>
  <c r="E405" i="3"/>
  <c r="E401" i="3"/>
  <c r="E402" i="3" s="1"/>
  <c r="E403" i="3" s="1"/>
  <c r="E400" i="3"/>
  <c r="E396" i="3"/>
  <c r="E395" i="3"/>
  <c r="E391" i="3"/>
  <c r="E390" i="3"/>
  <c r="E386" i="3"/>
  <c r="E385" i="3"/>
  <c r="E381" i="3"/>
  <c r="E380" i="3"/>
  <c r="E376" i="3"/>
  <c r="E377" i="3" s="1"/>
  <c r="E378" i="3" s="1"/>
  <c r="E375" i="3"/>
  <c r="E371" i="3"/>
  <c r="E370" i="3"/>
  <c r="E366" i="3"/>
  <c r="E365" i="3"/>
  <c r="E361" i="3"/>
  <c r="E362" i="3" s="1"/>
  <c r="E363" i="3" s="1"/>
  <c r="E360" i="3"/>
  <c r="E356" i="3"/>
  <c r="E355" i="3"/>
  <c r="E351" i="3"/>
  <c r="E350" i="3"/>
  <c r="E346" i="3"/>
  <c r="E345" i="3"/>
  <c r="E341" i="3"/>
  <c r="E340" i="3"/>
  <c r="E336" i="3"/>
  <c r="E335" i="3"/>
  <c r="E331" i="3"/>
  <c r="E330" i="3"/>
  <c r="E326" i="3"/>
  <c r="E325" i="3"/>
  <c r="E321" i="3"/>
  <c r="E322" i="3" s="1"/>
  <c r="E323" i="3" s="1"/>
  <c r="E320" i="3"/>
  <c r="E316" i="3"/>
  <c r="E315" i="3"/>
  <c r="E311" i="3"/>
  <c r="E310" i="3"/>
  <c r="E306" i="3"/>
  <c r="E305" i="3"/>
  <c r="E301" i="3"/>
  <c r="E300" i="3"/>
  <c r="E296" i="3"/>
  <c r="E295" i="3"/>
  <c r="E291" i="3"/>
  <c r="E290" i="3"/>
  <c r="E286" i="3"/>
  <c r="E285" i="3"/>
  <c r="E281" i="3"/>
  <c r="E280" i="3"/>
  <c r="E276" i="3"/>
  <c r="E277" i="3" s="1"/>
  <c r="E278" i="3" s="1"/>
  <c r="E275" i="3"/>
  <c r="E271" i="3"/>
  <c r="E270" i="3"/>
  <c r="E266" i="3"/>
  <c r="E265" i="3"/>
  <c r="E261" i="3"/>
  <c r="E260" i="3"/>
  <c r="E256" i="3"/>
  <c r="E255" i="3"/>
  <c r="E251" i="3"/>
  <c r="E250" i="3"/>
  <c r="E246" i="3"/>
  <c r="E247" i="3" s="1"/>
  <c r="E248" i="3" s="1"/>
  <c r="E245" i="3"/>
  <c r="E241" i="3"/>
  <c r="E242" i="3" s="1"/>
  <c r="E243" i="3" s="1"/>
  <c r="E240" i="3"/>
  <c r="E236" i="3"/>
  <c r="E237" i="3" s="1"/>
  <c r="E238" i="3" s="1"/>
  <c r="E235" i="3"/>
  <c r="E231" i="3"/>
  <c r="E230" i="3"/>
  <c r="E226" i="3"/>
  <c r="E225" i="3"/>
  <c r="E221" i="3"/>
  <c r="E220" i="3"/>
  <c r="E216" i="3"/>
  <c r="E215" i="3"/>
  <c r="E211" i="3"/>
  <c r="E210" i="3"/>
  <c r="E206" i="3"/>
  <c r="E205" i="3"/>
  <c r="E207" i="3" s="1"/>
  <c r="E208" i="3" s="1"/>
  <c r="E201" i="3"/>
  <c r="E200" i="3"/>
  <c r="E196" i="3"/>
  <c r="E195" i="3"/>
  <c r="E191" i="3"/>
  <c r="E190" i="3"/>
  <c r="E186" i="3"/>
  <c r="E185" i="3"/>
  <c r="E181" i="3"/>
  <c r="E180" i="3"/>
  <c r="E176" i="3"/>
  <c r="E175" i="3"/>
  <c r="E171" i="3"/>
  <c r="E170" i="3"/>
  <c r="E166" i="3"/>
  <c r="E165" i="3"/>
  <c r="E161" i="3"/>
  <c r="E160" i="3"/>
  <c r="E156" i="3"/>
  <c r="E155" i="3"/>
  <c r="E151" i="3"/>
  <c r="E150" i="3"/>
  <c r="E146" i="3"/>
  <c r="E147" i="3" s="1"/>
  <c r="E148" i="3" s="1"/>
  <c r="E145" i="3"/>
  <c r="E598" i="3"/>
  <c r="E597" i="3"/>
  <c r="E593" i="3"/>
  <c r="E592" i="3"/>
  <c r="E587" i="3"/>
  <c r="E588" i="3" s="1"/>
  <c r="E582" i="3"/>
  <c r="E583" i="3" s="1"/>
  <c r="E577" i="3"/>
  <c r="E578" i="3" s="1"/>
  <c r="E567" i="3"/>
  <c r="E568" i="3" s="1"/>
  <c r="E557" i="3"/>
  <c r="E558" i="3" s="1"/>
  <c r="E547" i="3"/>
  <c r="E548" i="3" s="1"/>
  <c r="E537" i="3"/>
  <c r="E538" i="3" s="1"/>
  <c r="E527" i="3"/>
  <c r="E528" i="3" s="1"/>
  <c r="E522" i="3"/>
  <c r="E523" i="3" s="1"/>
  <c r="E517" i="3"/>
  <c r="E518" i="3" s="1"/>
  <c r="E512" i="3"/>
  <c r="E513" i="3" s="1"/>
  <c r="E507" i="3"/>
  <c r="E508" i="3" s="1"/>
  <c r="E502" i="3"/>
  <c r="E503" i="3" s="1"/>
  <c r="E492" i="3"/>
  <c r="E493" i="3" s="1"/>
  <c r="E487" i="3"/>
  <c r="E488" i="3" s="1"/>
  <c r="E482" i="3"/>
  <c r="E483" i="3" s="1"/>
  <c r="E477" i="3"/>
  <c r="E478" i="3" s="1"/>
  <c r="E472" i="3"/>
  <c r="E473" i="3" s="1"/>
  <c r="E467" i="3"/>
  <c r="E468" i="3" s="1"/>
  <c r="E462" i="3"/>
  <c r="E463" i="3" s="1"/>
  <c r="E457" i="3"/>
  <c r="E458" i="3" s="1"/>
  <c r="E452" i="3"/>
  <c r="E453" i="3" s="1"/>
  <c r="E447" i="3"/>
  <c r="E448" i="3" s="1"/>
  <c r="E442" i="3"/>
  <c r="E443" i="3" s="1"/>
  <c r="E437" i="3"/>
  <c r="E438" i="3" s="1"/>
  <c r="E433" i="3"/>
  <c r="E432" i="3"/>
  <c r="E417" i="3"/>
  <c r="E418" i="3" s="1"/>
  <c r="E412" i="3"/>
  <c r="E413" i="3" s="1"/>
  <c r="E407" i="3"/>
  <c r="E408" i="3" s="1"/>
  <c r="E397" i="3"/>
  <c r="E398" i="3" s="1"/>
  <c r="E392" i="3"/>
  <c r="E393" i="3" s="1"/>
  <c r="E387" i="3"/>
  <c r="E388" i="3" s="1"/>
  <c r="E382" i="3"/>
  <c r="E383" i="3" s="1"/>
  <c r="E372" i="3"/>
  <c r="E373" i="3" s="1"/>
  <c r="E367" i="3"/>
  <c r="E368" i="3" s="1"/>
  <c r="E357" i="3"/>
  <c r="E358" i="3" s="1"/>
  <c r="E353" i="3"/>
  <c r="E352" i="3"/>
  <c r="E347" i="3"/>
  <c r="E348" i="3" s="1"/>
  <c r="E343" i="3"/>
  <c r="E342" i="3"/>
  <c r="E337" i="3"/>
  <c r="E338" i="3" s="1"/>
  <c r="E332" i="3"/>
  <c r="E333" i="3" s="1"/>
  <c r="E327" i="3"/>
  <c r="E328" i="3" s="1"/>
  <c r="E317" i="3"/>
  <c r="E318" i="3" s="1"/>
  <c r="E312" i="3"/>
  <c r="E313" i="3" s="1"/>
  <c r="E307" i="3"/>
  <c r="E308" i="3" s="1"/>
  <c r="E302" i="3"/>
  <c r="E303" i="3" s="1"/>
  <c r="E297" i="3"/>
  <c r="E298" i="3" s="1"/>
  <c r="E292" i="3"/>
  <c r="E293" i="3" s="1"/>
  <c r="E287" i="3"/>
  <c r="E288" i="3" s="1"/>
  <c r="E282" i="3"/>
  <c r="E283" i="3" s="1"/>
  <c r="E272" i="3"/>
  <c r="E273" i="3" s="1"/>
  <c r="E267" i="3"/>
  <c r="E268" i="3" s="1"/>
  <c r="E262" i="3"/>
  <c r="E263" i="3" s="1"/>
  <c r="E257" i="3"/>
  <c r="E258" i="3" s="1"/>
  <c r="E252" i="3"/>
  <c r="E253" i="3" s="1"/>
  <c r="E232" i="3"/>
  <c r="E233" i="3" s="1"/>
  <c r="E227" i="3"/>
  <c r="E228" i="3" s="1"/>
  <c r="E222" i="3"/>
  <c r="E223" i="3" s="1"/>
  <c r="E217" i="3"/>
  <c r="E218" i="3" s="1"/>
  <c r="E212" i="3"/>
  <c r="E213" i="3" s="1"/>
  <c r="E202" i="3"/>
  <c r="E203" i="3" s="1"/>
  <c r="E197" i="3"/>
  <c r="E198" i="3" s="1"/>
  <c r="E193" i="3"/>
  <c r="E192" i="3"/>
  <c r="E188" i="3"/>
  <c r="E187" i="3"/>
  <c r="E182" i="3"/>
  <c r="E183" i="3" s="1"/>
  <c r="E177" i="3"/>
  <c r="E178" i="3" s="1"/>
  <c r="E172" i="3"/>
  <c r="E173" i="3" s="1"/>
  <c r="E167" i="3"/>
  <c r="E168" i="3" s="1"/>
  <c r="E162" i="3"/>
  <c r="E163" i="3" s="1"/>
  <c r="E157" i="3"/>
  <c r="E158" i="3" s="1"/>
  <c r="E152" i="3"/>
  <c r="E153" i="3" s="1"/>
  <c r="E132" i="3"/>
  <c r="E133" i="3" s="1"/>
  <c r="E127" i="3"/>
  <c r="E128" i="3" s="1"/>
  <c r="E122" i="3"/>
  <c r="E123" i="3" s="1"/>
  <c r="E117" i="3"/>
  <c r="E118" i="3" s="1"/>
  <c r="E112" i="3"/>
  <c r="E113" i="3" s="1"/>
  <c r="E107" i="3"/>
  <c r="E108" i="3" s="1"/>
  <c r="E102" i="3"/>
  <c r="E103" i="3" s="1"/>
  <c r="E97" i="3"/>
  <c r="E98" i="3" s="1"/>
  <c r="E92" i="3"/>
  <c r="E93" i="3" s="1"/>
  <c r="E87" i="3"/>
  <c r="E88" i="3" s="1"/>
  <c r="E82" i="3"/>
  <c r="E83" i="3" s="1"/>
  <c r="E77" i="3"/>
  <c r="E78" i="3" s="1"/>
  <c r="E72" i="3"/>
  <c r="E73" i="3" s="1"/>
  <c r="E67" i="3"/>
  <c r="E68" i="3" s="1"/>
  <c r="E62" i="3"/>
  <c r="E63" i="3" s="1"/>
  <c r="E57" i="3"/>
  <c r="E58" i="3" s="1"/>
  <c r="E52" i="3"/>
  <c r="E53" i="3" s="1"/>
  <c r="E47" i="3"/>
  <c r="E48" i="3" s="1"/>
  <c r="E42" i="3"/>
  <c r="E43" i="3" s="1"/>
  <c r="E37" i="3"/>
  <c r="E38" i="3" s="1"/>
  <c r="E32" i="3"/>
  <c r="E33" i="3" s="1"/>
  <c r="E22" i="3"/>
  <c r="E23" i="3" s="1"/>
  <c r="E17" i="3"/>
  <c r="E18" i="3" s="1"/>
  <c r="E12" i="3"/>
  <c r="E13" i="3" s="1"/>
  <c r="Q483" i="6" l="1"/>
  <c r="K471" i="6"/>
  <c r="Q427" i="6"/>
  <c r="N415" i="6"/>
  <c r="K399" i="6"/>
  <c r="N367" i="6"/>
  <c r="K359" i="6"/>
  <c r="N323" i="6"/>
  <c r="H243" i="6"/>
  <c r="Q191" i="6"/>
  <c r="N123" i="6"/>
  <c r="H99" i="6"/>
  <c r="N71" i="6"/>
  <c r="K55" i="6"/>
  <c r="E31" i="6"/>
  <c r="N483" i="6"/>
  <c r="H471" i="6"/>
  <c r="K483" i="6"/>
  <c r="E471" i="6"/>
  <c r="K427" i="6"/>
  <c r="H415" i="6"/>
  <c r="N403" i="6"/>
  <c r="H379" i="6"/>
  <c r="H367" i="6"/>
  <c r="E343" i="6"/>
  <c r="Q311" i="6"/>
  <c r="K287" i="6"/>
  <c r="H271" i="6"/>
  <c r="Q243" i="6"/>
  <c r="K219" i="6"/>
  <c r="K175" i="6"/>
  <c r="E163" i="6"/>
  <c r="H151" i="6"/>
  <c r="E107" i="6"/>
  <c r="Q99" i="6"/>
  <c r="N67" i="6"/>
  <c r="Q43" i="6"/>
  <c r="N31" i="6"/>
  <c r="K15" i="6"/>
  <c r="E455" i="6"/>
  <c r="H427" i="6"/>
  <c r="K403" i="6"/>
  <c r="H371" i="6"/>
  <c r="Q359" i="6"/>
  <c r="Q347" i="6"/>
  <c r="N315" i="6"/>
  <c r="N311" i="6"/>
  <c r="K299" i="6"/>
  <c r="H291" i="6"/>
  <c r="H287" i="6"/>
  <c r="N275" i="6"/>
  <c r="K255" i="6"/>
  <c r="N243" i="6"/>
  <c r="H231" i="6"/>
  <c r="H219" i="6"/>
  <c r="H203" i="6"/>
  <c r="H191" i="6"/>
  <c r="H187" i="6"/>
  <c r="H175" i="6"/>
  <c r="E151" i="6"/>
  <c r="E119" i="6"/>
  <c r="N99" i="6"/>
  <c r="Q87" i="6"/>
  <c r="E83" i="6"/>
  <c r="Q75" i="6"/>
  <c r="Q55" i="6"/>
  <c r="Q47" i="6"/>
  <c r="K31" i="6"/>
  <c r="H15" i="6"/>
  <c r="E483" i="6"/>
  <c r="Q475" i="6"/>
  <c r="E427" i="6"/>
  <c r="Q419" i="6"/>
  <c r="N359" i="6"/>
  <c r="H299" i="6"/>
  <c r="K275" i="6"/>
  <c r="K243" i="6"/>
  <c r="E231" i="6"/>
  <c r="E219" i="6"/>
  <c r="E203" i="6"/>
  <c r="H179" i="6"/>
  <c r="Q167" i="6"/>
  <c r="Q155" i="6"/>
  <c r="E135" i="6"/>
  <c r="Q127" i="6"/>
  <c r="Q123" i="6"/>
  <c r="K99" i="6"/>
  <c r="N87" i="6"/>
  <c r="Q71" i="6"/>
  <c r="N59" i="6"/>
  <c r="N55" i="6"/>
  <c r="K43" i="6"/>
  <c r="H35" i="6"/>
  <c r="H31" i="6"/>
  <c r="N19" i="6"/>
  <c r="N7" i="6"/>
  <c r="K475" i="6"/>
  <c r="E459" i="6"/>
  <c r="K419" i="6"/>
  <c r="N407" i="6"/>
  <c r="N371" i="6"/>
  <c r="H359" i="6"/>
  <c r="H347" i="6"/>
  <c r="E315" i="6"/>
  <c r="E311" i="6"/>
  <c r="E303" i="6"/>
  <c r="N291" i="6"/>
  <c r="Q279" i="6"/>
  <c r="E275" i="6"/>
  <c r="N259" i="6"/>
  <c r="Q235" i="6"/>
  <c r="N223" i="6"/>
  <c r="K207" i="6"/>
  <c r="K195" i="6"/>
  <c r="Q179" i="6"/>
  <c r="K155" i="6"/>
  <c r="K111" i="6"/>
  <c r="E99" i="6"/>
  <c r="H87" i="6"/>
  <c r="E43" i="6"/>
  <c r="Q35" i="6"/>
  <c r="H475" i="6"/>
  <c r="K463" i="6"/>
  <c r="N431" i="6"/>
  <c r="N387" i="6"/>
  <c r="K371" i="6"/>
  <c r="E359" i="6"/>
  <c r="E347" i="6"/>
  <c r="H331" i="6"/>
  <c r="Q315" i="6"/>
  <c r="K291" i="6"/>
  <c r="N279" i="6"/>
  <c r="Q247" i="6"/>
  <c r="K223" i="6"/>
  <c r="H207" i="6"/>
  <c r="K191" i="6"/>
  <c r="N179" i="6"/>
  <c r="H167" i="6"/>
  <c r="H155" i="6"/>
  <c r="H139" i="6"/>
  <c r="H123" i="6"/>
  <c r="H111" i="6"/>
  <c r="E87" i="6"/>
  <c r="E55" i="6"/>
  <c r="N35" i="6"/>
  <c r="Q23" i="6"/>
  <c r="E19" i="6"/>
  <c r="K295" i="6"/>
  <c r="N251" i="6"/>
  <c r="H227" i="6"/>
  <c r="N199" i="6"/>
  <c r="K183" i="6"/>
  <c r="E159" i="6"/>
  <c r="E155" i="6"/>
  <c r="E139" i="6"/>
  <c r="H115" i="6"/>
  <c r="Q91" i="6"/>
  <c r="Q63" i="6"/>
  <c r="Q59" i="6"/>
  <c r="Q7" i="6"/>
  <c r="E479" i="6"/>
  <c r="E463" i="6"/>
  <c r="H443" i="6"/>
  <c r="H431" i="6"/>
  <c r="E407" i="6"/>
  <c r="Q363" i="6"/>
  <c r="N351" i="6"/>
  <c r="K335" i="6"/>
  <c r="K303" i="6"/>
  <c r="E291" i="6"/>
  <c r="H279" i="6"/>
  <c r="H235" i="6"/>
  <c r="K39" i="6"/>
  <c r="Q479" i="6"/>
  <c r="N467" i="6"/>
  <c r="H435" i="6"/>
  <c r="Q423" i="6"/>
  <c r="Q411" i="6"/>
  <c r="Q375" i="6"/>
  <c r="Q367" i="6"/>
  <c r="K351" i="6"/>
  <c r="H335" i="6"/>
  <c r="H315" i="6"/>
  <c r="H303" i="6"/>
  <c r="E279" i="6"/>
  <c r="E235" i="6"/>
  <c r="Q227" i="6"/>
  <c r="N195" i="6"/>
  <c r="Q171" i="6"/>
  <c r="N159" i="6"/>
  <c r="K143" i="6"/>
  <c r="K131" i="6"/>
  <c r="Q115" i="6"/>
  <c r="N107" i="6"/>
  <c r="K91" i="6"/>
  <c r="K47" i="6"/>
  <c r="E35" i="6"/>
  <c r="H23" i="6"/>
  <c r="E251" i="6"/>
  <c r="E239" i="6"/>
  <c r="Q203" i="6"/>
  <c r="Q175" i="6"/>
  <c r="K159" i="6"/>
  <c r="H143" i="6"/>
  <c r="K127" i="6"/>
  <c r="N115" i="6"/>
  <c r="H103" i="6"/>
  <c r="H91" i="6"/>
  <c r="H75" i="6"/>
  <c r="H63" i="6"/>
  <c r="H59" i="6"/>
  <c r="H47" i="6"/>
  <c r="E23" i="6"/>
  <c r="K479" i="6"/>
  <c r="H467" i="6"/>
  <c r="K447" i="6"/>
  <c r="Q435" i="6"/>
  <c r="K411" i="6"/>
  <c r="E391" i="6"/>
  <c r="H363" i="6"/>
  <c r="K339" i="6"/>
  <c r="N295" i="6"/>
  <c r="E263" i="6"/>
  <c r="Q255" i="6"/>
  <c r="Q251" i="6"/>
  <c r="K227" i="6"/>
  <c r="N215" i="6"/>
  <c r="Q199" i="6"/>
  <c r="N187" i="6"/>
  <c r="N183" i="6"/>
  <c r="K171" i="6"/>
  <c r="H163" i="6"/>
  <c r="H159" i="6"/>
  <c r="N147" i="6"/>
  <c r="N135" i="6"/>
  <c r="K119" i="6"/>
  <c r="K115" i="6"/>
  <c r="E103" i="6"/>
  <c r="E95" i="6"/>
  <c r="E91" i="6"/>
  <c r="E75" i="6"/>
  <c r="H51" i="6"/>
  <c r="Q39" i="6"/>
  <c r="Q27" i="6"/>
  <c r="E7" i="6"/>
</calcChain>
</file>

<file path=xl/sharedStrings.xml><?xml version="1.0" encoding="utf-8"?>
<sst xmlns="http://schemas.openxmlformats.org/spreadsheetml/2006/main" count="7033" uniqueCount="1232">
  <si>
    <t>220506SHI00014</t>
  </si>
  <si>
    <t>220506SHI00015</t>
  </si>
  <si>
    <t>220506SHI00018</t>
  </si>
  <si>
    <t>220506SHI00019</t>
  </si>
  <si>
    <t>220506SHI00029</t>
  </si>
  <si>
    <t>220506SHI00044</t>
  </si>
  <si>
    <t>220506SHI00076</t>
  </si>
  <si>
    <t>220506SHI00078</t>
  </si>
  <si>
    <t>220506SHI00101</t>
  </si>
  <si>
    <t>220506SHI00104</t>
  </si>
  <si>
    <t>220506SHI00107</t>
  </si>
  <si>
    <t>220506SHI00109</t>
  </si>
  <si>
    <t>220506SHI00117</t>
  </si>
  <si>
    <t>220506SHI00116</t>
  </si>
  <si>
    <t>220506SHI00119</t>
  </si>
  <si>
    <t>220506SHI00124</t>
  </si>
  <si>
    <t>220506SHI00125</t>
  </si>
  <si>
    <t>220506SHI00126</t>
  </si>
  <si>
    <t>220506SHI00127</t>
  </si>
  <si>
    <t>220506SHI00130</t>
  </si>
  <si>
    <t>220506SHI00132</t>
  </si>
  <si>
    <t>220506SHI00133</t>
  </si>
  <si>
    <t>220506SHI00135</t>
  </si>
  <si>
    <t>220506SHI00138</t>
  </si>
  <si>
    <t>220506SHI00139</t>
  </si>
  <si>
    <t>220506SHI00140</t>
  </si>
  <si>
    <t>220506SHI00196</t>
  </si>
  <si>
    <t>220506SHI00141</t>
  </si>
  <si>
    <t>220506SHI00142</t>
  </si>
  <si>
    <t>220506SHI00143</t>
  </si>
  <si>
    <t>220506SHI00144</t>
  </si>
  <si>
    <t>220506SHI00145</t>
  </si>
  <si>
    <t>220506SHI00146</t>
  </si>
  <si>
    <t>220506SHI00147</t>
  </si>
  <si>
    <t>220506SHI00148</t>
  </si>
  <si>
    <t>220506SHI00149</t>
  </si>
  <si>
    <t>220506SHI00150</t>
  </si>
  <si>
    <t>220506SHI00151</t>
  </si>
  <si>
    <t>220506SHI00152</t>
  </si>
  <si>
    <t>220506SHI00153</t>
  </si>
  <si>
    <t>220506SHI00156</t>
  </si>
  <si>
    <t>220506SHI00158</t>
  </si>
  <si>
    <t>220506SHI00161</t>
  </si>
  <si>
    <t>220506SHI00162</t>
  </si>
  <si>
    <t>220506SHI00163</t>
  </si>
  <si>
    <t>220506SHI00168</t>
  </si>
  <si>
    <t>220506SHI00167</t>
  </si>
  <si>
    <t>220506SHI00170</t>
  </si>
  <si>
    <t>220506SHI00172</t>
  </si>
  <si>
    <t>220506SHI00174</t>
  </si>
  <si>
    <t>220506SHI00176</t>
  </si>
  <si>
    <t>220506SHI00177</t>
  </si>
  <si>
    <t>220506SHI00178</t>
  </si>
  <si>
    <t>220506SHI00184</t>
  </si>
  <si>
    <t>220506SHI00186</t>
  </si>
  <si>
    <t>220506SHI00187</t>
  </si>
  <si>
    <t>220506SHI00188</t>
  </si>
  <si>
    <t>220506SHI00190</t>
  </si>
  <si>
    <t>220506SHI00192</t>
  </si>
  <si>
    <t>220506SHI00200</t>
  </si>
  <si>
    <t>220506SHI00217</t>
  </si>
  <si>
    <t>220506SHI00247</t>
  </si>
  <si>
    <t>220506SHI00259</t>
  </si>
  <si>
    <t>220506SHI00270</t>
  </si>
  <si>
    <t>220506SHI00282</t>
  </si>
  <si>
    <t>220506SHI00388</t>
  </si>
  <si>
    <t>220507SHI00027</t>
  </si>
  <si>
    <t>220507SHI00042</t>
  </si>
  <si>
    <t>220507SHI00122</t>
  </si>
  <si>
    <t>220507SHI00128</t>
  </si>
  <si>
    <t>220507SHI00137</t>
  </si>
  <si>
    <t>220507SHI00151</t>
  </si>
  <si>
    <t>220507SHI00242</t>
  </si>
  <si>
    <t>220507SHI00325</t>
  </si>
  <si>
    <t>220507SHI00328</t>
  </si>
  <si>
    <t>220507SHI00333</t>
  </si>
  <si>
    <t>220507SHI00011</t>
  </si>
  <si>
    <t>220507SHI00013</t>
  </si>
  <si>
    <t>220507SHI00014</t>
  </si>
  <si>
    <t>220507SHI00017</t>
  </si>
  <si>
    <t>220507SHI00034</t>
  </si>
  <si>
    <t>220507SHI00028</t>
  </si>
  <si>
    <t>220507SHI00031</t>
  </si>
  <si>
    <t>220507SHI00035</t>
  </si>
  <si>
    <t>220507SHI00062</t>
  </si>
  <si>
    <t>220507SHI00083</t>
  </si>
  <si>
    <t>220507SHI00015</t>
  </si>
  <si>
    <t>220507SHI00023</t>
  </si>
  <si>
    <t>220507SHI00085</t>
  </si>
  <si>
    <t>220507SHI00109</t>
  </si>
  <si>
    <t>220507SHI00125</t>
  </si>
  <si>
    <t>220507SHI00203</t>
  </si>
  <si>
    <t>220507SHI00268</t>
  </si>
  <si>
    <t>220507SHI00316</t>
  </si>
  <si>
    <t>220507SHI00047</t>
  </si>
  <si>
    <t>220507SHI00059</t>
  </si>
  <si>
    <t>220507SHI00012</t>
  </si>
  <si>
    <t>220507SHI00026</t>
  </si>
  <si>
    <t>220509SHH00001</t>
  </si>
  <si>
    <t>220509SHH00003</t>
  </si>
  <si>
    <t>220509SHH00005</t>
  </si>
  <si>
    <t>220509SHH00008</t>
  </si>
  <si>
    <t>220509SHH00009</t>
  </si>
  <si>
    <t>220509SHH00012</t>
  </si>
  <si>
    <t>220509SHH00013</t>
  </si>
  <si>
    <t>220509SHH00014</t>
  </si>
  <si>
    <t>220509SHH00015</t>
  </si>
  <si>
    <t>220509SHH00018</t>
  </si>
  <si>
    <t>220509SHH00020</t>
  </si>
  <si>
    <t>220509SHH00030</t>
  </si>
  <si>
    <t>220509SHH00031</t>
  </si>
  <si>
    <t>220509SHH00032</t>
  </si>
  <si>
    <t>220509SHH00034</t>
  </si>
  <si>
    <t>220509SHH00036</t>
  </si>
  <si>
    <t>220509SHH00037</t>
  </si>
  <si>
    <t>220509SHH00042</t>
  </si>
  <si>
    <t>220509SHH00044</t>
  </si>
  <si>
    <t>220509SHH00045</t>
  </si>
  <si>
    <t>220509SHH00046</t>
  </si>
  <si>
    <t>220509SHH00047</t>
  </si>
  <si>
    <t>220509SHH00048</t>
  </si>
  <si>
    <t>220509SHH00050</t>
  </si>
  <si>
    <t>220509SHH00053</t>
  </si>
  <si>
    <t>220509SHH00056</t>
  </si>
  <si>
    <t>220509SHH00064</t>
  </si>
  <si>
    <t>220509SHH00069</t>
  </si>
  <si>
    <t>220509SHH00071</t>
  </si>
  <si>
    <t>220509SHH00072</t>
  </si>
  <si>
    <t>220509SHH00109</t>
  </si>
  <si>
    <t>220509SHH00132</t>
  </si>
  <si>
    <t>220509SHH00139</t>
  </si>
  <si>
    <t>220509SHH00154</t>
  </si>
  <si>
    <t>220509SHH00162</t>
  </si>
  <si>
    <t>220509SHH00163</t>
  </si>
  <si>
    <t>220509SHH00176</t>
  </si>
  <si>
    <t>220509SHH00192</t>
  </si>
  <si>
    <t>220509SHH00194</t>
  </si>
  <si>
    <t>220509SHH00200</t>
  </si>
  <si>
    <t>220509SHH00202</t>
  </si>
  <si>
    <t>220509SHH00209</t>
  </si>
  <si>
    <t>220509SHH00214</t>
  </si>
  <si>
    <t>220509SHH00224</t>
  </si>
  <si>
    <r>
      <rPr>
        <sz val="12"/>
        <color theme="1"/>
        <rFont val="宋体"/>
        <family val="3"/>
        <charset val="134"/>
      </rPr>
      <t>样本号</t>
    </r>
  </si>
  <si>
    <r>
      <rPr>
        <sz val="12"/>
        <color theme="1"/>
        <rFont val="宋体"/>
        <family val="3"/>
        <charset val="134"/>
      </rPr>
      <t>医嘱号</t>
    </r>
  </si>
  <si>
    <r>
      <rPr>
        <sz val="12"/>
        <color theme="1"/>
        <rFont val="宋体"/>
        <family val="3"/>
        <charset val="134"/>
      </rPr>
      <t>姓名</t>
    </r>
  </si>
  <si>
    <r>
      <rPr>
        <sz val="12"/>
        <color theme="1"/>
        <rFont val="宋体"/>
        <family val="3"/>
        <charset val="134"/>
      </rPr>
      <t>性别</t>
    </r>
  </si>
  <si>
    <r>
      <rPr>
        <sz val="12"/>
        <color theme="1"/>
        <rFont val="宋体"/>
        <family val="3"/>
        <charset val="134"/>
      </rPr>
      <t>年龄</t>
    </r>
  </si>
  <si>
    <r>
      <rPr>
        <sz val="12"/>
        <color theme="1"/>
        <rFont val="宋体"/>
        <family val="3"/>
        <charset val="134"/>
      </rPr>
      <t>诊断信息</t>
    </r>
  </si>
  <si>
    <r>
      <rPr>
        <sz val="12"/>
        <color theme="1"/>
        <rFont val="宋体"/>
        <family val="3"/>
        <charset val="134"/>
      </rPr>
      <t>女</t>
    </r>
  </si>
  <si>
    <r>
      <t>27</t>
    </r>
    <r>
      <rPr>
        <sz val="12"/>
        <color theme="1"/>
        <rFont val="宋体"/>
        <family val="3"/>
        <charset val="134"/>
      </rPr>
      <t>岁</t>
    </r>
  </si>
  <si>
    <r>
      <t>21</t>
    </r>
    <r>
      <rPr>
        <sz val="12"/>
        <color theme="1"/>
        <rFont val="宋体"/>
        <family val="3"/>
        <charset val="134"/>
      </rPr>
      <t>岁</t>
    </r>
  </si>
  <si>
    <r>
      <t>28</t>
    </r>
    <r>
      <rPr>
        <sz val="12"/>
        <color theme="1"/>
        <rFont val="宋体"/>
        <family val="3"/>
        <charset val="134"/>
      </rPr>
      <t>岁</t>
    </r>
  </si>
  <si>
    <r>
      <t>24</t>
    </r>
    <r>
      <rPr>
        <sz val="12"/>
        <color theme="1"/>
        <rFont val="宋体"/>
        <family val="3"/>
        <charset val="134"/>
      </rPr>
      <t>岁</t>
    </r>
  </si>
  <si>
    <r>
      <t>26</t>
    </r>
    <r>
      <rPr>
        <sz val="12"/>
        <color theme="1"/>
        <rFont val="宋体"/>
        <family val="3"/>
        <charset val="134"/>
      </rPr>
      <t>岁</t>
    </r>
  </si>
  <si>
    <r>
      <t>25</t>
    </r>
    <r>
      <rPr>
        <sz val="12"/>
        <color theme="1"/>
        <rFont val="宋体"/>
        <family val="3"/>
        <charset val="134"/>
      </rPr>
      <t>岁</t>
    </r>
  </si>
  <si>
    <r>
      <t>35</t>
    </r>
    <r>
      <rPr>
        <sz val="12"/>
        <color theme="1"/>
        <rFont val="宋体"/>
        <family val="3"/>
        <charset val="134"/>
      </rPr>
      <t>岁</t>
    </r>
  </si>
  <si>
    <r>
      <t>75</t>
    </r>
    <r>
      <rPr>
        <sz val="12"/>
        <color theme="1"/>
        <rFont val="宋体"/>
        <family val="3"/>
        <charset val="134"/>
      </rPr>
      <t>岁</t>
    </r>
  </si>
  <si>
    <r>
      <t>65</t>
    </r>
    <r>
      <rPr>
        <sz val="12"/>
        <color theme="1"/>
        <rFont val="宋体"/>
        <family val="3"/>
        <charset val="134"/>
      </rPr>
      <t>岁</t>
    </r>
  </si>
  <si>
    <r>
      <t>67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</si>
  <si>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男</t>
    </r>
  </si>
  <si>
    <r>
      <t>49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</si>
  <si>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头晕</t>
    </r>
  </si>
  <si>
    <r>
      <t>70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</si>
  <si>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俞瑾</t>
    </r>
  </si>
  <si>
    <r>
      <t>33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</si>
  <si>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体检</t>
    </r>
    <phoneticPr fontId="1" type="noConversion"/>
  </si>
  <si>
    <r>
      <rPr>
        <sz val="12"/>
        <color theme="1"/>
        <rFont val="宋体"/>
        <family val="3"/>
        <charset val="134"/>
      </rPr>
      <t>蒋玫</t>
    </r>
  </si>
  <si>
    <r>
      <t>59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</si>
  <si>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沈萍</t>
    </r>
  </si>
  <si>
    <r>
      <t>69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</si>
  <si>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王歆</t>
    </r>
  </si>
  <si>
    <r>
      <t>43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</si>
  <si>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赵洪源</t>
    </r>
  </si>
  <si>
    <r>
      <t>71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</si>
  <si>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罗昕起</t>
    </r>
  </si>
  <si>
    <r>
      <t>40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</si>
  <si>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周恩德</t>
    </r>
  </si>
  <si>
    <r>
      <rPr>
        <sz val="12"/>
        <color theme="1"/>
        <rFont val="宋体"/>
        <family val="3"/>
        <charset val="134"/>
      </rPr>
      <t>高静</t>
    </r>
  </si>
  <si>
    <r>
      <rPr>
        <sz val="12"/>
        <color theme="1"/>
        <rFont val="宋体"/>
        <family val="3"/>
        <charset val="134"/>
      </rPr>
      <t>李宏</t>
    </r>
  </si>
  <si>
    <r>
      <rPr>
        <sz val="12"/>
        <color theme="1"/>
        <rFont val="宋体"/>
        <family val="3"/>
        <charset val="134"/>
      </rPr>
      <t>金辉</t>
    </r>
  </si>
  <si>
    <r>
      <rPr>
        <sz val="12"/>
        <color theme="1"/>
        <rFont val="宋体"/>
        <family val="3"/>
        <charset val="134"/>
      </rPr>
      <t>朱琪</t>
    </r>
  </si>
  <si>
    <r>
      <t>61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</si>
  <si>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王上</t>
    </r>
  </si>
  <si>
    <r>
      <rPr>
        <sz val="12"/>
        <color theme="1"/>
        <rFont val="宋体"/>
        <family val="3"/>
        <charset val="134"/>
      </rPr>
      <t>程时逸</t>
    </r>
  </si>
  <si>
    <r>
      <rPr>
        <sz val="12"/>
        <color theme="1"/>
        <rFont val="宋体"/>
        <family val="3"/>
        <charset val="134"/>
      </rPr>
      <t>吴笑笑</t>
    </r>
  </si>
  <si>
    <r>
      <t>32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</si>
  <si>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李宗先</t>
    </r>
  </si>
  <si>
    <r>
      <t>41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</si>
  <si>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王平</t>
    </r>
  </si>
  <si>
    <r>
      <t>77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</si>
  <si>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赵珍玉</t>
    </r>
  </si>
  <si>
    <r>
      <rPr>
        <sz val="12"/>
        <color theme="1"/>
        <rFont val="宋体"/>
        <family val="3"/>
        <charset val="134"/>
      </rPr>
      <t>张余迪</t>
    </r>
  </si>
  <si>
    <r>
      <rPr>
        <sz val="12"/>
        <color theme="1"/>
        <rFont val="宋体"/>
        <family val="3"/>
        <charset val="134"/>
      </rPr>
      <t>胡从友</t>
    </r>
  </si>
  <si>
    <r>
      <t>66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</si>
  <si>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陈丽君</t>
    </r>
  </si>
  <si>
    <r>
      <rPr>
        <sz val="12"/>
        <color theme="1"/>
        <rFont val="宋体"/>
        <family val="3"/>
        <charset val="134"/>
      </rPr>
      <t>李彬</t>
    </r>
  </si>
  <si>
    <r>
      <t>62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</si>
  <si>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陈建蒙</t>
    </r>
  </si>
  <si>
    <r>
      <t>36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</si>
  <si>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支丽芬</t>
    </r>
  </si>
  <si>
    <r>
      <t>79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</si>
  <si>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来丽青</t>
    </r>
  </si>
  <si>
    <r>
      <t>58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</si>
  <si>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俞正淼</t>
    </r>
  </si>
  <si>
    <r>
      <rPr>
        <sz val="12"/>
        <color theme="1"/>
        <rFont val="宋体"/>
        <family val="3"/>
        <charset val="134"/>
      </rPr>
      <t>毛炜</t>
    </r>
  </si>
  <si>
    <r>
      <rPr>
        <sz val="12"/>
        <color theme="1"/>
        <rFont val="宋体"/>
        <family val="3"/>
        <charset val="134"/>
      </rPr>
      <t>王璐</t>
    </r>
  </si>
  <si>
    <r>
      <t>34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</si>
  <si>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陈嘉娴</t>
    </r>
  </si>
  <si>
    <r>
      <t>29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</si>
  <si>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史亮</t>
    </r>
  </si>
  <si>
    <r>
      <t>42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</si>
  <si>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付天龙</t>
    </r>
  </si>
  <si>
    <r>
      <t>37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</si>
  <si>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向丽鸣</t>
    </r>
  </si>
  <si>
    <r>
      <rPr>
        <sz val="12"/>
        <color theme="1"/>
        <rFont val="宋体"/>
        <family val="3"/>
        <charset val="134"/>
      </rPr>
      <t>于琼玉</t>
    </r>
  </si>
  <si>
    <r>
      <t>64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</si>
  <si>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王婷</t>
    </r>
  </si>
  <si>
    <r>
      <rPr>
        <sz val="12"/>
        <color theme="1"/>
        <rFont val="宋体"/>
        <family val="3"/>
        <charset val="134"/>
      </rPr>
      <t>尤叶仁</t>
    </r>
  </si>
  <si>
    <r>
      <t>63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</si>
  <si>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马伊娜</t>
    </r>
  </si>
  <si>
    <r>
      <rPr>
        <sz val="12"/>
        <color theme="1"/>
        <rFont val="宋体"/>
        <family val="3"/>
        <charset val="134"/>
      </rPr>
      <t>余丹芬</t>
    </r>
  </si>
  <si>
    <r>
      <rPr>
        <sz val="12"/>
        <color theme="1"/>
        <rFont val="宋体"/>
        <family val="3"/>
        <charset val="134"/>
      </rPr>
      <t>沈如如</t>
    </r>
  </si>
  <si>
    <r>
      <rPr>
        <sz val="12"/>
        <color theme="1"/>
        <rFont val="宋体"/>
        <family val="3"/>
        <charset val="134"/>
      </rPr>
      <t>马月娥</t>
    </r>
  </si>
  <si>
    <r>
      <rPr>
        <sz val="12"/>
        <color theme="1"/>
        <rFont val="宋体"/>
        <family val="3"/>
        <charset val="134"/>
      </rPr>
      <t>余宵</t>
    </r>
  </si>
  <si>
    <r>
      <t>23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</si>
  <si>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余文东</t>
    </r>
  </si>
  <si>
    <r>
      <rPr>
        <sz val="12"/>
        <color theme="1"/>
        <rFont val="宋体"/>
        <family val="3"/>
        <charset val="134"/>
      </rPr>
      <t>王涛</t>
    </r>
  </si>
  <si>
    <r>
      <rPr>
        <sz val="12"/>
        <color theme="1"/>
        <rFont val="宋体"/>
        <family val="3"/>
        <charset val="134"/>
      </rPr>
      <t>卜益帆</t>
    </r>
  </si>
  <si>
    <r>
      <rPr>
        <sz val="12"/>
        <color theme="1"/>
        <rFont val="宋体"/>
        <family val="3"/>
        <charset val="134"/>
      </rPr>
      <t>郑海洲</t>
    </r>
  </si>
  <si>
    <r>
      <rPr>
        <sz val="12"/>
        <color theme="1"/>
        <rFont val="宋体"/>
        <family val="3"/>
        <charset val="134"/>
      </rPr>
      <t>汪天鹏</t>
    </r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</si>
  <si>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</si>
  <si>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</si>
  <si>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</si>
  <si>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</si>
  <si>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</si>
  <si>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</si>
  <si>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</si>
  <si>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</si>
  <si>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</si>
  <si>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</si>
  <si>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</si>
  <si>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</si>
  <si>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</si>
  <si>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</si>
  <si>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</si>
  <si>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</si>
  <si>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</si>
  <si>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</si>
  <si>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</si>
  <si>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</si>
  <si>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</si>
  <si>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</si>
  <si>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</si>
  <si>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</si>
  <si>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</si>
  <si>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</si>
  <si>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</si>
  <si>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</si>
  <si>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</si>
  <si>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</si>
  <si>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</si>
  <si>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</si>
  <si>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</si>
  <si>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</si>
  <si>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</si>
  <si>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</si>
  <si>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</si>
  <si>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</si>
  <si>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</si>
  <si>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</si>
  <si>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</si>
  <si>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</si>
  <si>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</si>
  <si>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</si>
  <si>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</si>
  <si>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</si>
  <si>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</si>
  <si>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</si>
  <si>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</si>
  <si>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</si>
  <si>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</si>
  <si>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</si>
  <si>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</si>
  <si>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</si>
  <si>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</si>
  <si>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</si>
  <si>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</si>
  <si>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</si>
  <si>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</si>
  <si>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</si>
  <si>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</si>
  <si>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</si>
  <si>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</si>
  <si>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</si>
  <si>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</si>
  <si>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</si>
  <si>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</si>
  <si>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</si>
  <si>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</si>
  <si>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</si>
  <si>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</si>
  <si>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</si>
  <si>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</si>
  <si>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</si>
  <si>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</si>
  <si>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</si>
  <si>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</si>
  <si>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</si>
  <si>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</si>
  <si>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</si>
  <si>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</si>
  <si>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</si>
  <si>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</si>
  <si>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</si>
  <si>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</si>
  <si>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</si>
  <si>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</si>
  <si>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</si>
  <si>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</si>
  <si>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</si>
  <si>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</si>
  <si>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</si>
  <si>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</si>
  <si>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</si>
  <si>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</si>
  <si>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</si>
  <si>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</si>
  <si>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</si>
  <si>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</si>
  <si>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</si>
  <si>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</si>
  <si>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</si>
  <si>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</si>
  <si>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</si>
  <si>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</si>
  <si>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</si>
  <si>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</si>
  <si>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</si>
  <si>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</si>
  <si>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</si>
  <si>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</si>
  <si>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</si>
  <si>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</si>
  <si>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</si>
  <si>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</si>
  <si>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</si>
  <si>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</si>
  <si>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</si>
  <si>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</si>
  <si>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220509SHA00304</t>
  </si>
  <si>
    <t>220509SHA00305</t>
  </si>
  <si>
    <t>220509SHA00306</t>
  </si>
  <si>
    <t>220509SHA00307</t>
  </si>
  <si>
    <t>220509SHA00308</t>
  </si>
  <si>
    <t>220509SHA00312</t>
  </si>
  <si>
    <t>220509SHA00322</t>
  </si>
  <si>
    <t>220509SHA00367</t>
  </si>
  <si>
    <t>220509SHA00377</t>
  </si>
  <si>
    <t>220509SHA00384</t>
  </si>
  <si>
    <t>220509SHA00391</t>
  </si>
  <si>
    <t>220509SHA00394</t>
  </si>
  <si>
    <r>
      <rPr>
        <sz val="12"/>
        <color theme="1"/>
        <rFont val="宋体"/>
        <family val="3"/>
        <charset val="134"/>
      </rPr>
      <t>男</t>
    </r>
    <r>
      <rPr>
        <sz val="12"/>
        <color theme="1"/>
        <rFont val="Times New Roman"/>
        <family val="1"/>
      </rPr>
      <t/>
    </r>
    <phoneticPr fontId="1" type="noConversion"/>
  </si>
  <si>
    <r>
      <t>61</t>
    </r>
    <r>
      <rPr>
        <sz val="12"/>
        <color theme="1"/>
        <rFont val="宋体"/>
        <family val="3"/>
        <charset val="134"/>
      </rPr>
      <t>岁</t>
    </r>
    <phoneticPr fontId="1" type="noConversion"/>
  </si>
  <si>
    <r>
      <rPr>
        <sz val="12"/>
        <color theme="1"/>
        <rFont val="宋体"/>
        <family val="3"/>
        <charset val="134"/>
      </rPr>
      <t>随机</t>
    </r>
    <phoneticPr fontId="1" type="noConversion"/>
  </si>
  <si>
    <r>
      <t>31</t>
    </r>
    <r>
      <rPr>
        <sz val="12"/>
        <color theme="1"/>
        <rFont val="宋体"/>
        <family val="3"/>
        <charset val="134"/>
      </rPr>
      <t>岁</t>
    </r>
  </si>
  <si>
    <r>
      <t>54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</si>
  <si>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胡国龙</t>
    </r>
    <phoneticPr fontId="1" type="noConversion"/>
  </si>
  <si>
    <r>
      <rPr>
        <sz val="12"/>
        <color theme="1"/>
        <rFont val="宋体"/>
        <family val="3"/>
        <charset val="134"/>
      </rPr>
      <t>胃炎</t>
    </r>
  </si>
  <si>
    <r>
      <rPr>
        <sz val="12"/>
        <color theme="1"/>
        <rFont val="宋体"/>
        <family val="3"/>
        <charset val="134"/>
      </rPr>
      <t>李杭</t>
    </r>
  </si>
  <si>
    <r>
      <rPr>
        <sz val="12"/>
        <color theme="1"/>
        <rFont val="宋体"/>
        <family val="3"/>
        <charset val="134"/>
      </rPr>
      <t>妊娠状态</t>
    </r>
  </si>
  <si>
    <r>
      <rPr>
        <sz val="12"/>
        <color theme="1"/>
        <rFont val="宋体"/>
        <family val="3"/>
        <charset val="134"/>
      </rPr>
      <t>陈银芬</t>
    </r>
  </si>
  <si>
    <r>
      <t>78</t>
    </r>
    <r>
      <rPr>
        <sz val="12"/>
        <color theme="1"/>
        <rFont val="宋体"/>
        <family val="3"/>
        <charset val="134"/>
      </rPr>
      <t>岁</t>
    </r>
  </si>
  <si>
    <r>
      <rPr>
        <sz val="12"/>
        <color theme="1"/>
        <rFont val="宋体"/>
        <family val="3"/>
        <charset val="134"/>
      </rPr>
      <t>健康查体</t>
    </r>
    <r>
      <rPr>
        <sz val="12"/>
        <color theme="1"/>
        <rFont val="Times New Roman"/>
        <family val="1"/>
      </rPr>
      <t>,</t>
    </r>
    <r>
      <rPr>
        <sz val="12"/>
        <color theme="1"/>
        <rFont val="宋体"/>
        <family val="3"/>
        <charset val="134"/>
      </rPr>
      <t>妇科检查</t>
    </r>
  </si>
  <si>
    <r>
      <rPr>
        <sz val="12"/>
        <color theme="1"/>
        <rFont val="宋体"/>
        <family val="3"/>
        <charset val="134"/>
      </rPr>
      <t>宋宏宇</t>
    </r>
  </si>
  <si>
    <r>
      <rPr>
        <sz val="12"/>
        <color theme="1"/>
        <rFont val="宋体"/>
        <family val="3"/>
        <charset val="134"/>
      </rPr>
      <t>为入学接受的检查</t>
    </r>
  </si>
  <si>
    <r>
      <rPr>
        <sz val="12"/>
        <color theme="1"/>
        <rFont val="宋体"/>
        <family val="3"/>
        <charset val="134"/>
      </rPr>
      <t>赵星辰</t>
    </r>
  </si>
  <si>
    <r>
      <rPr>
        <sz val="12"/>
        <color theme="1"/>
        <rFont val="宋体"/>
        <family val="3"/>
        <charset val="134"/>
      </rPr>
      <t>就业前接受的检查</t>
    </r>
  </si>
  <si>
    <r>
      <rPr>
        <sz val="12"/>
        <color theme="1"/>
        <rFont val="宋体"/>
        <family val="3"/>
        <charset val="134"/>
      </rPr>
      <t>鲁勤</t>
    </r>
  </si>
  <si>
    <r>
      <rPr>
        <sz val="12"/>
        <color theme="1"/>
        <rFont val="宋体"/>
        <family val="3"/>
        <charset val="134"/>
      </rPr>
      <t>健康查体</t>
    </r>
  </si>
  <si>
    <r>
      <rPr>
        <sz val="12"/>
        <color theme="1"/>
        <rFont val="宋体"/>
        <family val="3"/>
        <charset val="134"/>
      </rPr>
      <t>章启承</t>
    </r>
  </si>
  <si>
    <r>
      <rPr>
        <sz val="12"/>
        <color theme="1"/>
        <rFont val="宋体"/>
        <family val="3"/>
        <charset val="134"/>
      </rPr>
      <t>糖尿病</t>
    </r>
    <r>
      <rPr>
        <sz val="12"/>
        <color theme="1"/>
        <rFont val="Times New Roman"/>
        <family val="1"/>
      </rPr>
      <t>,</t>
    </r>
    <r>
      <rPr>
        <sz val="12"/>
        <color theme="1"/>
        <rFont val="宋体"/>
        <family val="3"/>
        <charset val="134"/>
      </rPr>
      <t>高脂血症</t>
    </r>
  </si>
  <si>
    <r>
      <rPr>
        <sz val="12"/>
        <color theme="1"/>
        <rFont val="宋体"/>
        <family val="3"/>
        <charset val="134"/>
      </rPr>
      <t>王凤伟</t>
    </r>
  </si>
  <si>
    <r>
      <rPr>
        <sz val="12"/>
        <color theme="1"/>
        <rFont val="宋体"/>
        <family val="3"/>
        <charset val="134"/>
      </rPr>
      <t>华洁</t>
    </r>
  </si>
  <si>
    <r>
      <rPr>
        <sz val="12"/>
        <color theme="1"/>
        <rFont val="宋体"/>
        <family val="3"/>
        <charset val="134"/>
      </rPr>
      <t>类风湿性多部位关节炎</t>
    </r>
    <r>
      <rPr>
        <sz val="12"/>
        <color theme="1"/>
        <rFont val="Times New Roman"/>
        <family val="1"/>
      </rPr>
      <t>,</t>
    </r>
    <r>
      <rPr>
        <sz val="12"/>
        <color theme="1"/>
        <rFont val="宋体"/>
        <family val="3"/>
        <charset val="134"/>
      </rPr>
      <t>干燥综合征</t>
    </r>
  </si>
  <si>
    <r>
      <rPr>
        <sz val="12"/>
        <color theme="1"/>
        <rFont val="宋体"/>
        <family val="3"/>
        <charset val="134"/>
      </rPr>
      <t>唐钧泽</t>
    </r>
  </si>
  <si>
    <r>
      <rPr>
        <sz val="12"/>
        <color theme="1"/>
        <rFont val="宋体"/>
        <family val="3"/>
        <charset val="134"/>
      </rPr>
      <t>杨永珍</t>
    </r>
  </si>
  <si>
    <r>
      <rPr>
        <sz val="12"/>
        <color theme="1"/>
        <rFont val="宋体"/>
        <family val="3"/>
        <charset val="134"/>
      </rPr>
      <t>慢性胰腺炎</t>
    </r>
  </si>
  <si>
    <r>
      <rPr>
        <sz val="12"/>
        <color theme="1"/>
        <rFont val="宋体"/>
        <family val="3"/>
        <charset val="134"/>
      </rPr>
      <t>刘绍峰</t>
    </r>
  </si>
  <si>
    <t>20220511</t>
  </si>
  <si>
    <t>144</t>
  </si>
  <si>
    <t>146</t>
  </si>
  <si>
    <t>149</t>
  </si>
  <si>
    <t>130</t>
  </si>
  <si>
    <t>121</t>
  </si>
  <si>
    <t>123</t>
  </si>
  <si>
    <t>145</t>
  </si>
  <si>
    <t>148</t>
  </si>
  <si>
    <t>147</t>
  </si>
  <si>
    <t>127</t>
  </si>
  <si>
    <t>143</t>
  </si>
  <si>
    <t>135</t>
  </si>
  <si>
    <t>142</t>
  </si>
  <si>
    <t>134</t>
  </si>
  <si>
    <t>20220512</t>
  </si>
  <si>
    <t>156</t>
  </si>
  <si>
    <t>129</t>
  </si>
  <si>
    <t>151</t>
  </si>
  <si>
    <t>124</t>
  </si>
  <si>
    <t>150</t>
  </si>
  <si>
    <t>152</t>
  </si>
  <si>
    <t>133</t>
  </si>
  <si>
    <t>132</t>
  </si>
  <si>
    <t>136</t>
  </si>
  <si>
    <t>138</t>
  </si>
  <si>
    <t>20220513</t>
  </si>
  <si>
    <t>154</t>
  </si>
  <si>
    <t>140</t>
  </si>
  <si>
    <t>155</t>
  </si>
  <si>
    <t>137</t>
  </si>
  <si>
    <t>126</t>
  </si>
  <si>
    <t>131</t>
  </si>
  <si>
    <t>125</t>
  </si>
  <si>
    <t>122</t>
  </si>
  <si>
    <t>157</t>
  </si>
  <si>
    <r>
      <rPr>
        <sz val="12"/>
        <color rgb="FFFF0000"/>
        <rFont val="宋体"/>
        <family val="3"/>
        <charset val="134"/>
      </rPr>
      <t>孙文达</t>
    </r>
  </si>
  <si>
    <r>
      <rPr>
        <sz val="12"/>
        <color rgb="FFFF0000"/>
        <rFont val="宋体"/>
        <family val="3"/>
        <charset val="134"/>
      </rPr>
      <t>男</t>
    </r>
  </si>
  <si>
    <r>
      <t>73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</si>
  <si>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多发性骨髓瘤</t>
    </r>
  </si>
  <si>
    <r>
      <rPr>
        <sz val="12"/>
        <color rgb="FFFF0000"/>
        <rFont val="宋体"/>
        <family val="3"/>
        <charset val="134"/>
      </rPr>
      <t>陈林琴</t>
    </r>
  </si>
  <si>
    <r>
      <rPr>
        <sz val="12"/>
        <color rgb="FFFF0000"/>
        <rFont val="宋体"/>
        <family val="3"/>
        <charset val="134"/>
      </rPr>
      <t>女</t>
    </r>
  </si>
  <si>
    <r>
      <t>57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</si>
  <si>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沈忠荣</t>
    </r>
  </si>
  <si>
    <r>
      <t>48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</si>
  <si>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骨髓增生异常综合征</t>
    </r>
  </si>
  <si>
    <r>
      <rPr>
        <sz val="12"/>
        <color rgb="FFFF0000"/>
        <rFont val="宋体"/>
        <family val="3"/>
        <charset val="134"/>
      </rPr>
      <t>俞丽英</t>
    </r>
  </si>
  <si>
    <r>
      <t>61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</si>
  <si>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时亚锋</t>
    </r>
  </si>
  <si>
    <r>
      <t>19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</si>
  <si>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马优悦</t>
    </r>
  </si>
  <si>
    <r>
      <t>22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</si>
  <si>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李苏婉</t>
    </r>
  </si>
  <si>
    <r>
      <t>21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</si>
  <si>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何萍萍</t>
    </r>
  </si>
  <si>
    <r>
      <t>28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</si>
  <si>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周桂珍</t>
    </r>
  </si>
  <si>
    <r>
      <t>58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</si>
  <si>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周尧撑</t>
    </r>
  </si>
  <si>
    <r>
      <t>56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</si>
  <si>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陈寿珍</t>
    </r>
  </si>
  <si>
    <r>
      <t>77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</si>
  <si>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季方杰</t>
    </r>
  </si>
  <si>
    <r>
      <t>18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</si>
  <si>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踝关节痛</t>
    </r>
  </si>
  <si>
    <r>
      <rPr>
        <sz val="12"/>
        <color rgb="FFFF0000"/>
        <rFont val="宋体"/>
        <family val="3"/>
        <charset val="134"/>
      </rPr>
      <t>张锦娥</t>
    </r>
  </si>
  <si>
    <r>
      <t>45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</si>
  <si>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宋彦会</t>
    </r>
  </si>
  <si>
    <r>
      <rPr>
        <sz val="12"/>
        <color rgb="FFFF0000"/>
        <rFont val="宋体"/>
        <family val="3"/>
        <charset val="134"/>
      </rPr>
      <t>再生障碍性贫血</t>
    </r>
  </si>
  <si>
    <r>
      <rPr>
        <sz val="12"/>
        <color rgb="FFFF0000"/>
        <rFont val="宋体"/>
        <family val="3"/>
        <charset val="134"/>
      </rPr>
      <t>徐康伟</t>
    </r>
  </si>
  <si>
    <r>
      <t>68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</si>
  <si>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恶性肿瘤</t>
    </r>
  </si>
  <si>
    <r>
      <rPr>
        <sz val="12"/>
        <color rgb="FFFF0000"/>
        <rFont val="宋体"/>
        <family val="3"/>
        <charset val="134"/>
      </rPr>
      <t>周立明</t>
    </r>
  </si>
  <si>
    <r>
      <rPr>
        <sz val="12"/>
        <color rgb="FFFF0000"/>
        <rFont val="宋体"/>
        <family val="3"/>
        <charset val="134"/>
      </rPr>
      <t>肝硬化</t>
    </r>
  </si>
  <si>
    <r>
      <rPr>
        <sz val="12"/>
        <color rgb="FFFF0000"/>
        <rFont val="宋体"/>
        <family val="3"/>
        <charset val="134"/>
      </rPr>
      <t>曹月珍</t>
    </r>
  </si>
  <si>
    <r>
      <t>74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</si>
  <si>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裘月美</t>
    </r>
  </si>
  <si>
    <r>
      <rPr>
        <sz val="12"/>
        <color rgb="FFFF0000"/>
        <rFont val="宋体"/>
        <family val="3"/>
        <charset val="134"/>
      </rPr>
      <t>汪建华</t>
    </r>
  </si>
  <si>
    <r>
      <rPr>
        <sz val="12"/>
        <color rgb="FFFF0000"/>
        <rFont val="宋体"/>
        <family val="3"/>
        <charset val="134"/>
      </rPr>
      <t>王伟芬</t>
    </r>
  </si>
  <si>
    <r>
      <t>71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</si>
  <si>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朱春华</t>
    </r>
  </si>
  <si>
    <r>
      <t>52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</si>
  <si>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下颌骨良性肿瘤</t>
    </r>
  </si>
  <si>
    <r>
      <rPr>
        <sz val="12"/>
        <color rgb="FFFF0000"/>
        <rFont val="宋体"/>
        <family val="3"/>
        <charset val="134"/>
      </rPr>
      <t>刘方</t>
    </r>
  </si>
  <si>
    <r>
      <t>79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</si>
  <si>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肠梗阻</t>
    </r>
  </si>
  <si>
    <r>
      <rPr>
        <sz val="12"/>
        <color rgb="FFFF0000"/>
        <rFont val="宋体"/>
        <family val="3"/>
        <charset val="134"/>
      </rPr>
      <t>周建林</t>
    </r>
  </si>
  <si>
    <r>
      <rPr>
        <sz val="12"/>
        <color rgb="FFFF0000"/>
        <rFont val="宋体"/>
        <family val="3"/>
        <charset val="134"/>
      </rPr>
      <t>糖尿病</t>
    </r>
  </si>
  <si>
    <r>
      <rPr>
        <sz val="12"/>
        <color rgb="FFFF0000"/>
        <rFont val="宋体"/>
        <family val="3"/>
        <charset val="134"/>
      </rPr>
      <t>熊运芳</t>
    </r>
  </si>
  <si>
    <r>
      <t>29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</si>
  <si>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直肠恶性肿瘤</t>
    </r>
  </si>
  <si>
    <r>
      <rPr>
        <sz val="12"/>
        <color rgb="FFFF0000"/>
        <rFont val="宋体"/>
        <family val="3"/>
        <charset val="134"/>
      </rPr>
      <t>谢佩芳</t>
    </r>
  </si>
  <si>
    <r>
      <t>64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</si>
  <si>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徐宏里</t>
    </r>
  </si>
  <si>
    <r>
      <t>69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</si>
  <si>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肝恶性肿瘤</t>
    </r>
  </si>
  <si>
    <r>
      <rPr>
        <sz val="12"/>
        <color rgb="FFFF0000"/>
        <rFont val="宋体"/>
        <family val="3"/>
        <charset val="134"/>
      </rPr>
      <t>蓝阳</t>
    </r>
  </si>
  <si>
    <r>
      <rPr>
        <sz val="12"/>
        <color rgb="FFFF0000"/>
        <rFont val="宋体"/>
        <family val="3"/>
        <charset val="134"/>
      </rPr>
      <t>急性胰腺炎</t>
    </r>
  </si>
  <si>
    <r>
      <rPr>
        <sz val="12"/>
        <color rgb="FFFF0000"/>
        <rFont val="宋体"/>
        <family val="3"/>
        <charset val="134"/>
      </rPr>
      <t>靳洪海</t>
    </r>
  </si>
  <si>
    <r>
      <rPr>
        <sz val="12"/>
        <color rgb="FFFF0000"/>
        <rFont val="宋体"/>
        <family val="3"/>
        <charset val="134"/>
      </rPr>
      <t>脑梗死</t>
    </r>
  </si>
  <si>
    <r>
      <rPr>
        <sz val="12"/>
        <color rgb="FFFF0000"/>
        <rFont val="宋体"/>
        <family val="3"/>
        <charset val="134"/>
      </rPr>
      <t>徐明生</t>
    </r>
  </si>
  <si>
    <r>
      <rPr>
        <sz val="12"/>
        <color rgb="FFFF0000"/>
        <rFont val="宋体"/>
        <family val="3"/>
        <charset val="134"/>
      </rPr>
      <t>急性荨麻疹</t>
    </r>
  </si>
  <si>
    <r>
      <rPr>
        <sz val="12"/>
        <color rgb="FFFF0000"/>
        <rFont val="宋体"/>
        <family val="3"/>
        <charset val="134"/>
      </rPr>
      <t>刘利利</t>
    </r>
  </si>
  <si>
    <r>
      <t>35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</si>
  <si>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章九红</t>
    </r>
  </si>
  <si>
    <r>
      <rPr>
        <sz val="12"/>
        <color rgb="FFFF0000"/>
        <rFont val="宋体"/>
        <family val="3"/>
        <charset val="134"/>
      </rPr>
      <t>黄永健</t>
    </r>
  </si>
  <si>
    <r>
      <rPr>
        <sz val="12"/>
        <color rgb="FFFF0000"/>
        <rFont val="宋体"/>
        <family val="3"/>
        <charset val="134"/>
      </rPr>
      <t>肝肿物</t>
    </r>
  </si>
  <si>
    <r>
      <rPr>
        <sz val="12"/>
        <color rgb="FFFF0000"/>
        <rFont val="宋体"/>
        <family val="3"/>
        <charset val="134"/>
      </rPr>
      <t>平柏荣</t>
    </r>
  </si>
  <si>
    <r>
      <t>72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</si>
  <si>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胆囊恶性肿瘤</t>
    </r>
  </si>
  <si>
    <r>
      <rPr>
        <sz val="12"/>
        <color rgb="FFFF0000"/>
        <rFont val="宋体"/>
        <family val="3"/>
        <charset val="134"/>
      </rPr>
      <t>汪海华</t>
    </r>
  </si>
  <si>
    <r>
      <t>40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</si>
  <si>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尤安娣</t>
    </r>
  </si>
  <si>
    <r>
      <t>51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</si>
  <si>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周宝友</t>
    </r>
  </si>
  <si>
    <r>
      <rPr>
        <sz val="12"/>
        <color rgb="FFFF0000"/>
        <rFont val="宋体"/>
        <family val="3"/>
        <charset val="134"/>
      </rPr>
      <t>结肠恶性肿瘤个人史</t>
    </r>
  </si>
  <si>
    <r>
      <rPr>
        <sz val="12"/>
        <color rgb="FFFF0000"/>
        <rFont val="宋体"/>
        <family val="3"/>
        <charset val="134"/>
      </rPr>
      <t>张凌超</t>
    </r>
  </si>
  <si>
    <r>
      <rPr>
        <sz val="12"/>
        <color rgb="FFFF0000"/>
        <rFont val="宋体"/>
        <family val="3"/>
        <charset val="134"/>
      </rPr>
      <t>精神障碍</t>
    </r>
  </si>
  <si>
    <r>
      <rPr>
        <sz val="12"/>
        <color rgb="FFFF0000"/>
        <rFont val="宋体"/>
        <family val="3"/>
        <charset val="134"/>
      </rPr>
      <t>周尧正</t>
    </r>
  </si>
  <si>
    <r>
      <t>65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</si>
  <si>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肺恶性肿瘤</t>
    </r>
  </si>
  <si>
    <r>
      <rPr>
        <sz val="12"/>
        <color rgb="FFFF0000"/>
        <rFont val="宋体"/>
        <family val="3"/>
        <charset val="134"/>
      </rPr>
      <t>曾丹</t>
    </r>
  </si>
  <si>
    <r>
      <t>31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</si>
  <si>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霍旭</t>
    </r>
  </si>
  <si>
    <r>
      <t>37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</si>
  <si>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腹痛</t>
    </r>
  </si>
  <si>
    <r>
      <rPr>
        <sz val="12"/>
        <color rgb="FFFF0000"/>
        <rFont val="宋体"/>
        <family val="3"/>
        <charset val="134"/>
      </rPr>
      <t>梅晓菁</t>
    </r>
  </si>
  <si>
    <r>
      <t>32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</si>
  <si>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刘爱云</t>
    </r>
  </si>
  <si>
    <r>
      <t>62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</si>
  <si>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刘巧玲</t>
    </r>
  </si>
  <si>
    <r>
      <t>2</t>
    </r>
    <r>
      <rPr>
        <sz val="12"/>
        <color rgb="FFFF0000"/>
        <rFont val="宋体"/>
        <family val="3"/>
        <charset val="134"/>
      </rPr>
      <t>型糖尿病伴血糖控制不佳</t>
    </r>
  </si>
  <si>
    <r>
      <rPr>
        <sz val="12"/>
        <color rgb="FFFF0000"/>
        <rFont val="宋体"/>
        <family val="3"/>
        <charset val="134"/>
      </rPr>
      <t>秦国良</t>
    </r>
  </si>
  <si>
    <r>
      <rPr>
        <sz val="12"/>
        <color rgb="FFFF0000"/>
        <rFont val="宋体"/>
        <family val="3"/>
        <charset val="134"/>
      </rPr>
      <t>胃结石</t>
    </r>
  </si>
  <si>
    <r>
      <rPr>
        <sz val="12"/>
        <color rgb="FFFF0000"/>
        <rFont val="宋体"/>
        <family val="3"/>
        <charset val="134"/>
      </rPr>
      <t>陈雯</t>
    </r>
  </si>
  <si>
    <r>
      <t>43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</si>
  <si>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宋永明</t>
    </r>
  </si>
  <si>
    <r>
      <rPr>
        <sz val="12"/>
        <color rgb="FFFF0000"/>
        <rFont val="宋体"/>
        <family val="3"/>
        <charset val="134"/>
      </rPr>
      <t>胃恶性肿瘤</t>
    </r>
  </si>
  <si>
    <r>
      <rPr>
        <sz val="12"/>
        <color rgb="FFFF0000"/>
        <rFont val="宋体"/>
        <family val="3"/>
        <charset val="134"/>
      </rPr>
      <t>戚亚平</t>
    </r>
  </si>
  <si>
    <r>
      <t>53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</si>
  <si>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周勇敏</t>
    </r>
  </si>
  <si>
    <r>
      <t>67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</si>
  <si>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颈动脉狭窄</t>
    </r>
  </si>
  <si>
    <r>
      <rPr>
        <sz val="12"/>
        <color rgb="FFFF0000"/>
        <rFont val="宋体"/>
        <family val="3"/>
        <charset val="134"/>
      </rPr>
      <t>殷苏婷</t>
    </r>
  </si>
  <si>
    <r>
      <rPr>
        <sz val="12"/>
        <color rgb="FFFF0000"/>
        <rFont val="宋体"/>
        <family val="3"/>
        <charset val="134"/>
      </rPr>
      <t>徐妙秀</t>
    </r>
  </si>
  <si>
    <r>
      <rPr>
        <sz val="12"/>
        <color rgb="FFFF0000"/>
        <rFont val="宋体"/>
        <family val="3"/>
        <charset val="134"/>
      </rPr>
      <t>陆冬生</t>
    </r>
  </si>
  <si>
    <r>
      <rPr>
        <sz val="12"/>
        <color rgb="FFFF0000"/>
        <rFont val="宋体"/>
        <family val="3"/>
        <charset val="134"/>
      </rPr>
      <t>鲍铁芬</t>
    </r>
  </si>
  <si>
    <r>
      <t>70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</si>
  <si>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金大针</t>
    </r>
  </si>
  <si>
    <r>
      <rPr>
        <sz val="12"/>
        <color rgb="FFFF0000"/>
        <rFont val="宋体"/>
        <family val="3"/>
        <charset val="134"/>
      </rPr>
      <t>陈元标</t>
    </r>
  </si>
  <si>
    <r>
      <rPr>
        <sz val="12"/>
        <color rgb="FFFF0000"/>
        <rFont val="宋体"/>
        <family val="3"/>
        <charset val="134"/>
      </rPr>
      <t>胆囊结石</t>
    </r>
  </si>
  <si>
    <r>
      <rPr>
        <sz val="12"/>
        <color rgb="FFFF0000"/>
        <rFont val="宋体"/>
        <family val="3"/>
        <charset val="134"/>
      </rPr>
      <t>周青海</t>
    </r>
  </si>
  <si>
    <r>
      <t>50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</si>
  <si>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脑出血</t>
    </r>
  </si>
  <si>
    <r>
      <rPr>
        <sz val="12"/>
        <color rgb="FFFF0000"/>
        <rFont val="宋体"/>
        <family val="3"/>
        <charset val="134"/>
      </rPr>
      <t>魏淑婧</t>
    </r>
  </si>
  <si>
    <r>
      <t>39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</si>
  <si>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王关法</t>
    </r>
  </si>
  <si>
    <r>
      <t>76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</si>
  <si>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祝志荣</t>
    </r>
  </si>
  <si>
    <r>
      <t>55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</si>
  <si>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急性胆囊炎</t>
    </r>
  </si>
  <si>
    <r>
      <rPr>
        <sz val="12"/>
        <color rgb="FFFF0000"/>
        <rFont val="宋体"/>
        <family val="3"/>
        <charset val="134"/>
      </rPr>
      <t>包才平</t>
    </r>
  </si>
  <si>
    <r>
      <t>26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</si>
  <si>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腰椎骨折</t>
    </r>
  </si>
  <si>
    <r>
      <rPr>
        <sz val="12"/>
        <color rgb="FFFF0000"/>
        <rFont val="宋体"/>
        <family val="3"/>
        <charset val="134"/>
      </rPr>
      <t>陶金仙</t>
    </r>
  </si>
  <si>
    <r>
      <t>54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</si>
  <si>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干燥综合征伴肺间质纤维化</t>
    </r>
  </si>
  <si>
    <r>
      <rPr>
        <sz val="12"/>
        <color rgb="FFFF0000"/>
        <rFont val="宋体"/>
        <family val="3"/>
        <charset val="134"/>
      </rPr>
      <t>谢建炫</t>
    </r>
  </si>
  <si>
    <r>
      <rPr>
        <sz val="12"/>
        <color rgb="FFFF0000"/>
        <rFont val="宋体"/>
        <family val="3"/>
        <charset val="134"/>
      </rPr>
      <t>金银海</t>
    </r>
  </si>
  <si>
    <r>
      <rPr>
        <sz val="12"/>
        <color rgb="FFFF0000"/>
        <rFont val="宋体"/>
        <family val="3"/>
        <charset val="134"/>
      </rPr>
      <t>急性髓细胞白血病</t>
    </r>
  </si>
  <si>
    <r>
      <rPr>
        <sz val="12"/>
        <color rgb="FFFF0000"/>
        <rFont val="宋体"/>
        <family val="3"/>
        <charset val="134"/>
      </rPr>
      <t>金锦丽</t>
    </r>
  </si>
  <si>
    <r>
      <rPr>
        <sz val="12"/>
        <color rgb="FFFF0000"/>
        <rFont val="宋体"/>
        <family val="3"/>
        <charset val="134"/>
      </rPr>
      <t>童丽萍</t>
    </r>
  </si>
  <si>
    <r>
      <rPr>
        <sz val="12"/>
        <color rgb="FFFF0000"/>
        <rFont val="宋体"/>
        <family val="3"/>
        <charset val="134"/>
      </rPr>
      <t>正常妊娠监督</t>
    </r>
  </si>
  <si>
    <r>
      <rPr>
        <sz val="12"/>
        <color rgb="FFFF0000"/>
        <rFont val="宋体"/>
        <family val="3"/>
        <charset val="134"/>
      </rPr>
      <t>陈彬</t>
    </r>
  </si>
  <si>
    <r>
      <t>27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</si>
  <si>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急性阑尾炎</t>
    </r>
  </si>
  <si>
    <r>
      <rPr>
        <sz val="12"/>
        <color rgb="FFFF0000"/>
        <rFont val="宋体"/>
        <family val="3"/>
        <charset val="134"/>
      </rPr>
      <t>李森</t>
    </r>
  </si>
  <si>
    <r>
      <t>23</t>
    </r>
    <r>
      <rPr>
        <sz val="12"/>
        <color rgb="FFFF0000"/>
        <rFont val="宋体"/>
        <family val="3"/>
        <charset val="134"/>
      </rPr>
      <t>岁</t>
    </r>
  </si>
  <si>
    <r>
      <rPr>
        <sz val="12"/>
        <color rgb="FFFF0000"/>
        <rFont val="宋体"/>
        <family val="3"/>
        <charset val="134"/>
      </rPr>
      <t>乳房肿块</t>
    </r>
  </si>
  <si>
    <r>
      <rPr>
        <sz val="12"/>
        <color theme="4" tint="-0.249977111117893"/>
        <rFont val="宋体"/>
        <family val="3"/>
        <charset val="134"/>
      </rPr>
      <t>熊颖</t>
    </r>
  </si>
  <si>
    <r>
      <rPr>
        <sz val="12"/>
        <color theme="4" tint="-0.249977111117893"/>
        <rFont val="宋体"/>
        <family val="3"/>
        <charset val="134"/>
      </rPr>
      <t>女</t>
    </r>
  </si>
  <si>
    <r>
      <t>47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</si>
  <si>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甲状腺结节</t>
    </r>
  </si>
  <si>
    <r>
      <rPr>
        <sz val="12"/>
        <color theme="4" tint="-0.249977111117893"/>
        <rFont val="宋体"/>
        <family val="3"/>
        <charset val="134"/>
      </rPr>
      <t>宋华生</t>
    </r>
  </si>
  <si>
    <r>
      <rPr>
        <sz val="12"/>
        <color theme="4" tint="-0.249977111117893"/>
        <rFont val="宋体"/>
        <family val="3"/>
        <charset val="134"/>
      </rPr>
      <t>男</t>
    </r>
  </si>
  <si>
    <r>
      <t>74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</si>
  <si>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头晕</t>
    </r>
  </si>
  <si>
    <r>
      <rPr>
        <sz val="12"/>
        <color theme="4" tint="-0.249977111117893"/>
        <rFont val="宋体"/>
        <family val="3"/>
        <charset val="134"/>
      </rPr>
      <t>李钰</t>
    </r>
  </si>
  <si>
    <r>
      <t>35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</si>
  <si>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腰痛</t>
    </r>
  </si>
  <si>
    <r>
      <rPr>
        <sz val="12"/>
        <color theme="4" tint="-0.249977111117893"/>
        <rFont val="宋体"/>
        <family val="3"/>
        <charset val="134"/>
      </rPr>
      <t>洪艳</t>
    </r>
  </si>
  <si>
    <r>
      <t>38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</si>
  <si>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胃恶性肿瘤</t>
    </r>
  </si>
  <si>
    <r>
      <rPr>
        <sz val="12"/>
        <color theme="4" tint="-0.249977111117893"/>
        <rFont val="宋体"/>
        <family val="3"/>
        <charset val="134"/>
      </rPr>
      <t>裘灵捷</t>
    </r>
  </si>
  <si>
    <r>
      <t>25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</si>
  <si>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肛周脓肿</t>
    </r>
  </si>
  <si>
    <r>
      <rPr>
        <sz val="12"/>
        <color theme="4" tint="-0.249977111117893"/>
        <rFont val="宋体"/>
        <family val="3"/>
        <charset val="134"/>
      </rPr>
      <t>蒋美珍</t>
    </r>
  </si>
  <si>
    <r>
      <t>52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</si>
  <si>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下肢静脉曲张</t>
    </r>
  </si>
  <si>
    <r>
      <rPr>
        <sz val="12"/>
        <color theme="4" tint="-0.249977111117893"/>
        <rFont val="宋体"/>
        <family val="3"/>
        <charset val="134"/>
      </rPr>
      <t>沈建名</t>
    </r>
  </si>
  <si>
    <r>
      <t>26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</si>
  <si>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下肢静脉血栓形成</t>
    </r>
  </si>
  <si>
    <r>
      <rPr>
        <sz val="12"/>
        <color theme="4" tint="-0.249977111117893"/>
        <rFont val="宋体"/>
        <family val="3"/>
        <charset val="134"/>
      </rPr>
      <t>柴曙华</t>
    </r>
  </si>
  <si>
    <r>
      <t>70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</si>
  <si>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胰腺肿瘤</t>
    </r>
  </si>
  <si>
    <r>
      <rPr>
        <sz val="12"/>
        <color theme="4" tint="-0.249977111117893"/>
        <rFont val="宋体"/>
        <family val="3"/>
        <charset val="134"/>
      </rPr>
      <t>蔡荣华</t>
    </r>
  </si>
  <si>
    <r>
      <t>27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</si>
  <si>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胆囊腺肌症</t>
    </r>
  </si>
  <si>
    <r>
      <rPr>
        <sz val="12"/>
        <color theme="4" tint="-0.249977111117893"/>
        <rFont val="宋体"/>
        <family val="3"/>
        <charset val="134"/>
      </rPr>
      <t>王玫儿</t>
    </r>
  </si>
  <si>
    <r>
      <t>72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</si>
  <si>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病态窦房结综合征</t>
    </r>
  </si>
  <si>
    <r>
      <rPr>
        <sz val="12"/>
        <color theme="4" tint="-0.249977111117893"/>
        <rFont val="宋体"/>
        <family val="3"/>
        <charset val="134"/>
      </rPr>
      <t>俞红勤</t>
    </r>
  </si>
  <si>
    <r>
      <t>75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</si>
  <si>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肺恶性肿瘤</t>
    </r>
  </si>
  <si>
    <r>
      <rPr>
        <sz val="12"/>
        <color theme="4" tint="-0.249977111117893"/>
        <rFont val="宋体"/>
        <family val="3"/>
        <charset val="134"/>
      </rPr>
      <t>周台惠</t>
    </r>
  </si>
  <si>
    <r>
      <t>51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</si>
  <si>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面肌痉挛</t>
    </r>
  </si>
  <si>
    <r>
      <rPr>
        <sz val="12"/>
        <color theme="4" tint="-0.249977111117893"/>
        <rFont val="宋体"/>
        <family val="3"/>
        <charset val="134"/>
      </rPr>
      <t>俞梅芬</t>
    </r>
  </si>
  <si>
    <r>
      <t>65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</si>
  <si>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结肠恶性肿瘤</t>
    </r>
  </si>
  <si>
    <r>
      <rPr>
        <sz val="12"/>
        <color theme="4" tint="-0.249977111117893"/>
        <rFont val="宋体"/>
        <family val="3"/>
        <charset val="134"/>
      </rPr>
      <t>屠杨澜</t>
    </r>
  </si>
  <si>
    <r>
      <t>21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</si>
  <si>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腰椎间盘突出</t>
    </r>
  </si>
  <si>
    <r>
      <rPr>
        <sz val="12"/>
        <color theme="4" tint="-0.249977111117893"/>
        <rFont val="宋体"/>
        <family val="3"/>
        <charset val="134"/>
      </rPr>
      <t>陈建锋</t>
    </r>
  </si>
  <si>
    <r>
      <t>49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</si>
  <si>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肾结石合并感染</t>
    </r>
  </si>
  <si>
    <r>
      <rPr>
        <sz val="12"/>
        <color theme="4" tint="-0.249977111117893"/>
        <rFont val="宋体"/>
        <family val="3"/>
        <charset val="134"/>
      </rPr>
      <t>王云永</t>
    </r>
  </si>
  <si>
    <r>
      <t>48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</si>
  <si>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胃穿孔</t>
    </r>
  </si>
  <si>
    <r>
      <rPr>
        <sz val="12"/>
        <color theme="4" tint="-0.249977111117893"/>
        <rFont val="宋体"/>
        <family val="3"/>
        <charset val="134"/>
      </rPr>
      <t>李凤英</t>
    </r>
  </si>
  <si>
    <r>
      <t>67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</si>
  <si>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肠梗阻</t>
    </r>
  </si>
  <si>
    <r>
      <rPr>
        <sz val="12"/>
        <color theme="4" tint="-0.249977111117893"/>
        <rFont val="宋体"/>
        <family val="3"/>
        <charset val="134"/>
      </rPr>
      <t>郑菊秀</t>
    </r>
  </si>
  <si>
    <r>
      <rPr>
        <sz val="12"/>
        <color theme="4" tint="-0.249977111117893"/>
        <rFont val="宋体"/>
        <family val="3"/>
        <charset val="134"/>
      </rPr>
      <t>脑血管意外</t>
    </r>
  </si>
  <si>
    <r>
      <rPr>
        <sz val="12"/>
        <color theme="4" tint="-0.249977111117893"/>
        <rFont val="宋体"/>
        <family val="3"/>
        <charset val="134"/>
      </rPr>
      <t>汪一舟</t>
    </r>
  </si>
  <si>
    <r>
      <t>20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</si>
  <si>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焦虑状态</t>
    </r>
  </si>
  <si>
    <r>
      <rPr>
        <sz val="12"/>
        <color theme="4" tint="-0.249977111117893"/>
        <rFont val="宋体"/>
        <family val="3"/>
        <charset val="134"/>
      </rPr>
      <t>孟恺</t>
    </r>
  </si>
  <si>
    <r>
      <t>28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</si>
  <si>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半月板变性</t>
    </r>
  </si>
  <si>
    <r>
      <rPr>
        <sz val="12"/>
        <color theme="4" tint="-0.249977111117893"/>
        <rFont val="宋体"/>
        <family val="3"/>
        <charset val="134"/>
      </rPr>
      <t>杨主艳</t>
    </r>
  </si>
  <si>
    <r>
      <rPr>
        <sz val="12"/>
        <color theme="4" tint="-0.249977111117893"/>
        <rFont val="宋体"/>
        <family val="3"/>
        <charset val="134"/>
      </rPr>
      <t>慢性肾衰竭</t>
    </r>
  </si>
  <si>
    <r>
      <rPr>
        <sz val="12"/>
        <color theme="4" tint="-0.249977111117893"/>
        <rFont val="宋体"/>
        <family val="3"/>
        <charset val="134"/>
      </rPr>
      <t>陈林林</t>
    </r>
  </si>
  <si>
    <r>
      <rPr>
        <sz val="12"/>
        <color theme="4" tint="-0.249977111117893"/>
        <rFont val="宋体"/>
        <family val="3"/>
        <charset val="134"/>
      </rPr>
      <t>慢性胰腺炎急性发作</t>
    </r>
  </si>
  <si>
    <r>
      <rPr>
        <sz val="12"/>
        <color theme="4" tint="-0.249977111117893"/>
        <rFont val="宋体"/>
        <family val="3"/>
        <charset val="134"/>
      </rPr>
      <t>袁作娇</t>
    </r>
  </si>
  <si>
    <r>
      <rPr>
        <sz val="12"/>
        <color theme="4" tint="-0.249977111117893"/>
        <rFont val="宋体"/>
        <family val="3"/>
        <charset val="134"/>
      </rPr>
      <t>上颌骨良性肿瘤</t>
    </r>
  </si>
  <si>
    <r>
      <rPr>
        <sz val="12"/>
        <color theme="4" tint="-0.249977111117893"/>
        <rFont val="宋体"/>
        <family val="3"/>
        <charset val="134"/>
      </rPr>
      <t>于鑫</t>
    </r>
  </si>
  <si>
    <r>
      <t>24</t>
    </r>
    <r>
      <rPr>
        <sz val="12"/>
        <color theme="4" tint="-0.249977111117893"/>
        <rFont val="宋体"/>
        <family val="3"/>
        <charset val="134"/>
      </rPr>
      <t>岁</t>
    </r>
  </si>
  <si>
    <r>
      <rPr>
        <sz val="12"/>
        <color theme="4" tint="-0.249977111117893"/>
        <rFont val="宋体"/>
        <family val="3"/>
        <charset val="134"/>
      </rPr>
      <t>呕吐</t>
    </r>
  </si>
  <si>
    <r>
      <rPr>
        <sz val="12"/>
        <color theme="4" tint="-0.249977111117893"/>
        <rFont val="宋体"/>
        <family val="3"/>
        <charset val="134"/>
      </rPr>
      <t>曹欣蕾</t>
    </r>
  </si>
  <si>
    <r>
      <rPr>
        <sz val="12"/>
        <color theme="4" tint="-0.249977111117893"/>
        <rFont val="宋体"/>
        <family val="3"/>
        <charset val="134"/>
      </rPr>
      <t>感染性发热</t>
    </r>
  </si>
  <si>
    <r>
      <rPr>
        <sz val="12"/>
        <color theme="4" tint="-0.249977111117893"/>
        <rFont val="宋体"/>
        <family val="3"/>
        <charset val="134"/>
      </rPr>
      <t>姚盛宝</t>
    </r>
  </si>
  <si>
    <r>
      <rPr>
        <sz val="12"/>
        <color theme="4" tint="-0.249977111117893"/>
        <rFont val="宋体"/>
        <family val="3"/>
        <charset val="134"/>
      </rPr>
      <t>手挫伤</t>
    </r>
  </si>
  <si>
    <r>
      <rPr>
        <sz val="12"/>
        <color theme="4" tint="-0.249977111117893"/>
        <rFont val="宋体"/>
        <family val="3"/>
        <charset val="134"/>
      </rPr>
      <t>傅姣</t>
    </r>
  </si>
  <si>
    <r>
      <rPr>
        <sz val="12"/>
        <color theme="4" tint="-0.249977111117893"/>
        <rFont val="宋体"/>
        <family val="3"/>
        <charset val="134"/>
      </rPr>
      <t>马嘉伟</t>
    </r>
  </si>
  <si>
    <r>
      <rPr>
        <sz val="12"/>
        <color theme="4" tint="-0.249977111117893"/>
        <rFont val="宋体"/>
        <family val="3"/>
        <charset val="134"/>
      </rPr>
      <t>急性肾损害</t>
    </r>
  </si>
  <si>
    <r>
      <rPr>
        <sz val="12"/>
        <color theme="4" tint="-0.249977111117893"/>
        <rFont val="宋体"/>
        <family val="3"/>
        <charset val="134"/>
      </rPr>
      <t>周毅</t>
    </r>
  </si>
  <si>
    <r>
      <rPr>
        <sz val="12"/>
        <color theme="4" tint="-0.249977111117893"/>
        <rFont val="宋体"/>
        <family val="3"/>
        <charset val="134"/>
      </rPr>
      <t>慢性扁桃体炎</t>
    </r>
  </si>
  <si>
    <r>
      <rPr>
        <sz val="12"/>
        <color theme="4" tint="-0.249977111117893"/>
        <rFont val="宋体"/>
        <family val="3"/>
        <charset val="134"/>
      </rPr>
      <t>杨照萍</t>
    </r>
  </si>
  <si>
    <r>
      <rPr>
        <sz val="12"/>
        <color theme="4" tint="-0.249977111117893"/>
        <rFont val="宋体"/>
        <family val="3"/>
        <charset val="134"/>
      </rPr>
      <t>胎膜早破</t>
    </r>
  </si>
  <si>
    <r>
      <rPr>
        <sz val="12"/>
        <color theme="4" tint="-0.249977111117893"/>
        <rFont val="宋体"/>
        <family val="3"/>
        <charset val="134"/>
      </rPr>
      <t>吴亚芬</t>
    </r>
  </si>
  <si>
    <r>
      <rPr>
        <sz val="12"/>
        <color theme="4" tint="-0.249977111117893"/>
        <rFont val="宋体"/>
        <family val="3"/>
        <charset val="134"/>
      </rPr>
      <t>慢性中耳炎</t>
    </r>
  </si>
  <si>
    <r>
      <rPr>
        <sz val="12"/>
        <color theme="4" tint="-0.249977111117893"/>
        <rFont val="宋体"/>
        <family val="3"/>
        <charset val="134"/>
      </rPr>
      <t>潘婷</t>
    </r>
  </si>
  <si>
    <r>
      <rPr>
        <sz val="12"/>
        <color theme="4" tint="-0.249977111117893"/>
        <rFont val="宋体"/>
        <family val="3"/>
        <charset val="134"/>
      </rPr>
      <t>正常妊娠监督</t>
    </r>
  </si>
  <si>
    <t>001</t>
    <phoneticPr fontId="1" type="noConversion"/>
  </si>
  <si>
    <r>
      <t>2</t>
    </r>
    <r>
      <rPr>
        <sz val="12"/>
        <color rgb="FFFF0000"/>
        <rFont val="宋体"/>
        <family val="3"/>
        <charset val="134"/>
      </rPr>
      <t>型糖尿病足病</t>
    </r>
    <phoneticPr fontId="1" type="noConversion"/>
  </si>
  <si>
    <t>ma.jw</t>
  </si>
  <si>
    <t>liu.ql</t>
  </si>
  <si>
    <t>zhen.hz</t>
  </si>
  <si>
    <t>hu.gl</t>
  </si>
  <si>
    <t>wang.yz</t>
  </si>
  <si>
    <t>mei.xq</t>
  </si>
  <si>
    <t>jin.jl</t>
  </si>
  <si>
    <t>xiong.y</t>
  </si>
  <si>
    <t>zhen.jx</t>
  </si>
  <si>
    <t>yu.x</t>
  </si>
  <si>
    <t>xu.hl</t>
  </si>
  <si>
    <t>zhou.by</t>
  </si>
  <si>
    <t>jin.h</t>
  </si>
  <si>
    <t>zhao.zy</t>
  </si>
  <si>
    <t>chen.yb</t>
  </si>
  <si>
    <t>cao.yz</t>
  </si>
  <si>
    <t>wang.p</t>
  </si>
  <si>
    <t>tao.jx</t>
  </si>
  <si>
    <t>sun.wd</t>
  </si>
  <si>
    <t>cai.rh</t>
  </si>
  <si>
    <t>bao.tf</t>
  </si>
  <si>
    <t>zhang.je</t>
  </si>
  <si>
    <t>lu.ds</t>
  </si>
  <si>
    <t>li.s</t>
  </si>
  <si>
    <t>chen.w</t>
  </si>
  <si>
    <t>song.hy</t>
  </si>
  <si>
    <t>shi.l</t>
  </si>
  <si>
    <t>huo.x</t>
  </si>
  <si>
    <t>you.ad</t>
  </si>
  <si>
    <t>chen.lj</t>
  </si>
  <si>
    <t>chen.lq</t>
  </si>
  <si>
    <t>li.y</t>
  </si>
  <si>
    <t>chen.jm</t>
  </si>
  <si>
    <t>chen.jf</t>
  </si>
  <si>
    <t>xu.mx</t>
  </si>
  <si>
    <t>jin.yh</t>
  </si>
  <si>
    <t>yin.st</t>
  </si>
  <si>
    <t>song.yh</t>
  </si>
  <si>
    <t>jiang.mz</t>
  </si>
  <si>
    <t>zhou.y</t>
  </si>
  <si>
    <t>zhao.hy</t>
  </si>
  <si>
    <t>chai.sh</t>
  </si>
  <si>
    <t>wang.tp</t>
  </si>
  <si>
    <t>chen.yf</t>
  </si>
  <si>
    <t>hong.y</t>
  </si>
  <si>
    <t>he.pp</t>
  </si>
  <si>
    <t>li.h</t>
  </si>
  <si>
    <t>wu.yf</t>
  </si>
  <si>
    <t>mao.w</t>
  </si>
  <si>
    <t>pu.yf</t>
  </si>
  <si>
    <t>jiang.m</t>
  </si>
  <si>
    <t>li.fy</t>
  </si>
  <si>
    <t>you.yr</t>
  </si>
  <si>
    <t>xu.kw</t>
  </si>
  <si>
    <t>luo.xq</t>
  </si>
  <si>
    <t>zhou.gz</t>
  </si>
  <si>
    <t>wang.t</t>
  </si>
  <si>
    <t>song.ym</t>
  </si>
  <si>
    <t>yang.yz</t>
  </si>
  <si>
    <t>chen.jx</t>
  </si>
  <si>
    <t>zhang.lc</t>
  </si>
  <si>
    <t>pan.t</t>
  </si>
  <si>
    <t>qiu.lj</t>
  </si>
  <si>
    <t>lu.q</t>
  </si>
  <si>
    <t>zhou.lm</t>
  </si>
  <si>
    <t>jin.hh</t>
  </si>
  <si>
    <t>zhi.lf</t>
  </si>
  <si>
    <t>ji.fj</t>
  </si>
  <si>
    <t>zhu.ch</t>
  </si>
  <si>
    <t>qiu.ym</t>
  </si>
  <si>
    <t>yu.ly</t>
  </si>
  <si>
    <t>zhao.xc</t>
  </si>
  <si>
    <t>liu.f</t>
  </si>
  <si>
    <t>zhou.yc</t>
  </si>
  <si>
    <t>wang.wf</t>
  </si>
  <si>
    <t>wang.me</t>
  </si>
  <si>
    <t>zhang.qc</t>
  </si>
  <si>
    <t>yu.qy</t>
  </si>
  <si>
    <t>xiang.lm</t>
  </si>
  <si>
    <t>ma.yn</t>
  </si>
  <si>
    <t>wang.yy</t>
  </si>
  <si>
    <t>yu,mf</t>
  </si>
  <si>
    <t>meng.a</t>
  </si>
  <si>
    <t>jin.dz</t>
  </si>
  <si>
    <t>wei.sq</t>
  </si>
  <si>
    <t>sheng.rr</t>
  </si>
  <si>
    <t>wang.x</t>
  </si>
  <si>
    <t>wang.gf</t>
  </si>
  <si>
    <t>hua.j</t>
  </si>
  <si>
    <t>wu.xx</t>
  </si>
  <si>
    <t>chen.b</t>
  </si>
  <si>
    <t>zhu.zr</t>
  </si>
  <si>
    <t>cao.xl</t>
  </si>
  <si>
    <t>zhou.ym</t>
  </si>
  <si>
    <t>hu.cy</t>
  </si>
  <si>
    <t>yuan.zj</t>
  </si>
  <si>
    <t>tang.jz</t>
  </si>
  <si>
    <t>fu.j</t>
  </si>
  <si>
    <t>zhou.ed</t>
  </si>
  <si>
    <t>qi.yp</t>
  </si>
  <si>
    <t>wang.s</t>
  </si>
  <si>
    <t>yu.df</t>
  </si>
  <si>
    <t>zhou.qh</t>
  </si>
  <si>
    <t>yu.zm</t>
  </si>
  <si>
    <t>li.zx</t>
  </si>
  <si>
    <t>zeng.d</t>
  </si>
  <si>
    <t>zhu.q</t>
  </si>
  <si>
    <t>wang.hh</t>
  </si>
  <si>
    <t>fu.tl</t>
  </si>
  <si>
    <t>sheng.zr</t>
  </si>
  <si>
    <t>lai.lq</t>
  </si>
  <si>
    <t>li.b</t>
  </si>
  <si>
    <t>shi.yf</t>
  </si>
  <si>
    <t>rong.hs</t>
  </si>
  <si>
    <t>xiong.yf</t>
  </si>
  <si>
    <t>liu.sf</t>
  </si>
  <si>
    <t>yu.hq</t>
  </si>
  <si>
    <t>liu.ll</t>
  </si>
  <si>
    <t>zhang.jh</t>
  </si>
  <si>
    <t>qin.gl</t>
  </si>
  <si>
    <t>tong.lp</t>
  </si>
  <si>
    <t>liu.ay</t>
  </si>
  <si>
    <t>ping.br</t>
  </si>
  <si>
    <t>xie.pf</t>
  </si>
  <si>
    <t>xu.ms</t>
  </si>
  <si>
    <t>zhou.yz</t>
  </si>
  <si>
    <t>li.sw</t>
  </si>
  <si>
    <t>ma.yy</t>
  </si>
  <si>
    <t>chen.sz</t>
  </si>
  <si>
    <t>wang.jh</t>
  </si>
  <si>
    <t>zhou.jl</t>
  </si>
  <si>
    <t>huang.yj</t>
  </si>
  <si>
    <t>lan.y</t>
  </si>
  <si>
    <t>bao.cp</t>
  </si>
  <si>
    <t>xie.jx</t>
  </si>
  <si>
    <t>zhou.th</t>
  </si>
  <si>
    <t>tu.yl</t>
  </si>
  <si>
    <t>yang.zy</t>
  </si>
  <si>
    <t>chen.ll</t>
  </si>
  <si>
    <t>sheng.jm</t>
  </si>
  <si>
    <t>yao.sb</t>
  </si>
  <si>
    <t>yang.zp</t>
  </si>
  <si>
    <t>yu.j</t>
  </si>
  <si>
    <t>chen.sy</t>
  </si>
  <si>
    <t>zhang.yd</t>
  </si>
  <si>
    <t>sheng.p</t>
  </si>
  <si>
    <t>gao.j</t>
  </si>
  <si>
    <t>wang.l</t>
  </si>
  <si>
    <t>ma.ye</t>
  </si>
  <si>
    <t>yu.wd</t>
  </si>
  <si>
    <t>wang.fw</t>
  </si>
  <si>
    <t>128</t>
  </si>
  <si>
    <t>139</t>
  </si>
  <si>
    <t>141</t>
  </si>
  <si>
    <t>153</t>
  </si>
  <si>
    <t>xiao.zl</t>
  </si>
  <si>
    <t>yang.d</t>
  </si>
  <si>
    <t xml:space="preserve">wang.sr
</t>
  </si>
  <si>
    <t>001</t>
  </si>
  <si>
    <t>220505SHI00163</t>
    <phoneticPr fontId="1" type="noConversion"/>
  </si>
  <si>
    <t>220505SHI00192</t>
    <phoneticPr fontId="1" type="noConversion"/>
  </si>
  <si>
    <t>220505ZLQ00182</t>
    <phoneticPr fontId="1" type="noConversion"/>
  </si>
  <si>
    <r>
      <rPr>
        <sz val="12"/>
        <color theme="1"/>
        <rFont val="宋体"/>
        <family val="3"/>
        <charset val="134"/>
      </rPr>
      <t>姓名缩写</t>
    </r>
    <phoneticPr fontId="1" type="noConversion"/>
  </si>
  <si>
    <r>
      <rPr>
        <sz val="12"/>
        <color theme="1"/>
        <rFont val="宋体"/>
        <family val="3"/>
        <charset val="134"/>
      </rPr>
      <t>采样收集日期</t>
    </r>
    <phoneticPr fontId="1" type="noConversion"/>
  </si>
  <si>
    <r>
      <rPr>
        <sz val="12"/>
        <color theme="1"/>
        <rFont val="宋体"/>
        <family val="3"/>
        <charset val="134"/>
      </rPr>
      <t>入选日期</t>
    </r>
  </si>
  <si>
    <r>
      <rPr>
        <sz val="12"/>
        <color theme="1"/>
        <rFont val="宋体"/>
        <family val="3"/>
        <charset val="134"/>
      </rPr>
      <t>筛选号</t>
    </r>
  </si>
  <si>
    <r>
      <rPr>
        <sz val="12"/>
        <color rgb="FFFF0000"/>
        <rFont val="宋体"/>
        <family val="3"/>
        <charset val="134"/>
      </rPr>
      <t>腹痛</t>
    </r>
    <phoneticPr fontId="1" type="noConversion"/>
  </si>
  <si>
    <r>
      <rPr>
        <sz val="12"/>
        <color rgb="FFFF0000"/>
        <rFont val="宋体"/>
        <family val="3"/>
        <charset val="134"/>
      </rPr>
      <t>精神分裂症</t>
    </r>
    <phoneticPr fontId="1" type="noConversion"/>
  </si>
  <si>
    <r>
      <rPr>
        <sz val="12"/>
        <color rgb="FFFF0000"/>
        <rFont val="宋体"/>
        <family val="3"/>
        <charset val="134"/>
      </rPr>
      <t>胃肠功能紊乱</t>
    </r>
    <phoneticPr fontId="1" type="noConversion"/>
  </si>
  <si>
    <r>
      <rPr>
        <sz val="12"/>
        <color rgb="FFFF0000"/>
        <rFont val="宋体"/>
        <family val="3"/>
        <charset val="134"/>
      </rPr>
      <t>肝功能检查的异常结果</t>
    </r>
    <phoneticPr fontId="1" type="noConversion"/>
  </si>
  <si>
    <r>
      <rPr>
        <sz val="12"/>
        <color rgb="FFFF0000"/>
        <rFont val="宋体"/>
        <family val="3"/>
        <charset val="134"/>
      </rPr>
      <t>乳房恶性肿瘤</t>
    </r>
    <phoneticPr fontId="1" type="noConversion"/>
  </si>
  <si>
    <r>
      <rPr>
        <sz val="12"/>
        <color rgb="FFFF0000"/>
        <rFont val="宋体"/>
        <family val="3"/>
        <charset val="134"/>
      </rPr>
      <t>结肠占位性病变</t>
    </r>
    <phoneticPr fontId="1" type="noConversion"/>
  </si>
  <si>
    <r>
      <rPr>
        <sz val="12"/>
        <color rgb="FFFF0000"/>
        <rFont val="宋体"/>
        <family val="3"/>
        <charset val="134"/>
      </rPr>
      <t>肝囊肿</t>
    </r>
    <phoneticPr fontId="1" type="noConversion"/>
  </si>
  <si>
    <r>
      <rPr>
        <sz val="12"/>
        <color rgb="FFFF0000"/>
        <rFont val="宋体"/>
        <family val="3"/>
        <charset val="134"/>
      </rPr>
      <t>胫骨骨折</t>
    </r>
    <phoneticPr fontId="1" type="noConversion"/>
  </si>
  <si>
    <r>
      <rPr>
        <sz val="12"/>
        <color rgb="FFFF0000"/>
        <rFont val="宋体"/>
        <family val="3"/>
        <charset val="134"/>
      </rPr>
      <t>胸痛</t>
    </r>
    <phoneticPr fontId="1" type="noConversion"/>
  </si>
  <si>
    <r>
      <rPr>
        <sz val="12"/>
        <color rgb="FFFF0000"/>
        <rFont val="宋体"/>
        <family val="3"/>
        <charset val="134"/>
      </rPr>
      <t>卵巢肿物</t>
    </r>
    <phoneticPr fontId="1" type="noConversion"/>
  </si>
  <si>
    <r>
      <rPr>
        <sz val="12"/>
        <color rgb="FFFF0000"/>
        <rFont val="宋体"/>
        <family val="3"/>
        <charset val="134"/>
      </rPr>
      <t>正常妊娠的监督，其他的</t>
    </r>
    <phoneticPr fontId="1" type="noConversion"/>
  </si>
  <si>
    <r>
      <rPr>
        <sz val="12"/>
        <color rgb="FFFF0000"/>
        <rFont val="宋体"/>
        <family val="3"/>
        <charset val="134"/>
      </rPr>
      <t>糖尿病</t>
    </r>
    <phoneticPr fontId="1" type="noConversion"/>
  </si>
  <si>
    <r>
      <rPr>
        <sz val="12"/>
        <color rgb="FFFF0000"/>
        <rFont val="宋体"/>
        <family val="3"/>
        <charset val="134"/>
      </rPr>
      <t>脑出血</t>
    </r>
    <phoneticPr fontId="1" type="noConversion"/>
  </si>
  <si>
    <r>
      <rPr>
        <sz val="12"/>
        <color rgb="FFFF0000"/>
        <rFont val="宋体"/>
        <family val="3"/>
        <charset val="134"/>
      </rPr>
      <t>胆管恶性肿瘤</t>
    </r>
    <phoneticPr fontId="1" type="noConversion"/>
  </si>
  <si>
    <r>
      <rPr>
        <sz val="12"/>
        <color rgb="FFFF0000"/>
        <rFont val="宋体"/>
        <family val="3"/>
        <charset val="134"/>
      </rPr>
      <t>肺炎</t>
    </r>
    <phoneticPr fontId="1" type="noConversion"/>
  </si>
  <si>
    <r>
      <rPr>
        <sz val="12"/>
        <color theme="4" tint="-0.249977111117893"/>
        <rFont val="宋体"/>
        <family val="3"/>
        <charset val="134"/>
      </rPr>
      <t>正常妊娠的监督</t>
    </r>
    <phoneticPr fontId="1" type="noConversion"/>
  </si>
  <si>
    <r>
      <rPr>
        <sz val="12"/>
        <color rgb="FFFF0000"/>
        <rFont val="宋体"/>
        <family val="3"/>
        <charset val="134"/>
      </rPr>
      <t>血小板减少</t>
    </r>
    <phoneticPr fontId="1" type="noConversion"/>
  </si>
  <si>
    <r>
      <rPr>
        <sz val="12"/>
        <color rgb="FFFF0000"/>
        <rFont val="宋体"/>
        <family val="3"/>
        <charset val="134"/>
      </rPr>
      <t>关节炎</t>
    </r>
    <phoneticPr fontId="1" type="noConversion"/>
  </si>
  <si>
    <r>
      <rPr>
        <sz val="12"/>
        <color rgb="FFFF0000"/>
        <rFont val="宋体"/>
        <family val="3"/>
        <charset val="134"/>
      </rPr>
      <t>急性胆囊炎</t>
    </r>
    <phoneticPr fontId="1" type="noConversion"/>
  </si>
  <si>
    <r>
      <rPr>
        <sz val="12"/>
        <color rgb="FFFF0000"/>
        <rFont val="宋体"/>
        <family val="3"/>
        <charset val="134"/>
      </rPr>
      <t>带状疱疹</t>
    </r>
    <phoneticPr fontId="1" type="noConversion"/>
  </si>
  <si>
    <r>
      <rPr>
        <sz val="12"/>
        <color rgb="FFFF0000"/>
        <rFont val="宋体"/>
        <family val="3"/>
        <charset val="134"/>
      </rPr>
      <t>胆囊结石伴胆囊炎</t>
    </r>
    <phoneticPr fontId="1" type="noConversion"/>
  </si>
  <si>
    <r>
      <rPr>
        <sz val="12"/>
        <color rgb="FFFF0000"/>
        <rFont val="宋体"/>
        <family val="3"/>
        <charset val="134"/>
      </rPr>
      <t>腹腔肿瘤</t>
    </r>
    <phoneticPr fontId="1" type="noConversion"/>
  </si>
  <si>
    <r>
      <rPr>
        <sz val="12"/>
        <color rgb="FFFF0000"/>
        <rFont val="宋体"/>
        <family val="3"/>
        <charset val="134"/>
      </rPr>
      <t>肝恶性细胞瘤</t>
    </r>
    <phoneticPr fontId="1" type="noConversion"/>
  </si>
  <si>
    <r>
      <rPr>
        <sz val="12"/>
        <color rgb="FFFF0000"/>
        <rFont val="宋体"/>
        <family val="3"/>
        <charset val="134"/>
      </rPr>
      <t>椎管内占位性病变</t>
    </r>
    <phoneticPr fontId="1" type="noConversion"/>
  </si>
  <si>
    <r>
      <rPr>
        <sz val="12"/>
        <color rgb="FFFF0000"/>
        <rFont val="宋体"/>
        <family val="3"/>
        <charset val="134"/>
      </rPr>
      <t>胆管炎</t>
    </r>
    <phoneticPr fontId="1" type="noConversion"/>
  </si>
  <si>
    <r>
      <rPr>
        <sz val="12"/>
        <color rgb="FFFF0000"/>
        <rFont val="宋体"/>
        <family val="3"/>
        <charset val="134"/>
      </rPr>
      <t>消化道出血</t>
    </r>
    <phoneticPr fontId="1" type="noConversion"/>
  </si>
  <si>
    <r>
      <rPr>
        <sz val="12"/>
        <color rgb="FFFF0000"/>
        <rFont val="宋体"/>
        <family val="3"/>
        <charset val="134"/>
      </rPr>
      <t>胎膜早破</t>
    </r>
    <phoneticPr fontId="1" type="noConversion"/>
  </si>
  <si>
    <r>
      <rPr>
        <sz val="12"/>
        <color theme="5"/>
        <rFont val="宋体"/>
        <family val="3"/>
        <charset val="134"/>
      </rPr>
      <t>杨丹</t>
    </r>
    <phoneticPr fontId="1" type="noConversion"/>
  </si>
  <si>
    <r>
      <rPr>
        <sz val="12"/>
        <color theme="5"/>
        <rFont val="宋体"/>
        <family val="3"/>
        <charset val="134"/>
      </rPr>
      <t>女</t>
    </r>
    <phoneticPr fontId="1" type="noConversion"/>
  </si>
  <si>
    <r>
      <t>37</t>
    </r>
    <r>
      <rPr>
        <sz val="12"/>
        <color theme="5"/>
        <rFont val="宋体"/>
        <family val="3"/>
        <charset val="134"/>
      </rPr>
      <t>岁</t>
    </r>
    <phoneticPr fontId="1" type="noConversion"/>
  </si>
  <si>
    <r>
      <rPr>
        <sz val="12"/>
        <color theme="5"/>
        <rFont val="宋体"/>
        <family val="3"/>
        <charset val="134"/>
      </rPr>
      <t>甲状腺结节</t>
    </r>
    <phoneticPr fontId="1" type="noConversion"/>
  </si>
  <si>
    <r>
      <rPr>
        <sz val="12"/>
        <color theme="5"/>
        <rFont val="宋体"/>
        <family val="3"/>
        <charset val="134"/>
      </rPr>
      <t>肖志良</t>
    </r>
    <phoneticPr fontId="1" type="noConversion"/>
  </si>
  <si>
    <r>
      <rPr>
        <sz val="12"/>
        <color theme="5"/>
        <rFont val="宋体"/>
        <family val="3"/>
        <charset val="134"/>
      </rPr>
      <t>男</t>
    </r>
    <phoneticPr fontId="1" type="noConversion"/>
  </si>
  <si>
    <r>
      <t>68</t>
    </r>
    <r>
      <rPr>
        <sz val="12"/>
        <color theme="5"/>
        <rFont val="宋体"/>
        <family val="3"/>
        <charset val="134"/>
      </rPr>
      <t>岁</t>
    </r>
    <phoneticPr fontId="1" type="noConversion"/>
  </si>
  <si>
    <r>
      <rPr>
        <sz val="12"/>
        <color theme="5"/>
        <rFont val="宋体"/>
        <family val="3"/>
        <charset val="134"/>
      </rPr>
      <t>躯体形式障碍</t>
    </r>
    <phoneticPr fontId="1" type="noConversion"/>
  </si>
  <si>
    <r>
      <rPr>
        <sz val="12"/>
        <color theme="5"/>
        <rFont val="宋体"/>
        <family val="3"/>
        <charset val="134"/>
      </rPr>
      <t>王守荣</t>
    </r>
    <phoneticPr fontId="1" type="noConversion"/>
  </si>
  <si>
    <r>
      <t>24</t>
    </r>
    <r>
      <rPr>
        <sz val="12"/>
        <color theme="5"/>
        <rFont val="宋体"/>
        <family val="3"/>
        <charset val="134"/>
      </rPr>
      <t>岁</t>
    </r>
    <phoneticPr fontId="1" type="noConversion"/>
  </si>
  <si>
    <r>
      <rPr>
        <sz val="12"/>
        <color theme="5"/>
        <rFont val="宋体"/>
        <family val="3"/>
        <charset val="134"/>
      </rPr>
      <t>卵巢的子宫内膜异位症</t>
    </r>
    <phoneticPr fontId="1" type="noConversion"/>
  </si>
  <si>
    <t>均值</t>
  </si>
  <si>
    <r>
      <rPr>
        <sz val="12"/>
        <rFont val="宋体"/>
        <family val="3"/>
        <charset val="134"/>
      </rPr>
      <t>随机</t>
    </r>
    <phoneticPr fontId="1" type="noConversion"/>
  </si>
  <si>
    <r>
      <rPr>
        <sz val="12"/>
        <rFont val="宋体"/>
        <family val="3"/>
        <charset val="134"/>
      </rPr>
      <t>筛选号</t>
    </r>
  </si>
  <si>
    <t>B1_096</t>
    <phoneticPr fontId="1" type="noConversion"/>
  </si>
  <si>
    <t>B5_096</t>
    <phoneticPr fontId="1" type="noConversion"/>
  </si>
  <si>
    <t>B9_096</t>
    <phoneticPr fontId="1" type="noConversion"/>
  </si>
  <si>
    <t>D1_047</t>
    <phoneticPr fontId="1" type="noConversion"/>
  </si>
  <si>
    <t>D5_047</t>
    <phoneticPr fontId="1" type="noConversion"/>
  </si>
  <si>
    <t>D9_047</t>
    <phoneticPr fontId="1" type="noConversion"/>
  </si>
  <si>
    <t>F1_144</t>
    <phoneticPr fontId="1" type="noConversion"/>
  </si>
  <si>
    <t>F5_144</t>
    <phoneticPr fontId="1" type="noConversion"/>
  </si>
  <si>
    <t>F9_144</t>
    <phoneticPr fontId="1" type="noConversion"/>
  </si>
  <si>
    <t>H1_146</t>
    <phoneticPr fontId="1" type="noConversion"/>
  </si>
  <si>
    <t>H5_146</t>
    <phoneticPr fontId="1" type="noConversion"/>
  </si>
  <si>
    <t>H9_146</t>
    <phoneticPr fontId="1" type="noConversion"/>
  </si>
  <si>
    <t>A1_092</t>
    <phoneticPr fontId="1" type="noConversion"/>
  </si>
  <si>
    <t>A5_092</t>
    <phoneticPr fontId="1" type="noConversion"/>
  </si>
  <si>
    <t>A9_092</t>
    <phoneticPr fontId="1" type="noConversion"/>
  </si>
  <si>
    <t>C1_045</t>
    <phoneticPr fontId="1" type="noConversion"/>
  </si>
  <si>
    <t>C5_045</t>
    <phoneticPr fontId="1" type="noConversion"/>
  </si>
  <si>
    <t>C9_045</t>
    <phoneticPr fontId="1" type="noConversion"/>
  </si>
  <si>
    <r>
      <rPr>
        <sz val="12"/>
        <rFont val="宋体"/>
        <family val="3"/>
        <charset val="134"/>
      </rPr>
      <t>谱图编号</t>
    </r>
    <phoneticPr fontId="1" type="noConversion"/>
  </si>
  <si>
    <r>
      <rPr>
        <sz val="11"/>
        <rFont val="宋体"/>
        <family val="3"/>
        <charset val="134"/>
      </rPr>
      <t>质荷比（</t>
    </r>
    <r>
      <rPr>
        <sz val="11"/>
        <rFont val="Times New Roman"/>
        <family val="1"/>
      </rPr>
      <t>m/z</t>
    </r>
    <r>
      <rPr>
        <sz val="11"/>
        <rFont val="宋体"/>
        <family val="3"/>
        <charset val="134"/>
      </rPr>
      <t>）</t>
    </r>
  </si>
  <si>
    <r>
      <rPr>
        <sz val="11"/>
        <rFont val="宋体"/>
        <family val="3"/>
        <charset val="134"/>
      </rPr>
      <t>均值</t>
    </r>
    <phoneticPr fontId="1" type="noConversion"/>
  </si>
  <si>
    <r>
      <rPr>
        <sz val="11"/>
        <rFont val="宋体"/>
        <family val="3"/>
        <charset val="134"/>
      </rPr>
      <t>误差（</t>
    </r>
    <r>
      <rPr>
        <sz val="11"/>
        <rFont val="Times New Roman"/>
        <family val="1"/>
      </rPr>
      <t>ppm</t>
    </r>
    <r>
      <rPr>
        <sz val="11"/>
        <rFont val="宋体"/>
        <family val="3"/>
        <charset val="134"/>
      </rPr>
      <t>）</t>
    </r>
    <phoneticPr fontId="1" type="noConversion"/>
  </si>
  <si>
    <t>E1_066</t>
    <phoneticPr fontId="1" type="noConversion"/>
  </si>
  <si>
    <t>E5_066</t>
    <phoneticPr fontId="1" type="noConversion"/>
  </si>
  <si>
    <t>E9_066</t>
    <phoneticPr fontId="1" type="noConversion"/>
  </si>
  <si>
    <t>G1_080</t>
    <phoneticPr fontId="1" type="noConversion"/>
  </si>
  <si>
    <t>G5_080</t>
    <phoneticPr fontId="1" type="noConversion"/>
  </si>
  <si>
    <t>G9_080</t>
    <phoneticPr fontId="1" type="noConversion"/>
  </si>
  <si>
    <t>E3_089</t>
    <phoneticPr fontId="1" type="noConversion"/>
  </si>
  <si>
    <t>E7_089</t>
    <phoneticPr fontId="1" type="noConversion"/>
  </si>
  <si>
    <t>E11_089</t>
    <phoneticPr fontId="1" type="noConversion"/>
  </si>
  <si>
    <t>G3_074</t>
    <phoneticPr fontId="1" type="noConversion"/>
  </si>
  <si>
    <t>G7_074</t>
    <phoneticPr fontId="1" type="noConversion"/>
  </si>
  <si>
    <t>G11_074</t>
    <phoneticPr fontId="1" type="noConversion"/>
  </si>
  <si>
    <t>D2_029</t>
    <phoneticPr fontId="1" type="noConversion"/>
  </si>
  <si>
    <t>D6_029</t>
    <phoneticPr fontId="1" type="noConversion"/>
  </si>
  <si>
    <t>D10_029</t>
    <phoneticPr fontId="1" type="noConversion"/>
  </si>
  <si>
    <t>H2_040</t>
    <phoneticPr fontId="1" type="noConversion"/>
  </si>
  <si>
    <t>H6_040</t>
    <phoneticPr fontId="1" type="noConversion"/>
  </si>
  <si>
    <t>H10_040</t>
    <phoneticPr fontId="1" type="noConversion"/>
  </si>
  <si>
    <t>A2_111</t>
    <phoneticPr fontId="1" type="noConversion"/>
  </si>
  <si>
    <t>A6_111</t>
    <phoneticPr fontId="1" type="noConversion"/>
  </si>
  <si>
    <t>A10_111</t>
    <phoneticPr fontId="1" type="noConversion"/>
  </si>
  <si>
    <t>C2_118</t>
    <phoneticPr fontId="1" type="noConversion"/>
  </si>
  <si>
    <t>C6_118</t>
    <phoneticPr fontId="1" type="noConversion"/>
  </si>
  <si>
    <t>C10_118</t>
    <phoneticPr fontId="1" type="noConversion"/>
  </si>
  <si>
    <t>E2_058</t>
    <phoneticPr fontId="1" type="noConversion"/>
  </si>
  <si>
    <t>E6_058</t>
    <phoneticPr fontId="1" type="noConversion"/>
  </si>
  <si>
    <t>E10_058</t>
    <phoneticPr fontId="1" type="noConversion"/>
  </si>
  <si>
    <t>G2_020</t>
    <phoneticPr fontId="1" type="noConversion"/>
  </si>
  <si>
    <t>G6_020</t>
    <phoneticPr fontId="1" type="noConversion"/>
  </si>
  <si>
    <t>G10_020</t>
    <phoneticPr fontId="1" type="noConversion"/>
  </si>
  <si>
    <t>F4_117</t>
    <phoneticPr fontId="1" type="noConversion"/>
  </si>
  <si>
    <t>F8_117</t>
    <phoneticPr fontId="1" type="noConversion"/>
  </si>
  <si>
    <t>F12_117</t>
    <phoneticPr fontId="1" type="noConversion"/>
  </si>
  <si>
    <t>H4_063</t>
    <phoneticPr fontId="1" type="noConversion"/>
  </si>
  <si>
    <t>H8_063</t>
    <phoneticPr fontId="1" type="noConversion"/>
  </si>
  <si>
    <t>H12_063</t>
    <phoneticPr fontId="1" type="noConversion"/>
  </si>
  <si>
    <t>B3_004</t>
    <phoneticPr fontId="1" type="noConversion"/>
  </si>
  <si>
    <t>B7_004</t>
    <phoneticPr fontId="1" type="noConversion"/>
  </si>
  <si>
    <t>B11_004</t>
    <phoneticPr fontId="1" type="noConversion"/>
  </si>
  <si>
    <t>D3_070</t>
    <phoneticPr fontId="1" type="noConversion"/>
  </si>
  <si>
    <t>D7_070</t>
    <phoneticPr fontId="1" type="noConversion"/>
  </si>
  <si>
    <t>D11_070</t>
    <phoneticPr fontId="1" type="noConversion"/>
  </si>
  <si>
    <t>F3_056</t>
    <phoneticPr fontId="1" type="noConversion"/>
  </si>
  <si>
    <t>F7_056</t>
    <phoneticPr fontId="1" type="noConversion"/>
  </si>
  <si>
    <t>F11_056</t>
    <phoneticPr fontId="1" type="noConversion"/>
  </si>
  <si>
    <t>H3_017</t>
    <phoneticPr fontId="1" type="noConversion"/>
  </si>
  <si>
    <t>H7_017</t>
    <phoneticPr fontId="1" type="noConversion"/>
  </si>
  <si>
    <t>H11_017</t>
    <phoneticPr fontId="1" type="noConversion"/>
  </si>
  <si>
    <t>A3_055</t>
    <phoneticPr fontId="1" type="noConversion"/>
  </si>
  <si>
    <t>A7_055</t>
    <phoneticPr fontId="1" type="noConversion"/>
  </si>
  <si>
    <t>A11_055</t>
    <phoneticPr fontId="1" type="noConversion"/>
  </si>
  <si>
    <t>C3_069</t>
    <phoneticPr fontId="1" type="noConversion"/>
  </si>
  <si>
    <t>C7_069</t>
    <phoneticPr fontId="1" type="noConversion"/>
  </si>
  <si>
    <t>C11_069</t>
    <phoneticPr fontId="1" type="noConversion"/>
  </si>
  <si>
    <t>A4_050</t>
    <phoneticPr fontId="1" type="noConversion"/>
  </si>
  <si>
    <t>A8_050</t>
    <phoneticPr fontId="1" type="noConversion"/>
  </si>
  <si>
    <t>A12_050</t>
    <phoneticPr fontId="1" type="noConversion"/>
  </si>
  <si>
    <t>C4_149</t>
    <phoneticPr fontId="1" type="noConversion"/>
  </si>
  <si>
    <t>C8_149</t>
    <phoneticPr fontId="1" type="noConversion"/>
  </si>
  <si>
    <t>C12_149</t>
    <phoneticPr fontId="1" type="noConversion"/>
  </si>
  <si>
    <t>E4_130</t>
    <phoneticPr fontId="1" type="noConversion"/>
  </si>
  <si>
    <t>E8_130</t>
    <phoneticPr fontId="1" type="noConversion"/>
  </si>
  <si>
    <t>E12_130</t>
    <phoneticPr fontId="1" type="noConversion"/>
  </si>
  <si>
    <t>G4_044</t>
    <phoneticPr fontId="1" type="noConversion"/>
  </si>
  <si>
    <t>G8_044</t>
    <phoneticPr fontId="1" type="noConversion"/>
  </si>
  <si>
    <t>G12_044</t>
    <phoneticPr fontId="1" type="noConversion"/>
  </si>
  <si>
    <t>B4_039</t>
    <phoneticPr fontId="1" type="noConversion"/>
  </si>
  <si>
    <t>B8_039</t>
    <phoneticPr fontId="1" type="noConversion"/>
  </si>
  <si>
    <t>B12_039</t>
    <phoneticPr fontId="1" type="noConversion"/>
  </si>
  <si>
    <t>D4_121</t>
    <phoneticPr fontId="1" type="noConversion"/>
  </si>
  <si>
    <t>D8_121</t>
    <phoneticPr fontId="1" type="noConversion"/>
  </si>
  <si>
    <t>D12_121</t>
    <phoneticPr fontId="1" type="noConversion"/>
  </si>
  <si>
    <t>B1_005</t>
    <phoneticPr fontId="1" type="noConversion"/>
  </si>
  <si>
    <t>B5_005</t>
    <phoneticPr fontId="1" type="noConversion"/>
  </si>
  <si>
    <t>B9_005</t>
    <phoneticPr fontId="1" type="noConversion"/>
  </si>
  <si>
    <t>D1_081</t>
    <phoneticPr fontId="1" type="noConversion"/>
  </si>
  <si>
    <t>D5_081</t>
    <phoneticPr fontId="1" type="noConversion"/>
  </si>
  <si>
    <t>D9_081</t>
    <phoneticPr fontId="1" type="noConversion"/>
  </si>
  <si>
    <t>F1_123</t>
    <phoneticPr fontId="1" type="noConversion"/>
  </si>
  <si>
    <t>F5_123</t>
    <phoneticPr fontId="1" type="noConversion"/>
  </si>
  <si>
    <t>F9_123</t>
    <phoneticPr fontId="1" type="noConversion"/>
  </si>
  <si>
    <t>H1_098</t>
    <phoneticPr fontId="1" type="noConversion"/>
  </si>
  <si>
    <t>H5_098</t>
    <phoneticPr fontId="1" type="noConversion"/>
  </si>
  <si>
    <t>H9_098</t>
    <phoneticPr fontId="1" type="noConversion"/>
  </si>
  <si>
    <t>A1_054</t>
    <phoneticPr fontId="1" type="noConversion"/>
  </si>
  <si>
    <t>A5_054</t>
    <phoneticPr fontId="1" type="noConversion"/>
  </si>
  <si>
    <t>A9_054</t>
    <phoneticPr fontId="1" type="noConversion"/>
  </si>
  <si>
    <t>C1_065</t>
    <phoneticPr fontId="1" type="noConversion"/>
  </si>
  <si>
    <t>C5_065</t>
    <phoneticPr fontId="1" type="noConversion"/>
  </si>
  <si>
    <t>C9_065</t>
    <phoneticPr fontId="1" type="noConversion"/>
  </si>
  <si>
    <t>E1_053</t>
    <phoneticPr fontId="1" type="noConversion"/>
  </si>
  <si>
    <t>E5_053</t>
    <phoneticPr fontId="1" type="noConversion"/>
  </si>
  <si>
    <t>E9_053</t>
    <phoneticPr fontId="1" type="noConversion"/>
  </si>
  <si>
    <t>G1_016</t>
    <phoneticPr fontId="1" type="noConversion"/>
  </si>
  <si>
    <t>G5_016</t>
    <phoneticPr fontId="1" type="noConversion"/>
  </si>
  <si>
    <t>G9_016</t>
    <phoneticPr fontId="1" type="noConversion"/>
  </si>
  <si>
    <t>E3_083</t>
    <phoneticPr fontId="1" type="noConversion"/>
  </si>
  <si>
    <t>G3_097</t>
    <phoneticPr fontId="1" type="noConversion"/>
  </si>
  <si>
    <t>G7_097</t>
    <phoneticPr fontId="1" type="noConversion"/>
  </si>
  <si>
    <t>G11_097</t>
    <phoneticPr fontId="1" type="noConversion"/>
  </si>
  <si>
    <t>E7_083</t>
    <phoneticPr fontId="1" type="noConversion"/>
  </si>
  <si>
    <t>E11_083</t>
    <phoneticPr fontId="1" type="noConversion"/>
  </si>
  <si>
    <t>D2_106</t>
    <phoneticPr fontId="1" type="noConversion"/>
  </si>
  <si>
    <t>D6_106</t>
    <phoneticPr fontId="1" type="noConversion"/>
  </si>
  <si>
    <t>D10_106</t>
    <phoneticPr fontId="1" type="noConversion"/>
  </si>
  <si>
    <t>H2_101</t>
    <phoneticPr fontId="1" type="noConversion"/>
  </si>
  <si>
    <t>H6_101</t>
    <phoneticPr fontId="1" type="noConversion"/>
  </si>
  <si>
    <t>H10_101</t>
    <phoneticPr fontId="1" type="noConversion"/>
  </si>
  <si>
    <t>A2_146</t>
    <phoneticPr fontId="1" type="noConversion"/>
  </si>
  <si>
    <t>A6_146</t>
    <phoneticPr fontId="1" type="noConversion"/>
  </si>
  <si>
    <t>A10_146</t>
    <phoneticPr fontId="1" type="noConversion"/>
  </si>
  <si>
    <t>C2_148</t>
    <phoneticPr fontId="1" type="noConversion"/>
  </si>
  <si>
    <t>C6_148</t>
    <phoneticPr fontId="1" type="noConversion"/>
  </si>
  <si>
    <t>C10_148</t>
    <phoneticPr fontId="1" type="noConversion"/>
  </si>
  <si>
    <t>E2_082</t>
    <phoneticPr fontId="1" type="noConversion"/>
  </si>
  <si>
    <t>E6_082</t>
    <phoneticPr fontId="1" type="noConversion"/>
  </si>
  <si>
    <t>E10_082</t>
    <phoneticPr fontId="1" type="noConversion"/>
  </si>
  <si>
    <t>G2_011</t>
    <phoneticPr fontId="1" type="noConversion"/>
  </si>
  <si>
    <t>G6_011</t>
    <phoneticPr fontId="1" type="noConversion"/>
  </si>
  <si>
    <t>G10_011</t>
    <phoneticPr fontId="1" type="noConversion"/>
  </si>
  <si>
    <t>F4_110</t>
    <phoneticPr fontId="1" type="noConversion"/>
  </si>
  <si>
    <t>F10_111</t>
    <phoneticPr fontId="1" type="noConversion"/>
  </si>
  <si>
    <t>F12_112</t>
    <phoneticPr fontId="1" type="noConversion"/>
  </si>
  <si>
    <t>H4_147</t>
    <phoneticPr fontId="1" type="noConversion"/>
  </si>
  <si>
    <t>H8_147</t>
    <phoneticPr fontId="1" type="noConversion"/>
  </si>
  <si>
    <t>H12_147</t>
    <phoneticPr fontId="1" type="noConversion"/>
  </si>
  <si>
    <t>B3_078</t>
    <phoneticPr fontId="1" type="noConversion"/>
  </si>
  <si>
    <t>B7_078</t>
    <phoneticPr fontId="1" type="noConversion"/>
  </si>
  <si>
    <t>B11_078</t>
    <phoneticPr fontId="1" type="noConversion"/>
  </si>
  <si>
    <t>D3_127</t>
    <phoneticPr fontId="1" type="noConversion"/>
  </si>
  <si>
    <t>D7_127</t>
    <phoneticPr fontId="1" type="noConversion"/>
  </si>
  <si>
    <t>D11_127</t>
    <phoneticPr fontId="1" type="noConversion"/>
  </si>
  <si>
    <t>F3_143</t>
    <phoneticPr fontId="1" type="noConversion"/>
  </si>
  <si>
    <t>F7_143</t>
    <phoneticPr fontId="1" type="noConversion"/>
  </si>
  <si>
    <t>F11_143</t>
    <phoneticPr fontId="1" type="noConversion"/>
  </si>
  <si>
    <t>H3_103</t>
    <phoneticPr fontId="1" type="noConversion"/>
  </si>
  <si>
    <t>H7_103</t>
    <phoneticPr fontId="1" type="noConversion"/>
  </si>
  <si>
    <t>H11_103</t>
    <phoneticPr fontId="1" type="noConversion"/>
  </si>
  <si>
    <t>A3_088</t>
    <phoneticPr fontId="1" type="noConversion"/>
  </si>
  <si>
    <t>A7_088</t>
    <phoneticPr fontId="1" type="noConversion"/>
  </si>
  <si>
    <t>A11_088</t>
    <phoneticPr fontId="1" type="noConversion"/>
  </si>
  <si>
    <t>C3_135</t>
    <phoneticPr fontId="1" type="noConversion"/>
  </si>
  <si>
    <t>C7_135</t>
    <phoneticPr fontId="1" type="noConversion"/>
  </si>
  <si>
    <t>C11_135</t>
    <phoneticPr fontId="1" type="noConversion"/>
  </si>
  <si>
    <t>A4_018</t>
    <phoneticPr fontId="1" type="noConversion"/>
  </si>
  <si>
    <t>A8_018</t>
    <phoneticPr fontId="1" type="noConversion"/>
  </si>
  <si>
    <t>A12_018</t>
    <phoneticPr fontId="1" type="noConversion"/>
  </si>
  <si>
    <t>C4_107</t>
    <phoneticPr fontId="1" type="noConversion"/>
  </si>
  <si>
    <t>C8_107</t>
    <phoneticPr fontId="1" type="noConversion"/>
  </si>
  <si>
    <t>C12_107</t>
    <phoneticPr fontId="1" type="noConversion"/>
  </si>
  <si>
    <t>E4_012</t>
    <phoneticPr fontId="1" type="noConversion"/>
  </si>
  <si>
    <t>E8_012</t>
    <phoneticPr fontId="1" type="noConversion"/>
  </si>
  <si>
    <t>E12_012</t>
    <phoneticPr fontId="1" type="noConversion"/>
  </si>
  <si>
    <t>G4_142</t>
    <phoneticPr fontId="1" type="noConversion"/>
  </si>
  <si>
    <t>G8_142</t>
    <phoneticPr fontId="1" type="noConversion"/>
  </si>
  <si>
    <t>G12_142</t>
    <phoneticPr fontId="1" type="noConversion"/>
  </si>
  <si>
    <t>B4_134</t>
    <phoneticPr fontId="1" type="noConversion"/>
  </si>
  <si>
    <t>B8_134</t>
    <phoneticPr fontId="1" type="noConversion"/>
  </si>
  <si>
    <t>B12_134</t>
    <phoneticPr fontId="1" type="noConversion"/>
  </si>
  <si>
    <t>D4_049</t>
    <phoneticPr fontId="1" type="noConversion"/>
  </si>
  <si>
    <t>D8_049</t>
    <phoneticPr fontId="1" type="noConversion"/>
  </si>
  <si>
    <t>D12_049</t>
    <phoneticPr fontId="1" type="noConversion"/>
  </si>
  <si>
    <t>A1_156</t>
    <phoneticPr fontId="1" type="noConversion"/>
  </si>
  <si>
    <t>A5_156</t>
    <phoneticPr fontId="1" type="noConversion"/>
  </si>
  <si>
    <t>A9_156</t>
    <phoneticPr fontId="1" type="noConversion"/>
  </si>
  <si>
    <t>B1_129</t>
    <phoneticPr fontId="1" type="noConversion"/>
  </si>
  <si>
    <t>B5_129</t>
    <phoneticPr fontId="1" type="noConversion"/>
  </si>
  <si>
    <t>B9_129</t>
    <phoneticPr fontId="1" type="noConversion"/>
  </si>
  <si>
    <t>C1_041</t>
    <phoneticPr fontId="1" type="noConversion"/>
  </si>
  <si>
    <t>C5_041</t>
    <phoneticPr fontId="1" type="noConversion"/>
  </si>
  <si>
    <t>C9_041</t>
    <phoneticPr fontId="1" type="noConversion"/>
  </si>
  <si>
    <t>D1_079</t>
    <phoneticPr fontId="1" type="noConversion"/>
  </si>
  <si>
    <t>E1_090</t>
    <phoneticPr fontId="1" type="noConversion"/>
  </si>
  <si>
    <t>F1_151</t>
    <phoneticPr fontId="1" type="noConversion"/>
  </si>
  <si>
    <t>G1_019</t>
    <phoneticPr fontId="1" type="noConversion"/>
  </si>
  <si>
    <t>D5_079</t>
    <phoneticPr fontId="1" type="noConversion"/>
  </si>
  <si>
    <t>D9_079</t>
    <phoneticPr fontId="1" type="noConversion"/>
  </si>
  <si>
    <t>E5_090</t>
    <phoneticPr fontId="1" type="noConversion"/>
  </si>
  <si>
    <t>E9_090</t>
    <phoneticPr fontId="1" type="noConversion"/>
  </si>
  <si>
    <t>F5_151</t>
    <phoneticPr fontId="1" type="noConversion"/>
  </si>
  <si>
    <t>F9_151</t>
    <phoneticPr fontId="1" type="noConversion"/>
  </si>
  <si>
    <t>G5_019</t>
    <phoneticPr fontId="1" type="noConversion"/>
  </si>
  <si>
    <t>G9_019</t>
    <phoneticPr fontId="1" type="noConversion"/>
  </si>
  <si>
    <t>H1_032</t>
    <phoneticPr fontId="1" type="noConversion"/>
  </si>
  <si>
    <t>H5_032</t>
    <phoneticPr fontId="1" type="noConversion"/>
  </si>
  <si>
    <t>H9_032</t>
    <phoneticPr fontId="1" type="noConversion"/>
  </si>
  <si>
    <t>均值</t>
    <phoneticPr fontId="1" type="noConversion"/>
  </si>
  <si>
    <t>A2_124</t>
    <phoneticPr fontId="1" type="noConversion"/>
  </si>
  <si>
    <t>A6_124</t>
    <phoneticPr fontId="1" type="noConversion"/>
  </si>
  <si>
    <t>A10_124</t>
    <phoneticPr fontId="1" type="noConversion"/>
  </si>
  <si>
    <t>C2_015</t>
    <phoneticPr fontId="1" type="noConversion"/>
  </si>
  <si>
    <t>E2_024</t>
    <phoneticPr fontId="1" type="noConversion"/>
  </si>
  <si>
    <t>C6_015</t>
    <phoneticPr fontId="1" type="noConversion"/>
  </si>
  <si>
    <t>C10_015</t>
    <phoneticPr fontId="1" type="noConversion"/>
  </si>
  <si>
    <t>E6_024</t>
    <phoneticPr fontId="1" type="noConversion"/>
  </si>
  <si>
    <t>E10_024</t>
    <phoneticPr fontId="1" type="noConversion"/>
  </si>
  <si>
    <t>G2_021</t>
    <phoneticPr fontId="1" type="noConversion"/>
  </si>
  <si>
    <t>G6_021</t>
    <phoneticPr fontId="1" type="noConversion"/>
  </si>
  <si>
    <t>G10_021</t>
    <phoneticPr fontId="1" type="noConversion"/>
  </si>
  <si>
    <t>D2_007</t>
    <phoneticPr fontId="1" type="noConversion"/>
  </si>
  <si>
    <t>D6_007</t>
    <phoneticPr fontId="1" type="noConversion"/>
  </si>
  <si>
    <t>D10_007</t>
    <phoneticPr fontId="1" type="noConversion"/>
  </si>
  <si>
    <t>H2_150</t>
    <phoneticPr fontId="1" type="noConversion"/>
  </si>
  <si>
    <t>H6_150</t>
    <phoneticPr fontId="1" type="noConversion"/>
  </si>
  <si>
    <t>H10_150</t>
    <phoneticPr fontId="1" type="noConversion"/>
  </si>
  <si>
    <t>A3_025</t>
    <phoneticPr fontId="1" type="noConversion"/>
  </si>
  <si>
    <t>A7_026</t>
    <phoneticPr fontId="1" type="noConversion"/>
  </si>
  <si>
    <t>A11_027</t>
    <phoneticPr fontId="1" type="noConversion"/>
  </si>
  <si>
    <t>C3_013</t>
    <phoneticPr fontId="1" type="noConversion"/>
  </si>
  <si>
    <t>C7_013</t>
    <phoneticPr fontId="1" type="noConversion"/>
  </si>
  <si>
    <t>C11_013</t>
    <phoneticPr fontId="1" type="noConversion"/>
  </si>
  <si>
    <t>E3_023</t>
    <phoneticPr fontId="1" type="noConversion"/>
  </si>
  <si>
    <t>E7_023</t>
    <phoneticPr fontId="1" type="noConversion"/>
  </si>
  <si>
    <t>E11_023</t>
    <phoneticPr fontId="1" type="noConversion"/>
  </si>
  <si>
    <t>G3_085</t>
    <phoneticPr fontId="1" type="noConversion"/>
  </si>
  <si>
    <t>G7_085</t>
    <phoneticPr fontId="1" type="noConversion"/>
  </si>
  <si>
    <t>G11_085</t>
    <phoneticPr fontId="1" type="noConversion"/>
  </si>
  <si>
    <t>B3_152</t>
    <phoneticPr fontId="1" type="noConversion"/>
  </si>
  <si>
    <t>B7_152</t>
    <phoneticPr fontId="1" type="noConversion"/>
  </si>
  <si>
    <t>B11_152</t>
    <phoneticPr fontId="1" type="noConversion"/>
  </si>
  <si>
    <t>D3_133</t>
    <phoneticPr fontId="1" type="noConversion"/>
  </si>
  <si>
    <t>D7_133</t>
    <phoneticPr fontId="1" type="noConversion"/>
  </si>
  <si>
    <t>D11_133</t>
    <phoneticPr fontId="1" type="noConversion"/>
  </si>
  <si>
    <t>F3_132</t>
    <phoneticPr fontId="1" type="noConversion"/>
  </si>
  <si>
    <t>F7_132</t>
    <phoneticPr fontId="1" type="noConversion"/>
  </si>
  <si>
    <t>F11_132</t>
    <phoneticPr fontId="1" type="noConversion"/>
  </si>
  <si>
    <t>H3_136</t>
    <phoneticPr fontId="1" type="noConversion"/>
  </si>
  <si>
    <t>H7_136</t>
    <phoneticPr fontId="1" type="noConversion"/>
  </si>
  <si>
    <t>H11_136</t>
    <phoneticPr fontId="1" type="noConversion"/>
  </si>
  <si>
    <t>A4_099</t>
    <phoneticPr fontId="1" type="noConversion"/>
  </si>
  <si>
    <t>A8_099</t>
    <phoneticPr fontId="1" type="noConversion"/>
  </si>
  <si>
    <t>A12_099</t>
    <phoneticPr fontId="1" type="noConversion"/>
  </si>
  <si>
    <t>C4_087</t>
    <phoneticPr fontId="1" type="noConversion"/>
  </si>
  <si>
    <t>C8_087</t>
    <phoneticPr fontId="1" type="noConversion"/>
  </si>
  <si>
    <t>C12_087</t>
    <phoneticPr fontId="1" type="noConversion"/>
  </si>
  <si>
    <t>E4_093</t>
    <phoneticPr fontId="1" type="noConversion"/>
  </si>
  <si>
    <t>E8_093</t>
    <phoneticPr fontId="1" type="noConversion"/>
  </si>
  <si>
    <t>E12_093</t>
    <phoneticPr fontId="1" type="noConversion"/>
  </si>
  <si>
    <t>G4_057</t>
    <phoneticPr fontId="1" type="noConversion"/>
  </si>
  <si>
    <t>G8_057</t>
    <phoneticPr fontId="1" type="noConversion"/>
  </si>
  <si>
    <t>G12_057</t>
    <phoneticPr fontId="1" type="noConversion"/>
  </si>
  <si>
    <t>B4_060</t>
    <phoneticPr fontId="1" type="noConversion"/>
  </si>
  <si>
    <t>B8_060</t>
    <phoneticPr fontId="1" type="noConversion"/>
  </si>
  <si>
    <t>B12_060</t>
    <phoneticPr fontId="1" type="noConversion"/>
  </si>
  <si>
    <t>D4_138</t>
    <phoneticPr fontId="1" type="noConversion"/>
  </si>
  <si>
    <t>D8_138</t>
    <phoneticPr fontId="1" type="noConversion"/>
  </si>
  <si>
    <t>D12_138</t>
    <phoneticPr fontId="1" type="noConversion"/>
  </si>
  <si>
    <t>F4_105</t>
    <phoneticPr fontId="1" type="noConversion"/>
  </si>
  <si>
    <t>F8_105</t>
    <phoneticPr fontId="1" type="noConversion"/>
  </si>
  <si>
    <t>F12_105</t>
    <phoneticPr fontId="1" type="noConversion"/>
  </si>
  <si>
    <t>H4_061</t>
    <phoneticPr fontId="1" type="noConversion"/>
  </si>
  <si>
    <t>H8_061</t>
    <phoneticPr fontId="1" type="noConversion"/>
  </si>
  <si>
    <t>H12_061</t>
    <phoneticPr fontId="1" type="noConversion"/>
  </si>
  <si>
    <t>A1_154</t>
    <phoneticPr fontId="1" type="noConversion"/>
  </si>
  <si>
    <t>A5_154</t>
    <phoneticPr fontId="1" type="noConversion"/>
  </si>
  <si>
    <t>A9_154</t>
    <phoneticPr fontId="1" type="noConversion"/>
  </si>
  <si>
    <t>B1_115</t>
    <phoneticPr fontId="1" type="noConversion"/>
  </si>
  <si>
    <t>B5_115</t>
    <phoneticPr fontId="1" type="noConversion"/>
  </si>
  <si>
    <t>B9_115</t>
    <phoneticPr fontId="1" type="noConversion"/>
  </si>
  <si>
    <t>C1_068</t>
    <phoneticPr fontId="1" type="noConversion"/>
  </si>
  <si>
    <t>C5_068</t>
    <phoneticPr fontId="1" type="noConversion"/>
  </si>
  <si>
    <t>C9_068</t>
    <phoneticPr fontId="1" type="noConversion"/>
  </si>
  <si>
    <t>D1_062</t>
    <phoneticPr fontId="1" type="noConversion"/>
  </si>
  <si>
    <t>D5_062</t>
    <phoneticPr fontId="1" type="noConversion"/>
  </si>
  <si>
    <t>D9_062</t>
    <phoneticPr fontId="1" type="noConversion"/>
  </si>
  <si>
    <t>E1_140</t>
    <phoneticPr fontId="1" type="noConversion"/>
  </si>
  <si>
    <t>E5_140</t>
    <phoneticPr fontId="1" type="noConversion"/>
  </si>
  <si>
    <t>E9_140</t>
    <phoneticPr fontId="1" type="noConversion"/>
  </si>
  <si>
    <t>F1_075</t>
    <phoneticPr fontId="1" type="noConversion"/>
  </si>
  <si>
    <t>F5_075</t>
    <phoneticPr fontId="1" type="noConversion"/>
  </si>
  <si>
    <t>F9_075</t>
    <phoneticPr fontId="1" type="noConversion"/>
  </si>
  <si>
    <t>G1_052</t>
    <phoneticPr fontId="1" type="noConversion"/>
  </si>
  <si>
    <t>G5_052</t>
    <phoneticPr fontId="1" type="noConversion"/>
  </si>
  <si>
    <t>G9_052</t>
    <phoneticPr fontId="1" type="noConversion"/>
  </si>
  <si>
    <t>H1_120</t>
    <phoneticPr fontId="1" type="noConversion"/>
  </si>
  <si>
    <t>H5_120</t>
    <phoneticPr fontId="1" type="noConversion"/>
  </si>
  <si>
    <t>H9_120</t>
    <phoneticPr fontId="1" type="noConversion"/>
  </si>
  <si>
    <t>A2_073</t>
    <phoneticPr fontId="1" type="noConversion"/>
  </si>
  <si>
    <t>A6_073</t>
    <phoneticPr fontId="1" type="noConversion"/>
  </si>
  <si>
    <t>A10_073</t>
    <phoneticPr fontId="1" type="noConversion"/>
  </si>
  <si>
    <t>C2_155</t>
    <phoneticPr fontId="1" type="noConversion"/>
  </si>
  <si>
    <t>C6_155</t>
    <phoneticPr fontId="1" type="noConversion"/>
  </si>
  <si>
    <t>C10_155</t>
    <phoneticPr fontId="1" type="noConversion"/>
  </si>
  <si>
    <t>D2_076</t>
    <phoneticPr fontId="1" type="noConversion"/>
  </si>
  <si>
    <t>D6_076</t>
    <phoneticPr fontId="1" type="noConversion"/>
  </si>
  <si>
    <t>D10_076</t>
    <phoneticPr fontId="1" type="noConversion"/>
  </si>
  <si>
    <t>E2_108</t>
    <phoneticPr fontId="1" type="noConversion"/>
  </si>
  <si>
    <t>E6_108</t>
    <phoneticPr fontId="1" type="noConversion"/>
  </si>
  <si>
    <t>E10_108</t>
    <phoneticPr fontId="1" type="noConversion"/>
  </si>
  <si>
    <t>G2_051</t>
    <phoneticPr fontId="1" type="noConversion"/>
  </si>
  <si>
    <t>G6_051</t>
    <phoneticPr fontId="1" type="noConversion"/>
  </si>
  <si>
    <t>G10_051</t>
    <phoneticPr fontId="1" type="noConversion"/>
  </si>
  <si>
    <t>H2_113</t>
    <phoneticPr fontId="1" type="noConversion"/>
  </si>
  <si>
    <t>H6_113</t>
    <phoneticPr fontId="1" type="noConversion"/>
  </si>
  <si>
    <t>H10_113</t>
    <phoneticPr fontId="1" type="noConversion"/>
  </si>
  <si>
    <t>A3_137</t>
    <phoneticPr fontId="1" type="noConversion"/>
  </si>
  <si>
    <t>A7_137</t>
    <phoneticPr fontId="1" type="noConversion"/>
  </si>
  <si>
    <t>A11_137</t>
    <phoneticPr fontId="1" type="noConversion"/>
  </si>
  <si>
    <t>B3_059</t>
    <phoneticPr fontId="1" type="noConversion"/>
  </si>
  <si>
    <t>B7_059</t>
    <phoneticPr fontId="1" type="noConversion"/>
  </si>
  <si>
    <t>B11_059</t>
    <phoneticPr fontId="1" type="noConversion"/>
  </si>
  <si>
    <t>C3_126</t>
    <phoneticPr fontId="1" type="noConversion"/>
  </si>
  <si>
    <t>C7_126</t>
    <phoneticPr fontId="1" type="noConversion"/>
  </si>
  <si>
    <t>C11_126</t>
    <phoneticPr fontId="1" type="noConversion"/>
  </si>
  <si>
    <t>D3_116</t>
    <phoneticPr fontId="1" type="noConversion"/>
  </si>
  <si>
    <t>D7_116</t>
    <phoneticPr fontId="1" type="noConversion"/>
  </si>
  <si>
    <t>D11_116</t>
    <phoneticPr fontId="1" type="noConversion"/>
  </si>
  <si>
    <t>E3_043</t>
    <phoneticPr fontId="1" type="noConversion"/>
  </si>
  <si>
    <t>E7_043</t>
    <phoneticPr fontId="1" type="noConversion"/>
  </si>
  <si>
    <t>E11_043</t>
    <phoneticPr fontId="1" type="noConversion"/>
  </si>
  <si>
    <t>F3_112</t>
    <phoneticPr fontId="1" type="noConversion"/>
  </si>
  <si>
    <t>F7_112</t>
    <phoneticPr fontId="1" type="noConversion"/>
  </si>
  <si>
    <t>F11_112</t>
    <phoneticPr fontId="1" type="noConversion"/>
  </si>
  <si>
    <t>G3_038</t>
    <phoneticPr fontId="1" type="noConversion"/>
  </si>
  <si>
    <t>G7_038</t>
    <phoneticPr fontId="1" type="noConversion"/>
  </si>
  <si>
    <t>G11_038</t>
    <phoneticPr fontId="1" type="noConversion"/>
  </si>
  <si>
    <t>H3_131</t>
    <phoneticPr fontId="1" type="noConversion"/>
  </si>
  <si>
    <t>H7_131</t>
    <phoneticPr fontId="1" type="noConversion"/>
  </si>
  <si>
    <t>H11_131</t>
    <phoneticPr fontId="1" type="noConversion"/>
  </si>
  <si>
    <t>A4_006</t>
    <phoneticPr fontId="1" type="noConversion"/>
  </si>
  <si>
    <t>A8_006</t>
    <phoneticPr fontId="1" type="noConversion"/>
  </si>
  <si>
    <t>A12_006</t>
    <phoneticPr fontId="1" type="noConversion"/>
  </si>
  <si>
    <t>B4_125</t>
    <phoneticPr fontId="1" type="noConversion"/>
  </si>
  <si>
    <t>B8_125</t>
    <phoneticPr fontId="1" type="noConversion"/>
  </si>
  <si>
    <t>B12_125</t>
    <phoneticPr fontId="1" type="noConversion"/>
  </si>
  <si>
    <t>C4_122</t>
    <phoneticPr fontId="1" type="noConversion"/>
  </si>
  <si>
    <t>C8_122</t>
    <phoneticPr fontId="1" type="noConversion"/>
  </si>
  <si>
    <t>C12_122</t>
    <phoneticPr fontId="1" type="noConversion"/>
  </si>
  <si>
    <t>D4_008</t>
    <phoneticPr fontId="1" type="noConversion"/>
  </si>
  <si>
    <t>D8_008</t>
    <phoneticPr fontId="1" type="noConversion"/>
  </si>
  <si>
    <t>D12_008</t>
    <phoneticPr fontId="1" type="noConversion"/>
  </si>
  <si>
    <t>E4_100</t>
    <phoneticPr fontId="1" type="noConversion"/>
  </si>
  <si>
    <t>E8_100</t>
    <phoneticPr fontId="1" type="noConversion"/>
  </si>
  <si>
    <t>E12_100</t>
    <phoneticPr fontId="1" type="noConversion"/>
  </si>
  <si>
    <t>F4_027</t>
    <phoneticPr fontId="1" type="noConversion"/>
  </si>
  <si>
    <t>F8_027</t>
    <phoneticPr fontId="1" type="noConversion"/>
  </si>
  <si>
    <t>F12_027</t>
    <phoneticPr fontId="1" type="noConversion"/>
  </si>
  <si>
    <t>G4_157</t>
    <phoneticPr fontId="1" type="noConversion"/>
  </si>
  <si>
    <t>G8_157</t>
    <phoneticPr fontId="1" type="noConversion"/>
  </si>
  <si>
    <t>G12_157</t>
    <phoneticPr fontId="1" type="noConversion"/>
  </si>
  <si>
    <t>H4_086</t>
    <phoneticPr fontId="1" type="noConversion"/>
  </si>
  <si>
    <t>H8_086</t>
    <phoneticPr fontId="1" type="noConversion"/>
  </si>
  <si>
    <t>H12_086</t>
    <phoneticPr fontId="1" type="noConversion"/>
  </si>
  <si>
    <t>质荷比（m/z)</t>
    <phoneticPr fontId="1" type="noConversion"/>
  </si>
  <si>
    <r>
      <rPr>
        <b/>
        <sz val="12"/>
        <rFont val="宋体"/>
        <family val="3"/>
        <charset val="134"/>
      </rPr>
      <t>随机</t>
    </r>
    <phoneticPr fontId="1" type="noConversion"/>
  </si>
  <si>
    <r>
      <rPr>
        <b/>
        <sz val="12"/>
        <rFont val="宋体"/>
        <family val="3"/>
        <charset val="134"/>
      </rPr>
      <t>筛选号</t>
    </r>
  </si>
  <si>
    <r>
      <rPr>
        <b/>
        <sz val="12"/>
        <rFont val="宋体"/>
        <family val="3"/>
        <charset val="134"/>
      </rPr>
      <t>谱图编号</t>
    </r>
    <phoneticPr fontId="1" type="noConversion"/>
  </si>
  <si>
    <t>峰高</t>
    <phoneticPr fontId="1" type="noConversion"/>
  </si>
  <si>
    <t>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</si>
</sst>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rgb="FFFF0000"/>
      <name val="Times New Roman"/>
      <family val="1"/>
    </font>
    <font>
      <sz val="12"/>
      <color rgb="FFFF0000"/>
      <name val="宋体"/>
      <family val="3"/>
      <charset val="134"/>
    </font>
    <font>
      <sz val="12"/>
      <color theme="4" tint="-0.249977111117893"/>
      <name val="Times New Roman"/>
      <family val="1"/>
    </font>
    <font>
      <sz val="12"/>
      <color theme="4" tint="-0.249977111117893"/>
      <name val="宋体"/>
      <family val="3"/>
      <charset val="134"/>
    </font>
    <font>
      <sz val="12"/>
      <color theme="5"/>
      <name val="Times New Roman"/>
      <family val="1"/>
    </font>
    <font>
      <sz val="12"/>
      <color theme="5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/>
    <xf numFmtId="0" fontId="13" fillId="0" borderId="0" xfId="0" applyFont="1"/>
    <xf numFmtId="0" fontId="1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center" vertical="center" wrapText="1"/>
    </xf>
    <xf numFmtId="177" fontId="10" fillId="0" borderId="0" xfId="0" applyNumberFormat="1" applyFont="1" applyFill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7" fontId="12" fillId="0" borderId="0" xfId="0" applyNumberFormat="1" applyFont="1"/>
    <xf numFmtId="177" fontId="12" fillId="0" borderId="0" xfId="0" applyNumberFormat="1" applyFont="1" applyFill="1"/>
    <xf numFmtId="176" fontId="10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2" fillId="0" borderId="0" xfId="0" applyNumberFormat="1" applyFont="1"/>
    <xf numFmtId="176" fontId="12" fillId="0" borderId="0" xfId="0" applyNumberFormat="1" applyFont="1" applyFill="1"/>
    <xf numFmtId="49" fontId="10" fillId="0" borderId="3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76" fontId="10" fillId="2" borderId="0" xfId="0" applyNumberFormat="1" applyFont="1" applyFill="1" applyAlignment="1">
      <alignment horizontal="center" vertical="center"/>
    </xf>
    <xf numFmtId="176" fontId="12" fillId="2" borderId="0" xfId="0" applyNumberFormat="1" applyFont="1" applyFill="1"/>
    <xf numFmtId="49" fontId="10" fillId="2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49" fontId="10" fillId="2" borderId="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 vertical="center"/>
    </xf>
    <xf numFmtId="0" fontId="12" fillId="2" borderId="0" xfId="0" applyFont="1" applyFill="1"/>
    <xf numFmtId="177" fontId="10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/>
    <xf numFmtId="177" fontId="10" fillId="0" borderId="0" xfId="0" applyNumberFormat="1" applyFont="1" applyFill="1" applyAlignment="1">
      <alignment vertical="center"/>
    </xf>
    <xf numFmtId="177" fontId="12" fillId="0" borderId="0" xfId="0" applyNumberFormat="1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opLeftCell="A31" workbookViewId="0">
      <selection activeCell="G2" sqref="G2:G5"/>
    </sheetView>
  </sheetViews>
  <sheetFormatPr defaultRowHeight="15.75" x14ac:dyDescent="0.2"/>
  <cols>
    <col min="1" max="1" width="9" style="1"/>
    <col min="2" max="2" width="19" style="1" customWidth="1"/>
    <col min="3" max="3" width="10.875" style="1" bestFit="1" customWidth="1"/>
    <col min="4" max="4" width="10.75" style="1" customWidth="1"/>
    <col min="5" max="5" width="9" style="1" customWidth="1"/>
    <col min="6" max="6" width="9" style="1"/>
    <col min="7" max="7" width="18" style="1" customWidth="1"/>
    <col min="8" max="8" width="15.375" style="1" customWidth="1"/>
    <col min="9" max="9" width="13.25" style="1" customWidth="1"/>
    <col min="10" max="10" width="9.5" style="1" bestFit="1" customWidth="1"/>
    <col min="11" max="11" width="9" style="1"/>
    <col min="12" max="12" width="10" style="1" customWidth="1"/>
    <col min="13" max="16384" width="9" style="1"/>
  </cols>
  <sheetData>
    <row r="1" spans="1:11" s="12" customFormat="1" ht="32.25" customHeight="1" x14ac:dyDescent="0.2">
      <c r="A1" s="11" t="s">
        <v>363</v>
      </c>
      <c r="B1" s="11" t="s">
        <v>142</v>
      </c>
      <c r="C1" s="11" t="s">
        <v>143</v>
      </c>
      <c r="D1" s="11" t="s">
        <v>816</v>
      </c>
      <c r="E1" s="11" t="s">
        <v>144</v>
      </c>
      <c r="F1" s="11" t="s">
        <v>145</v>
      </c>
      <c r="G1" s="11" t="s">
        <v>146</v>
      </c>
      <c r="H1" s="11" t="s">
        <v>147</v>
      </c>
      <c r="I1" s="11" t="s">
        <v>817</v>
      </c>
      <c r="J1" s="11" t="s">
        <v>818</v>
      </c>
      <c r="K1" s="11" t="s">
        <v>819</v>
      </c>
    </row>
    <row r="2" spans="1:11" x14ac:dyDescent="0.2">
      <c r="A2" s="3" t="s">
        <v>652</v>
      </c>
      <c r="B2" s="9" t="s">
        <v>92</v>
      </c>
      <c r="C2" s="9">
        <v>40603678</v>
      </c>
      <c r="D2" s="9" t="s">
        <v>654</v>
      </c>
      <c r="E2" s="9" t="s">
        <v>642</v>
      </c>
      <c r="F2" s="9" t="s">
        <v>572</v>
      </c>
      <c r="G2" s="9" t="s">
        <v>582</v>
      </c>
      <c r="H2" s="9" t="s">
        <v>643</v>
      </c>
      <c r="I2" s="9">
        <v>20220507</v>
      </c>
      <c r="J2" s="9" t="s">
        <v>388</v>
      </c>
      <c r="K2" s="2" t="s">
        <v>324</v>
      </c>
    </row>
    <row r="3" spans="1:11" x14ac:dyDescent="0.2">
      <c r="A3" s="2" t="s">
        <v>230</v>
      </c>
      <c r="B3" s="5" t="s">
        <v>43</v>
      </c>
      <c r="C3" s="5">
        <v>40597436</v>
      </c>
      <c r="D3" s="5" t="s">
        <v>655</v>
      </c>
      <c r="E3" s="6" t="s">
        <v>518</v>
      </c>
      <c r="F3" s="5" t="s">
        <v>429</v>
      </c>
      <c r="G3" s="5" t="s">
        <v>499</v>
      </c>
      <c r="H3" s="5" t="s">
        <v>519</v>
      </c>
      <c r="I3" s="5">
        <v>20220506</v>
      </c>
      <c r="J3" s="5" t="s">
        <v>388</v>
      </c>
      <c r="K3" s="5" t="s">
        <v>275</v>
      </c>
    </row>
    <row r="4" spans="1:11" x14ac:dyDescent="0.2">
      <c r="A4" s="2" t="s">
        <v>231</v>
      </c>
      <c r="B4" s="2" t="s">
        <v>140</v>
      </c>
      <c r="C4" s="2">
        <v>40623899</v>
      </c>
      <c r="D4" s="2" t="s">
        <v>656</v>
      </c>
      <c r="E4" s="3" t="s">
        <v>228</v>
      </c>
      <c r="F4" s="2" t="s">
        <v>159</v>
      </c>
      <c r="G4" s="2" t="s">
        <v>153</v>
      </c>
      <c r="H4" s="2" t="s">
        <v>165</v>
      </c>
      <c r="I4" s="2">
        <v>20220509</v>
      </c>
      <c r="J4" s="2" t="s">
        <v>388</v>
      </c>
      <c r="K4" s="2" t="s">
        <v>389</v>
      </c>
    </row>
    <row r="5" spans="1:11" x14ac:dyDescent="0.2">
      <c r="A5" s="2" t="s">
        <v>232</v>
      </c>
      <c r="B5" s="2" t="s">
        <v>349</v>
      </c>
      <c r="C5" s="2">
        <v>40626243</v>
      </c>
      <c r="D5" s="2" t="s">
        <v>657</v>
      </c>
      <c r="E5" s="3" t="s">
        <v>366</v>
      </c>
      <c r="F5" s="2" t="s">
        <v>361</v>
      </c>
      <c r="G5" s="2" t="s">
        <v>362</v>
      </c>
      <c r="H5" s="2" t="s">
        <v>367</v>
      </c>
      <c r="I5" s="2">
        <v>20220509</v>
      </c>
      <c r="J5" s="2" t="s">
        <v>388</v>
      </c>
      <c r="K5" s="2" t="s">
        <v>390</v>
      </c>
    </row>
    <row r="6" spans="1:11" x14ac:dyDescent="0.2">
      <c r="A6" s="2" t="s">
        <v>233</v>
      </c>
      <c r="B6" s="9" t="s">
        <v>88</v>
      </c>
      <c r="C6" s="9">
        <v>40604535</v>
      </c>
      <c r="D6" s="9" t="s">
        <v>658</v>
      </c>
      <c r="E6" s="9" t="s">
        <v>622</v>
      </c>
      <c r="F6" s="9" t="s">
        <v>572</v>
      </c>
      <c r="G6" s="9" t="s">
        <v>623</v>
      </c>
      <c r="H6" s="9" t="s">
        <v>624</v>
      </c>
      <c r="I6" s="9">
        <v>20220507</v>
      </c>
      <c r="J6" s="9" t="s">
        <v>388</v>
      </c>
      <c r="K6" s="9" t="s">
        <v>320</v>
      </c>
    </row>
    <row r="7" spans="1:11" x14ac:dyDescent="0.2">
      <c r="A7" s="2" t="s">
        <v>234</v>
      </c>
      <c r="B7" s="5" t="s">
        <v>41</v>
      </c>
      <c r="C7" s="5">
        <v>40592262</v>
      </c>
      <c r="D7" s="5" t="s">
        <v>659</v>
      </c>
      <c r="E7" s="6" t="s">
        <v>514</v>
      </c>
      <c r="F7" s="5" t="s">
        <v>429</v>
      </c>
      <c r="G7" s="5" t="s">
        <v>515</v>
      </c>
      <c r="H7" s="5" t="s">
        <v>820</v>
      </c>
      <c r="I7" s="5">
        <v>20220506</v>
      </c>
      <c r="J7" s="5" t="s">
        <v>388</v>
      </c>
      <c r="K7" s="5" t="s">
        <v>273</v>
      </c>
    </row>
    <row r="8" spans="1:11" x14ac:dyDescent="0.2">
      <c r="A8" s="2" t="s">
        <v>235</v>
      </c>
      <c r="B8" s="5" t="s">
        <v>62</v>
      </c>
      <c r="C8" s="7">
        <v>40593601</v>
      </c>
      <c r="D8" s="7" t="s">
        <v>660</v>
      </c>
      <c r="E8" s="6" t="s">
        <v>558</v>
      </c>
      <c r="F8" s="5" t="s">
        <v>429</v>
      </c>
      <c r="G8" s="5" t="s">
        <v>439</v>
      </c>
      <c r="H8" s="5" t="s">
        <v>821</v>
      </c>
      <c r="I8" s="5">
        <v>20220506</v>
      </c>
      <c r="J8" s="5" t="s">
        <v>388</v>
      </c>
      <c r="K8" s="7" t="s">
        <v>294</v>
      </c>
    </row>
    <row r="9" spans="1:11" x14ac:dyDescent="0.2">
      <c r="A9" s="2" t="s">
        <v>236</v>
      </c>
      <c r="B9" s="9" t="s">
        <v>76</v>
      </c>
      <c r="C9" s="9">
        <v>40605859</v>
      </c>
      <c r="D9" s="9" t="s">
        <v>661</v>
      </c>
      <c r="E9" s="9" t="s">
        <v>567</v>
      </c>
      <c r="F9" s="9" t="s">
        <v>568</v>
      </c>
      <c r="G9" s="9" t="s">
        <v>569</v>
      </c>
      <c r="H9" s="9" t="s">
        <v>570</v>
      </c>
      <c r="I9" s="9">
        <v>20220507</v>
      </c>
      <c r="J9" s="9" t="s">
        <v>388</v>
      </c>
      <c r="K9" s="9" t="s">
        <v>308</v>
      </c>
    </row>
    <row r="10" spans="1:11" x14ac:dyDescent="0.2">
      <c r="A10" s="2" t="s">
        <v>237</v>
      </c>
      <c r="B10" s="9" t="s">
        <v>85</v>
      </c>
      <c r="C10" s="9">
        <v>40603125</v>
      </c>
      <c r="D10" s="9" t="s">
        <v>662</v>
      </c>
      <c r="E10" s="9" t="s">
        <v>620</v>
      </c>
      <c r="F10" s="9" t="s">
        <v>568</v>
      </c>
      <c r="G10" s="9" t="s">
        <v>600</v>
      </c>
      <c r="H10" s="9" t="s">
        <v>621</v>
      </c>
      <c r="I10" s="9">
        <v>20220507</v>
      </c>
      <c r="J10" s="9" t="s">
        <v>388</v>
      </c>
      <c r="K10" s="9" t="s">
        <v>317</v>
      </c>
    </row>
    <row r="11" spans="1:11" x14ac:dyDescent="0.2">
      <c r="A11" s="2" t="s">
        <v>238</v>
      </c>
      <c r="B11" s="9" t="s">
        <v>70</v>
      </c>
      <c r="C11" s="9">
        <v>40605296</v>
      </c>
      <c r="D11" s="9" t="s">
        <v>663</v>
      </c>
      <c r="E11" s="9" t="s">
        <v>634</v>
      </c>
      <c r="F11" s="9" t="s">
        <v>568</v>
      </c>
      <c r="G11" s="9" t="s">
        <v>635</v>
      </c>
      <c r="H11" s="9" t="s">
        <v>636</v>
      </c>
      <c r="I11" s="9">
        <v>20220507</v>
      </c>
      <c r="J11" s="9" t="s">
        <v>388</v>
      </c>
      <c r="K11" s="9" t="s">
        <v>302</v>
      </c>
    </row>
    <row r="12" spans="1:11" x14ac:dyDescent="0.2">
      <c r="A12" s="2" t="s">
        <v>239</v>
      </c>
      <c r="B12" s="5" t="s">
        <v>25</v>
      </c>
      <c r="C12" s="5">
        <v>40596507</v>
      </c>
      <c r="D12" s="5" t="s">
        <v>664</v>
      </c>
      <c r="E12" s="6" t="s">
        <v>481</v>
      </c>
      <c r="F12" s="5" t="s">
        <v>425</v>
      </c>
      <c r="G12" s="5" t="s">
        <v>482</v>
      </c>
      <c r="H12" s="5" t="s">
        <v>483</v>
      </c>
      <c r="I12" s="5">
        <v>20220506</v>
      </c>
      <c r="J12" s="5" t="s">
        <v>388</v>
      </c>
      <c r="K12" s="5" t="s">
        <v>257</v>
      </c>
    </row>
    <row r="13" spans="1:11" x14ac:dyDescent="0.2">
      <c r="A13" s="2" t="s">
        <v>240</v>
      </c>
      <c r="B13" s="5" t="s">
        <v>36</v>
      </c>
      <c r="C13" s="5">
        <v>40595337</v>
      </c>
      <c r="D13" s="5" t="s">
        <v>665</v>
      </c>
      <c r="E13" s="6" t="s">
        <v>502</v>
      </c>
      <c r="F13" s="5" t="s">
        <v>425</v>
      </c>
      <c r="G13" s="5" t="s">
        <v>496</v>
      </c>
      <c r="H13" s="5" t="s">
        <v>503</v>
      </c>
      <c r="I13" s="5">
        <v>20220506</v>
      </c>
      <c r="J13" s="5" t="s">
        <v>388</v>
      </c>
      <c r="K13" s="5" t="s">
        <v>268</v>
      </c>
    </row>
    <row r="14" spans="1:11" x14ac:dyDescent="0.2">
      <c r="A14" s="2" t="s">
        <v>241</v>
      </c>
      <c r="B14" s="2" t="s">
        <v>107</v>
      </c>
      <c r="C14" s="2">
        <v>40623031</v>
      </c>
      <c r="D14" s="2" t="s">
        <v>666</v>
      </c>
      <c r="E14" s="3" t="s">
        <v>179</v>
      </c>
      <c r="F14" s="2" t="s">
        <v>159</v>
      </c>
      <c r="G14" s="2" t="s">
        <v>155</v>
      </c>
      <c r="H14" s="2" t="s">
        <v>165</v>
      </c>
      <c r="I14" s="2">
        <v>20220509</v>
      </c>
      <c r="J14" s="2" t="s">
        <v>388</v>
      </c>
      <c r="K14" s="2" t="s">
        <v>339</v>
      </c>
    </row>
    <row r="15" spans="1:11" x14ac:dyDescent="0.2">
      <c r="A15" s="2" t="s">
        <v>242</v>
      </c>
      <c r="B15" s="2" t="s">
        <v>114</v>
      </c>
      <c r="C15" s="2">
        <v>40621894</v>
      </c>
      <c r="D15" s="2" t="s">
        <v>667</v>
      </c>
      <c r="E15" s="3" t="s">
        <v>190</v>
      </c>
      <c r="F15" s="2" t="s">
        <v>148</v>
      </c>
      <c r="G15" s="2" t="s">
        <v>158</v>
      </c>
      <c r="H15" s="2" t="s">
        <v>165</v>
      </c>
      <c r="I15" s="2">
        <v>20220509</v>
      </c>
      <c r="J15" s="2" t="s">
        <v>388</v>
      </c>
      <c r="K15" s="2" t="s">
        <v>346</v>
      </c>
    </row>
    <row r="16" spans="1:11" x14ac:dyDescent="0.2">
      <c r="A16" s="2" t="s">
        <v>243</v>
      </c>
      <c r="B16" s="5" t="s">
        <v>54</v>
      </c>
      <c r="C16" s="5">
        <v>40592266</v>
      </c>
      <c r="D16" s="5" t="s">
        <v>668</v>
      </c>
      <c r="E16" s="8" t="s">
        <v>537</v>
      </c>
      <c r="F16" s="5" t="s">
        <v>425</v>
      </c>
      <c r="G16" s="5" t="s">
        <v>527</v>
      </c>
      <c r="H16" s="5" t="s">
        <v>538</v>
      </c>
      <c r="I16" s="5">
        <v>20220506</v>
      </c>
      <c r="J16" s="5" t="s">
        <v>388</v>
      </c>
      <c r="K16" s="5" t="s">
        <v>286</v>
      </c>
    </row>
    <row r="17" spans="1:11" x14ac:dyDescent="0.2">
      <c r="A17" s="2" t="s">
        <v>244</v>
      </c>
      <c r="B17" s="5" t="s">
        <v>16</v>
      </c>
      <c r="C17" s="5">
        <v>40597014</v>
      </c>
      <c r="D17" s="5" t="s">
        <v>669</v>
      </c>
      <c r="E17" s="6" t="s">
        <v>462</v>
      </c>
      <c r="F17" s="5" t="s">
        <v>429</v>
      </c>
      <c r="G17" s="5" t="s">
        <v>463</v>
      </c>
      <c r="H17" s="5" t="s">
        <v>822</v>
      </c>
      <c r="I17" s="5">
        <v>20220506</v>
      </c>
      <c r="J17" s="5" t="s">
        <v>388</v>
      </c>
      <c r="K17" s="5" t="s">
        <v>248</v>
      </c>
    </row>
    <row r="18" spans="1:11" x14ac:dyDescent="0.2">
      <c r="A18" s="2" t="s">
        <v>245</v>
      </c>
      <c r="B18" s="2" t="s">
        <v>113</v>
      </c>
      <c r="C18" s="2">
        <v>40621877</v>
      </c>
      <c r="D18" s="2" t="s">
        <v>670</v>
      </c>
      <c r="E18" s="3" t="s">
        <v>188</v>
      </c>
      <c r="F18" s="2" t="s">
        <v>159</v>
      </c>
      <c r="G18" s="2" t="s">
        <v>189</v>
      </c>
      <c r="H18" s="2" t="s">
        <v>165</v>
      </c>
      <c r="I18" s="2">
        <v>20220509</v>
      </c>
      <c r="J18" s="2" t="s">
        <v>388</v>
      </c>
      <c r="K18" s="2" t="s">
        <v>345</v>
      </c>
    </row>
    <row r="19" spans="1:11" x14ac:dyDescent="0.2">
      <c r="A19" s="2" t="s">
        <v>246</v>
      </c>
      <c r="B19" s="5" t="s">
        <v>59</v>
      </c>
      <c r="C19" s="5">
        <v>40597798</v>
      </c>
      <c r="D19" s="5" t="s">
        <v>671</v>
      </c>
      <c r="E19" s="6" t="s">
        <v>552</v>
      </c>
      <c r="F19" s="5" t="s">
        <v>429</v>
      </c>
      <c r="G19" s="5" t="s">
        <v>553</v>
      </c>
      <c r="H19" s="5" t="s">
        <v>554</v>
      </c>
      <c r="I19" s="5">
        <v>20220506</v>
      </c>
      <c r="J19" s="5" t="s">
        <v>388</v>
      </c>
      <c r="K19" s="5" t="s">
        <v>291</v>
      </c>
    </row>
    <row r="20" spans="1:11" x14ac:dyDescent="0.2">
      <c r="A20" s="2" t="s">
        <v>247</v>
      </c>
      <c r="B20" s="5" t="s">
        <v>0</v>
      </c>
      <c r="C20" s="5">
        <v>40595088</v>
      </c>
      <c r="D20" s="5" t="s">
        <v>672</v>
      </c>
      <c r="E20" s="6" t="s">
        <v>424</v>
      </c>
      <c r="F20" s="5" t="s">
        <v>425</v>
      </c>
      <c r="G20" s="5" t="s">
        <v>426</v>
      </c>
      <c r="H20" s="5" t="s">
        <v>427</v>
      </c>
      <c r="I20" s="5">
        <v>20220506</v>
      </c>
      <c r="J20" s="5" t="s">
        <v>388</v>
      </c>
      <c r="K20" s="5" t="s">
        <v>232</v>
      </c>
    </row>
    <row r="21" spans="1:11" x14ac:dyDescent="0.2">
      <c r="A21" s="2" t="s">
        <v>248</v>
      </c>
      <c r="B21" s="9" t="s">
        <v>66</v>
      </c>
      <c r="C21" s="9">
        <v>40602391</v>
      </c>
      <c r="D21" s="9" t="s">
        <v>673</v>
      </c>
      <c r="E21" s="9" t="s">
        <v>593</v>
      </c>
      <c r="F21" s="9" t="s">
        <v>568</v>
      </c>
      <c r="G21" s="9" t="s">
        <v>594</v>
      </c>
      <c r="H21" s="9" t="s">
        <v>595</v>
      </c>
      <c r="I21" s="9">
        <v>20220507</v>
      </c>
      <c r="J21" s="9" t="s">
        <v>388</v>
      </c>
      <c r="K21" s="9" t="s">
        <v>298</v>
      </c>
    </row>
    <row r="22" spans="1:11" x14ac:dyDescent="0.2">
      <c r="A22" s="2" t="s">
        <v>249</v>
      </c>
      <c r="B22" s="5" t="s">
        <v>52</v>
      </c>
      <c r="C22" s="5">
        <v>40596524</v>
      </c>
      <c r="D22" s="5" t="s">
        <v>674</v>
      </c>
      <c r="E22" s="6" t="s">
        <v>534</v>
      </c>
      <c r="F22" s="5" t="s">
        <v>429</v>
      </c>
      <c r="G22" s="5" t="s">
        <v>535</v>
      </c>
      <c r="H22" s="5" t="s">
        <v>823</v>
      </c>
      <c r="I22" s="5">
        <v>20220506</v>
      </c>
      <c r="J22" s="5" t="s">
        <v>388</v>
      </c>
      <c r="K22" s="5" t="s">
        <v>284</v>
      </c>
    </row>
    <row r="23" spans="1:11" x14ac:dyDescent="0.2">
      <c r="A23" s="2" t="s">
        <v>250</v>
      </c>
      <c r="B23" s="5" t="s">
        <v>13</v>
      </c>
      <c r="C23" s="5">
        <v>40598210</v>
      </c>
      <c r="D23" s="5" t="s">
        <v>675</v>
      </c>
      <c r="E23" s="6" t="s">
        <v>453</v>
      </c>
      <c r="F23" s="5" t="s">
        <v>429</v>
      </c>
      <c r="G23" s="5" t="s">
        <v>454</v>
      </c>
      <c r="H23" s="5" t="s">
        <v>824</v>
      </c>
      <c r="I23" s="5">
        <v>20220506</v>
      </c>
      <c r="J23" s="5" t="s">
        <v>388</v>
      </c>
      <c r="K23" s="5" t="s">
        <v>245</v>
      </c>
    </row>
    <row r="24" spans="1:11" x14ac:dyDescent="0.2">
      <c r="A24" s="2" t="s">
        <v>251</v>
      </c>
      <c r="B24" s="5" t="s">
        <v>51</v>
      </c>
      <c r="C24" s="5">
        <v>40596880</v>
      </c>
      <c r="D24" s="5" t="s">
        <v>676</v>
      </c>
      <c r="E24" s="6" t="s">
        <v>533</v>
      </c>
      <c r="F24" s="5" t="s">
        <v>425</v>
      </c>
      <c r="G24" s="5" t="s">
        <v>482</v>
      </c>
      <c r="H24" s="5" t="s">
        <v>508</v>
      </c>
      <c r="I24" s="5">
        <v>20220506</v>
      </c>
      <c r="J24" s="5" t="s">
        <v>388</v>
      </c>
      <c r="K24" s="5" t="s">
        <v>283</v>
      </c>
    </row>
    <row r="25" spans="1:11" x14ac:dyDescent="0.2">
      <c r="A25" s="2" t="s">
        <v>252</v>
      </c>
      <c r="B25" s="5" t="s">
        <v>65</v>
      </c>
      <c r="C25" s="5">
        <v>40596809</v>
      </c>
      <c r="D25" s="5" t="s">
        <v>677</v>
      </c>
      <c r="E25" s="6" t="s">
        <v>564</v>
      </c>
      <c r="F25" s="5" t="s">
        <v>429</v>
      </c>
      <c r="G25" s="5" t="s">
        <v>565</v>
      </c>
      <c r="H25" s="5" t="s">
        <v>566</v>
      </c>
      <c r="I25" s="5">
        <v>20220506</v>
      </c>
      <c r="J25" s="5" t="s">
        <v>388</v>
      </c>
      <c r="K25" s="5" t="s">
        <v>297</v>
      </c>
    </row>
    <row r="26" spans="1:11" x14ac:dyDescent="0.2">
      <c r="A26" s="2" t="s">
        <v>253</v>
      </c>
      <c r="B26" s="5" t="s">
        <v>46</v>
      </c>
      <c r="C26" s="5">
        <v>40596336</v>
      </c>
      <c r="D26" s="5" t="s">
        <v>678</v>
      </c>
      <c r="E26" s="6" t="s">
        <v>522</v>
      </c>
      <c r="F26" s="5" t="s">
        <v>429</v>
      </c>
      <c r="G26" s="5" t="s">
        <v>523</v>
      </c>
      <c r="H26" s="5" t="s">
        <v>825</v>
      </c>
      <c r="I26" s="5">
        <v>20220506</v>
      </c>
      <c r="J26" s="5" t="s">
        <v>388</v>
      </c>
      <c r="K26" s="5" t="s">
        <v>278</v>
      </c>
    </row>
    <row r="27" spans="1:11" x14ac:dyDescent="0.2">
      <c r="A27" s="2" t="s">
        <v>254</v>
      </c>
      <c r="B27" s="2" t="s">
        <v>352</v>
      </c>
      <c r="C27" s="2">
        <v>40626257</v>
      </c>
      <c r="D27" s="2" t="s">
        <v>679</v>
      </c>
      <c r="E27" s="3" t="s">
        <v>373</v>
      </c>
      <c r="F27" s="2" t="s">
        <v>159</v>
      </c>
      <c r="G27" s="2" t="s">
        <v>150</v>
      </c>
      <c r="H27" s="2" t="s">
        <v>374</v>
      </c>
      <c r="I27" s="2">
        <v>20220509</v>
      </c>
      <c r="J27" s="2" t="s">
        <v>388</v>
      </c>
      <c r="K27" s="2" t="s">
        <v>391</v>
      </c>
    </row>
    <row r="28" spans="1:11" x14ac:dyDescent="0.2">
      <c r="A28" s="2" t="s">
        <v>255</v>
      </c>
      <c r="B28" s="2" t="s">
        <v>126</v>
      </c>
      <c r="C28" s="2">
        <v>40622146</v>
      </c>
      <c r="D28" s="2" t="s">
        <v>680</v>
      </c>
      <c r="E28" s="3" t="s">
        <v>209</v>
      </c>
      <c r="F28" s="2" t="s">
        <v>159</v>
      </c>
      <c r="G28" s="2" t="s">
        <v>210</v>
      </c>
      <c r="H28" s="2" t="s">
        <v>165</v>
      </c>
      <c r="I28" s="2">
        <v>20220509</v>
      </c>
      <c r="J28" s="2" t="s">
        <v>388</v>
      </c>
      <c r="K28" s="2" t="s">
        <v>392</v>
      </c>
    </row>
    <row r="29" spans="1:11" x14ac:dyDescent="0.2">
      <c r="A29" s="2" t="s">
        <v>256</v>
      </c>
      <c r="B29" s="5" t="s">
        <v>40</v>
      </c>
      <c r="C29" s="5">
        <v>40591537</v>
      </c>
      <c r="D29" s="5" t="s">
        <v>681</v>
      </c>
      <c r="E29" s="6" t="s">
        <v>511</v>
      </c>
      <c r="F29" s="5" t="s">
        <v>425</v>
      </c>
      <c r="G29" s="5" t="s">
        <v>512</v>
      </c>
      <c r="H29" s="5" t="s">
        <v>513</v>
      </c>
      <c r="I29" s="5">
        <v>20220506</v>
      </c>
      <c r="J29" s="5" t="s">
        <v>388</v>
      </c>
      <c r="K29" s="5" t="s">
        <v>272</v>
      </c>
    </row>
    <row r="30" spans="1:11" x14ac:dyDescent="0.2">
      <c r="A30" s="2" t="s">
        <v>257</v>
      </c>
      <c r="B30" s="5" t="s">
        <v>35</v>
      </c>
      <c r="C30" s="5">
        <v>40591527</v>
      </c>
      <c r="D30" s="5" t="s">
        <v>682</v>
      </c>
      <c r="E30" s="6" t="s">
        <v>500</v>
      </c>
      <c r="F30" s="5" t="s">
        <v>429</v>
      </c>
      <c r="G30" s="5" t="s">
        <v>501</v>
      </c>
      <c r="H30" s="5" t="s">
        <v>826</v>
      </c>
      <c r="I30" s="5">
        <v>20220506</v>
      </c>
      <c r="J30" s="5" t="s">
        <v>388</v>
      </c>
      <c r="K30" s="5" t="s">
        <v>267</v>
      </c>
    </row>
    <row r="31" spans="1:11" x14ac:dyDescent="0.2">
      <c r="A31" s="2" t="s">
        <v>258</v>
      </c>
      <c r="B31" s="2" t="s">
        <v>117</v>
      </c>
      <c r="C31" s="2">
        <v>40621795</v>
      </c>
      <c r="D31" s="2" t="s">
        <v>683</v>
      </c>
      <c r="E31" s="3" t="s">
        <v>194</v>
      </c>
      <c r="F31" s="2" t="s">
        <v>148</v>
      </c>
      <c r="G31" s="2" t="s">
        <v>160</v>
      </c>
      <c r="H31" s="2" t="s">
        <v>165</v>
      </c>
      <c r="I31" s="2">
        <v>20220509</v>
      </c>
      <c r="J31" s="2" t="s">
        <v>388</v>
      </c>
      <c r="K31" s="2" t="s">
        <v>393</v>
      </c>
    </row>
    <row r="32" spans="1:11" x14ac:dyDescent="0.2">
      <c r="A32" s="2" t="s">
        <v>259</v>
      </c>
      <c r="B32" s="5" t="s">
        <v>1</v>
      </c>
      <c r="C32" s="7">
        <v>40593797</v>
      </c>
      <c r="D32" s="7" t="s">
        <v>684</v>
      </c>
      <c r="E32" s="6" t="s">
        <v>428</v>
      </c>
      <c r="F32" s="5" t="s">
        <v>429</v>
      </c>
      <c r="G32" s="5" t="s">
        <v>430</v>
      </c>
      <c r="H32" s="5" t="s">
        <v>827</v>
      </c>
      <c r="I32" s="5">
        <v>20220506</v>
      </c>
      <c r="J32" s="5" t="s">
        <v>388</v>
      </c>
      <c r="K32" s="7" t="s">
        <v>233</v>
      </c>
    </row>
    <row r="33" spans="1:11" x14ac:dyDescent="0.2">
      <c r="A33" s="2" t="s">
        <v>260</v>
      </c>
      <c r="B33" s="9" t="s">
        <v>77</v>
      </c>
      <c r="C33" s="9">
        <v>40605198</v>
      </c>
      <c r="D33" s="9" t="s">
        <v>685</v>
      </c>
      <c r="E33" s="9" t="s">
        <v>575</v>
      </c>
      <c r="F33" s="9" t="s">
        <v>568</v>
      </c>
      <c r="G33" s="9" t="s">
        <v>576</v>
      </c>
      <c r="H33" s="9" t="s">
        <v>577</v>
      </c>
      <c r="I33" s="9">
        <v>20220507</v>
      </c>
      <c r="J33" s="9" t="s">
        <v>388</v>
      </c>
      <c r="K33" s="9" t="s">
        <v>309</v>
      </c>
    </row>
    <row r="34" spans="1:11" x14ac:dyDescent="0.2">
      <c r="A34" s="2" t="s">
        <v>261</v>
      </c>
      <c r="B34" s="2" t="s">
        <v>119</v>
      </c>
      <c r="C34" s="2">
        <v>40622657</v>
      </c>
      <c r="D34" s="2" t="s">
        <v>686</v>
      </c>
      <c r="E34" s="3" t="s">
        <v>197</v>
      </c>
      <c r="F34" s="2" t="s">
        <v>159</v>
      </c>
      <c r="G34" s="2" t="s">
        <v>198</v>
      </c>
      <c r="H34" s="2" t="s">
        <v>165</v>
      </c>
      <c r="I34" s="2">
        <v>20220509</v>
      </c>
      <c r="J34" s="2" t="s">
        <v>388</v>
      </c>
      <c r="K34" s="2" t="s">
        <v>394</v>
      </c>
    </row>
    <row r="35" spans="1:11" x14ac:dyDescent="0.2">
      <c r="A35" s="2" t="s">
        <v>262</v>
      </c>
      <c r="B35" s="9" t="s">
        <v>94</v>
      </c>
      <c r="C35" s="9">
        <v>40608162</v>
      </c>
      <c r="D35" s="9" t="s">
        <v>687</v>
      </c>
      <c r="E35" s="9" t="s">
        <v>611</v>
      </c>
      <c r="F35" s="9" t="s">
        <v>572</v>
      </c>
      <c r="G35" s="9" t="s">
        <v>612</v>
      </c>
      <c r="H35" s="9" t="s">
        <v>613</v>
      </c>
      <c r="I35" s="9">
        <v>20220507</v>
      </c>
      <c r="J35" s="9" t="s">
        <v>388</v>
      </c>
      <c r="K35" s="9" t="s">
        <v>326</v>
      </c>
    </row>
    <row r="36" spans="1:11" x14ac:dyDescent="0.2">
      <c r="A36" s="2" t="s">
        <v>263</v>
      </c>
      <c r="B36" s="5" t="s">
        <v>50</v>
      </c>
      <c r="C36" s="5">
        <v>40596599</v>
      </c>
      <c r="D36" s="5" t="s">
        <v>688</v>
      </c>
      <c r="E36" s="6" t="s">
        <v>532</v>
      </c>
      <c r="F36" s="5" t="s">
        <v>429</v>
      </c>
      <c r="G36" s="5" t="s">
        <v>480</v>
      </c>
      <c r="H36" s="5" t="s">
        <v>828</v>
      </c>
      <c r="I36" s="5">
        <v>20220506</v>
      </c>
      <c r="J36" s="5" t="s">
        <v>388</v>
      </c>
      <c r="K36" s="5" t="s">
        <v>282</v>
      </c>
    </row>
    <row r="37" spans="1:11" x14ac:dyDescent="0.2">
      <c r="A37" s="2" t="s">
        <v>264</v>
      </c>
      <c r="B37" s="5" t="s">
        <v>61</v>
      </c>
      <c r="C37" s="5">
        <v>40595850</v>
      </c>
      <c r="D37" s="5" t="s">
        <v>689</v>
      </c>
      <c r="E37" s="6" t="s">
        <v>556</v>
      </c>
      <c r="F37" s="5" t="s">
        <v>425</v>
      </c>
      <c r="G37" s="5" t="s">
        <v>439</v>
      </c>
      <c r="H37" s="5" t="s">
        <v>557</v>
      </c>
      <c r="I37" s="5">
        <v>20220506</v>
      </c>
      <c r="J37" s="5" t="s">
        <v>388</v>
      </c>
      <c r="K37" s="5" t="s">
        <v>293</v>
      </c>
    </row>
    <row r="38" spans="1:11" x14ac:dyDescent="0.2">
      <c r="A38" s="2" t="s">
        <v>265</v>
      </c>
      <c r="B38" s="5" t="s">
        <v>49</v>
      </c>
      <c r="C38" s="5">
        <v>40598246</v>
      </c>
      <c r="D38" s="5" t="s">
        <v>690</v>
      </c>
      <c r="E38" s="6" t="s">
        <v>531</v>
      </c>
      <c r="F38" s="5" t="s">
        <v>429</v>
      </c>
      <c r="G38" s="5" t="s">
        <v>439</v>
      </c>
      <c r="H38" s="5" t="s">
        <v>829</v>
      </c>
      <c r="I38" s="5">
        <v>20220506</v>
      </c>
      <c r="J38" s="5" t="s">
        <v>388</v>
      </c>
      <c r="K38" s="5" t="s">
        <v>281</v>
      </c>
    </row>
    <row r="39" spans="1:11" x14ac:dyDescent="0.2">
      <c r="A39" s="2" t="s">
        <v>266</v>
      </c>
      <c r="B39" s="5" t="s">
        <v>12</v>
      </c>
      <c r="C39" s="5">
        <v>40594264</v>
      </c>
      <c r="D39" s="5" t="s">
        <v>691</v>
      </c>
      <c r="E39" s="6" t="s">
        <v>455</v>
      </c>
      <c r="F39" s="5" t="s">
        <v>425</v>
      </c>
      <c r="G39" s="5" t="s">
        <v>454</v>
      </c>
      <c r="H39" s="5" t="s">
        <v>456</v>
      </c>
      <c r="I39" s="5">
        <v>20220506</v>
      </c>
      <c r="J39" s="5">
        <v>20220511</v>
      </c>
      <c r="K39" s="5" t="s">
        <v>244</v>
      </c>
    </row>
    <row r="40" spans="1:11" x14ac:dyDescent="0.2">
      <c r="A40" s="2" t="s">
        <v>267</v>
      </c>
      <c r="B40" s="9" t="s">
        <v>79</v>
      </c>
      <c r="C40" s="9">
        <v>40603534</v>
      </c>
      <c r="D40" s="9" t="s">
        <v>692</v>
      </c>
      <c r="E40" s="9" t="s">
        <v>584</v>
      </c>
      <c r="F40" s="9" t="s">
        <v>568</v>
      </c>
      <c r="G40" s="9" t="s">
        <v>585</v>
      </c>
      <c r="H40" s="9" t="s">
        <v>586</v>
      </c>
      <c r="I40" s="9">
        <v>20220507</v>
      </c>
      <c r="J40" s="9" t="s">
        <v>388</v>
      </c>
      <c r="K40" s="9" t="s">
        <v>311</v>
      </c>
    </row>
    <row r="41" spans="1:11" x14ac:dyDescent="0.2">
      <c r="A41" s="2" t="s">
        <v>268</v>
      </c>
      <c r="B41" s="9" t="s">
        <v>93</v>
      </c>
      <c r="C41" s="9">
        <v>40606050</v>
      </c>
      <c r="D41" s="9" t="s">
        <v>693</v>
      </c>
      <c r="E41" s="9" t="s">
        <v>644</v>
      </c>
      <c r="F41" s="9" t="s">
        <v>572</v>
      </c>
      <c r="G41" s="9" t="s">
        <v>635</v>
      </c>
      <c r="H41" s="9" t="s">
        <v>645</v>
      </c>
      <c r="I41" s="9">
        <v>20220507</v>
      </c>
      <c r="J41" s="9" t="s">
        <v>388</v>
      </c>
      <c r="K41" s="9" t="s">
        <v>325</v>
      </c>
    </row>
    <row r="42" spans="1:11" x14ac:dyDescent="0.2">
      <c r="A42" s="2" t="s">
        <v>269</v>
      </c>
      <c r="B42" s="2" t="s">
        <v>102</v>
      </c>
      <c r="C42" s="2">
        <v>40622206</v>
      </c>
      <c r="D42" s="2" t="s">
        <v>694</v>
      </c>
      <c r="E42" s="3" t="s">
        <v>172</v>
      </c>
      <c r="F42" s="2" t="s">
        <v>159</v>
      </c>
      <c r="G42" s="2" t="s">
        <v>173</v>
      </c>
      <c r="H42" s="2" t="s">
        <v>165</v>
      </c>
      <c r="I42" s="2">
        <v>20220509</v>
      </c>
      <c r="J42" s="2" t="s">
        <v>388</v>
      </c>
      <c r="K42" s="2" t="s">
        <v>334</v>
      </c>
    </row>
    <row r="43" spans="1:11" x14ac:dyDescent="0.2">
      <c r="A43" s="2" t="s">
        <v>270</v>
      </c>
      <c r="B43" s="9" t="s">
        <v>97</v>
      </c>
      <c r="C43" s="9">
        <v>40602782</v>
      </c>
      <c r="D43" s="9" t="s">
        <v>695</v>
      </c>
      <c r="E43" s="9" t="s">
        <v>590</v>
      </c>
      <c r="F43" s="9" t="s">
        <v>572</v>
      </c>
      <c r="G43" s="9" t="s">
        <v>591</v>
      </c>
      <c r="H43" s="9" t="s">
        <v>592</v>
      </c>
      <c r="I43" s="9">
        <v>20220507</v>
      </c>
      <c r="J43" s="9" t="s">
        <v>388</v>
      </c>
      <c r="K43" s="9" t="s">
        <v>329</v>
      </c>
    </row>
    <row r="44" spans="1:11" x14ac:dyDescent="0.2">
      <c r="A44" s="2" t="s">
        <v>271</v>
      </c>
      <c r="B44" s="2" t="s">
        <v>141</v>
      </c>
      <c r="C44" s="2">
        <v>40625311</v>
      </c>
      <c r="D44" s="2" t="s">
        <v>696</v>
      </c>
      <c r="E44" s="3" t="s">
        <v>229</v>
      </c>
      <c r="F44" s="2" t="s">
        <v>159</v>
      </c>
      <c r="G44" s="2" t="s">
        <v>208</v>
      </c>
      <c r="H44" s="2" t="s">
        <v>165</v>
      </c>
      <c r="I44" s="2">
        <v>20220509</v>
      </c>
      <c r="J44" s="2" t="s">
        <v>388</v>
      </c>
      <c r="K44" s="2" t="s">
        <v>395</v>
      </c>
    </row>
    <row r="45" spans="1:11" x14ac:dyDescent="0.2">
      <c r="A45" s="2" t="s">
        <v>272</v>
      </c>
      <c r="B45" s="2" t="s">
        <v>351</v>
      </c>
      <c r="C45" s="2">
        <v>40626252</v>
      </c>
      <c r="D45" s="2" t="s">
        <v>697</v>
      </c>
      <c r="E45" s="3" t="s">
        <v>370</v>
      </c>
      <c r="F45" s="2" t="s">
        <v>148</v>
      </c>
      <c r="G45" s="2" t="s">
        <v>371</v>
      </c>
      <c r="H45" s="2" t="s">
        <v>372</v>
      </c>
      <c r="I45" s="2">
        <v>20220509</v>
      </c>
      <c r="J45" s="2" t="s">
        <v>388</v>
      </c>
      <c r="K45" s="2" t="s">
        <v>396</v>
      </c>
    </row>
    <row r="46" spans="1:11" x14ac:dyDescent="0.2">
      <c r="A46" s="2" t="s">
        <v>273</v>
      </c>
      <c r="B46" s="9" t="s">
        <v>78</v>
      </c>
      <c r="C46" s="9">
        <v>40602750</v>
      </c>
      <c r="D46" s="9" t="s">
        <v>698</v>
      </c>
      <c r="E46" s="9" t="s">
        <v>578</v>
      </c>
      <c r="F46" s="9" t="s">
        <v>568</v>
      </c>
      <c r="G46" s="9" t="s">
        <v>579</v>
      </c>
      <c r="H46" s="9" t="s">
        <v>580</v>
      </c>
      <c r="I46" s="9">
        <v>20220507</v>
      </c>
      <c r="J46" s="9" t="s">
        <v>388</v>
      </c>
      <c r="K46" s="9" t="s">
        <v>310</v>
      </c>
    </row>
    <row r="47" spans="1:11" x14ac:dyDescent="0.2">
      <c r="A47" s="2" t="s">
        <v>274</v>
      </c>
      <c r="B47" s="5" t="s">
        <v>7</v>
      </c>
      <c r="C47" s="5">
        <v>40593451</v>
      </c>
      <c r="D47" s="5" t="s">
        <v>699</v>
      </c>
      <c r="E47" s="6" t="s">
        <v>442</v>
      </c>
      <c r="F47" s="5" t="s">
        <v>429</v>
      </c>
      <c r="G47" s="5" t="s">
        <v>443</v>
      </c>
      <c r="H47" s="5" t="s">
        <v>830</v>
      </c>
      <c r="I47" s="5">
        <v>20220506</v>
      </c>
      <c r="J47" s="5" t="s">
        <v>388</v>
      </c>
      <c r="K47" s="5" t="s">
        <v>239</v>
      </c>
    </row>
    <row r="48" spans="1:11" x14ac:dyDescent="0.2">
      <c r="A48" s="2" t="s">
        <v>275</v>
      </c>
      <c r="B48" s="2" t="s">
        <v>106</v>
      </c>
      <c r="C48" s="2">
        <v>40623044</v>
      </c>
      <c r="D48" s="2" t="s">
        <v>700</v>
      </c>
      <c r="E48" s="3" t="s">
        <v>178</v>
      </c>
      <c r="F48" s="2" t="s">
        <v>159</v>
      </c>
      <c r="G48" s="2" t="s">
        <v>152</v>
      </c>
      <c r="H48" s="2" t="s">
        <v>165</v>
      </c>
      <c r="I48" s="2">
        <v>20220509</v>
      </c>
      <c r="J48" s="2" t="s">
        <v>388</v>
      </c>
      <c r="K48" s="2" t="s">
        <v>338</v>
      </c>
    </row>
    <row r="49" spans="1:11" x14ac:dyDescent="0.2">
      <c r="A49" s="2" t="s">
        <v>276</v>
      </c>
      <c r="B49" s="2" t="s">
        <v>350</v>
      </c>
      <c r="C49" s="2">
        <v>40626249</v>
      </c>
      <c r="D49" s="2" t="s">
        <v>700</v>
      </c>
      <c r="E49" s="3" t="s">
        <v>368</v>
      </c>
      <c r="F49" s="2" t="s">
        <v>148</v>
      </c>
      <c r="G49" s="2" t="s">
        <v>208</v>
      </c>
      <c r="H49" s="2" t="s">
        <v>369</v>
      </c>
      <c r="I49" s="2">
        <v>20220509</v>
      </c>
      <c r="J49" s="2" t="s">
        <v>388</v>
      </c>
      <c r="K49" s="2" t="s">
        <v>397</v>
      </c>
    </row>
    <row r="50" spans="1:11" x14ac:dyDescent="0.2">
      <c r="A50" s="2" t="s">
        <v>277</v>
      </c>
      <c r="B50" s="9" t="s">
        <v>74</v>
      </c>
      <c r="C50" s="9">
        <v>40606029</v>
      </c>
      <c r="D50" s="9" t="s">
        <v>701</v>
      </c>
      <c r="E50" s="9" t="s">
        <v>648</v>
      </c>
      <c r="F50" s="9" t="s">
        <v>568</v>
      </c>
      <c r="G50" s="9" t="s">
        <v>582</v>
      </c>
      <c r="H50" s="9" t="s">
        <v>649</v>
      </c>
      <c r="I50" s="9">
        <v>20220507</v>
      </c>
      <c r="J50" s="9" t="s">
        <v>388</v>
      </c>
      <c r="K50" s="9" t="s">
        <v>306</v>
      </c>
    </row>
    <row r="51" spans="1:11" x14ac:dyDescent="0.2">
      <c r="A51" s="2" t="s">
        <v>278</v>
      </c>
      <c r="B51" s="2" t="s">
        <v>123</v>
      </c>
      <c r="C51" s="2">
        <v>40623492</v>
      </c>
      <c r="D51" s="2" t="s">
        <v>702</v>
      </c>
      <c r="E51" s="3" t="s">
        <v>204</v>
      </c>
      <c r="F51" s="2" t="s">
        <v>159</v>
      </c>
      <c r="G51" s="2" t="s">
        <v>149</v>
      </c>
      <c r="H51" s="2" t="s">
        <v>165</v>
      </c>
      <c r="I51" s="2">
        <v>20220509</v>
      </c>
      <c r="J51" s="2" t="s">
        <v>388</v>
      </c>
      <c r="K51" s="2" t="s">
        <v>398</v>
      </c>
    </row>
    <row r="52" spans="1:11" x14ac:dyDescent="0.2">
      <c r="A52" s="2" t="s">
        <v>279</v>
      </c>
      <c r="B52" s="2" t="s">
        <v>139</v>
      </c>
      <c r="C52" s="2">
        <v>40625981</v>
      </c>
      <c r="D52" s="2" t="s">
        <v>703</v>
      </c>
      <c r="E52" s="3" t="s">
        <v>227</v>
      </c>
      <c r="F52" s="2" t="s">
        <v>159</v>
      </c>
      <c r="G52" s="2" t="s">
        <v>154</v>
      </c>
      <c r="H52" s="2" t="s">
        <v>165</v>
      </c>
      <c r="I52" s="2">
        <v>20220509</v>
      </c>
      <c r="J52" s="2" t="s">
        <v>388</v>
      </c>
      <c r="K52" s="2" t="s">
        <v>399</v>
      </c>
    </row>
    <row r="53" spans="1:11" x14ac:dyDescent="0.2">
      <c r="A53" s="2" t="s">
        <v>280</v>
      </c>
      <c r="B53" s="2" t="s">
        <v>99</v>
      </c>
      <c r="C53" s="2">
        <v>40621998</v>
      </c>
      <c r="D53" s="2" t="s">
        <v>704</v>
      </c>
      <c r="E53" s="3" t="s">
        <v>166</v>
      </c>
      <c r="F53" s="2" t="s">
        <v>148</v>
      </c>
      <c r="G53" s="2" t="s">
        <v>167</v>
      </c>
      <c r="H53" s="2" t="s">
        <v>165</v>
      </c>
      <c r="I53" s="2">
        <v>20220509</v>
      </c>
      <c r="J53" s="2" t="s">
        <v>388</v>
      </c>
      <c r="K53" s="2" t="s">
        <v>331</v>
      </c>
    </row>
    <row r="54" spans="1:11" x14ac:dyDescent="0.2">
      <c r="A54" s="2" t="s">
        <v>281</v>
      </c>
      <c r="B54" s="9" t="s">
        <v>84</v>
      </c>
      <c r="C54" s="9">
        <v>40607612</v>
      </c>
      <c r="D54" s="9" t="s">
        <v>705</v>
      </c>
      <c r="E54" s="9" t="s">
        <v>617</v>
      </c>
      <c r="F54" s="9" t="s">
        <v>568</v>
      </c>
      <c r="G54" s="9" t="s">
        <v>618</v>
      </c>
      <c r="H54" s="9" t="s">
        <v>619</v>
      </c>
      <c r="I54" s="9">
        <v>20220507</v>
      </c>
      <c r="J54" s="9" t="s">
        <v>388</v>
      </c>
      <c r="K54" s="9" t="s">
        <v>316</v>
      </c>
    </row>
    <row r="55" spans="1:11" x14ac:dyDescent="0.2">
      <c r="A55" s="2" t="s">
        <v>282</v>
      </c>
      <c r="B55" s="2" t="s">
        <v>131</v>
      </c>
      <c r="C55" s="2">
        <v>40622091</v>
      </c>
      <c r="D55" s="2" t="s">
        <v>706</v>
      </c>
      <c r="E55" s="3" t="s">
        <v>217</v>
      </c>
      <c r="F55" s="2" t="s">
        <v>148</v>
      </c>
      <c r="G55" s="2" t="s">
        <v>218</v>
      </c>
      <c r="H55" s="2" t="s">
        <v>165</v>
      </c>
      <c r="I55" s="2">
        <v>20220509</v>
      </c>
      <c r="J55" s="2" t="s">
        <v>388</v>
      </c>
      <c r="K55" s="2" t="s">
        <v>400</v>
      </c>
    </row>
    <row r="56" spans="1:11" ht="15.75" customHeight="1" x14ac:dyDescent="0.2">
      <c r="A56" s="2" t="s">
        <v>283</v>
      </c>
      <c r="B56" s="5" t="s">
        <v>14</v>
      </c>
      <c r="C56" s="5">
        <v>40598229</v>
      </c>
      <c r="D56" s="5" t="s">
        <v>707</v>
      </c>
      <c r="E56" s="6" t="s">
        <v>457</v>
      </c>
      <c r="F56" s="5" t="s">
        <v>425</v>
      </c>
      <c r="G56" s="5" t="s">
        <v>458</v>
      </c>
      <c r="H56" s="5" t="s">
        <v>459</v>
      </c>
      <c r="I56" s="5">
        <v>20220506</v>
      </c>
      <c r="J56" s="5" t="s">
        <v>388</v>
      </c>
      <c r="K56" s="5" t="s">
        <v>246</v>
      </c>
    </row>
    <row r="57" spans="1:11" x14ac:dyDescent="0.2">
      <c r="A57" s="2" t="s">
        <v>284</v>
      </c>
      <c r="B57" s="2" t="s">
        <v>103</v>
      </c>
      <c r="C57" s="2">
        <v>40624061</v>
      </c>
      <c r="D57" s="2" t="s">
        <v>708</v>
      </c>
      <c r="E57" s="3" t="s">
        <v>174</v>
      </c>
      <c r="F57" s="2" t="s">
        <v>159</v>
      </c>
      <c r="G57" s="2" t="s">
        <v>175</v>
      </c>
      <c r="H57" s="2" t="s">
        <v>165</v>
      </c>
      <c r="I57" s="2">
        <v>20220509</v>
      </c>
      <c r="J57" s="2" t="s">
        <v>388</v>
      </c>
      <c r="K57" s="2" t="s">
        <v>335</v>
      </c>
    </row>
    <row r="58" spans="1:11" x14ac:dyDescent="0.2">
      <c r="A58" s="2" t="s">
        <v>285</v>
      </c>
      <c r="B58" s="5" t="s">
        <v>8</v>
      </c>
      <c r="C58" s="5">
        <v>40593422</v>
      </c>
      <c r="D58" s="5" t="s">
        <v>709</v>
      </c>
      <c r="E58" s="6" t="s">
        <v>444</v>
      </c>
      <c r="F58" s="5" t="s">
        <v>429</v>
      </c>
      <c r="G58" s="5" t="s">
        <v>445</v>
      </c>
      <c r="H58" s="5" t="s">
        <v>824</v>
      </c>
      <c r="I58" s="5">
        <v>20220506</v>
      </c>
      <c r="J58" s="5" t="s">
        <v>388</v>
      </c>
      <c r="K58" s="5" t="s">
        <v>240</v>
      </c>
    </row>
    <row r="59" spans="1:11" x14ac:dyDescent="0.2">
      <c r="A59" s="2" t="s">
        <v>286</v>
      </c>
      <c r="B59" s="2" t="s">
        <v>138</v>
      </c>
      <c r="C59" s="2">
        <v>40625232</v>
      </c>
      <c r="D59" s="2" t="s">
        <v>710</v>
      </c>
      <c r="E59" s="3" t="s">
        <v>226</v>
      </c>
      <c r="F59" s="2" t="s">
        <v>159</v>
      </c>
      <c r="G59" s="2" t="s">
        <v>224</v>
      </c>
      <c r="H59" s="2" t="s">
        <v>165</v>
      </c>
      <c r="I59" s="2">
        <v>20220509</v>
      </c>
      <c r="J59" s="2" t="s">
        <v>388</v>
      </c>
      <c r="K59" s="2" t="s">
        <v>401</v>
      </c>
    </row>
    <row r="60" spans="1:11" x14ac:dyDescent="0.2">
      <c r="A60" s="2" t="s">
        <v>287</v>
      </c>
      <c r="B60" s="2" t="s">
        <v>130</v>
      </c>
      <c r="C60" s="2">
        <v>40623354</v>
      </c>
      <c r="D60" s="2" t="s">
        <v>710</v>
      </c>
      <c r="E60" s="3" t="s">
        <v>216</v>
      </c>
      <c r="F60" s="2" t="s">
        <v>148</v>
      </c>
      <c r="G60" s="2" t="s">
        <v>149</v>
      </c>
      <c r="H60" s="2" t="s">
        <v>165</v>
      </c>
      <c r="I60" s="2">
        <v>20220509</v>
      </c>
      <c r="J60" s="2" t="s">
        <v>388</v>
      </c>
      <c r="K60" s="2" t="s">
        <v>402</v>
      </c>
    </row>
    <row r="61" spans="1:11" x14ac:dyDescent="0.2">
      <c r="A61" s="2" t="s">
        <v>288</v>
      </c>
      <c r="B61" s="5" t="s">
        <v>45</v>
      </c>
      <c r="C61" s="5">
        <v>40597626</v>
      </c>
      <c r="D61" s="5" t="s">
        <v>711</v>
      </c>
      <c r="E61" s="6" t="s">
        <v>524</v>
      </c>
      <c r="F61" s="5" t="s">
        <v>425</v>
      </c>
      <c r="G61" s="5" t="s">
        <v>430</v>
      </c>
      <c r="H61" s="5" t="s">
        <v>525</v>
      </c>
      <c r="I61" s="5">
        <v>20220506</v>
      </c>
      <c r="J61" s="5" t="s">
        <v>388</v>
      </c>
      <c r="K61" s="5" t="s">
        <v>277</v>
      </c>
    </row>
    <row r="62" spans="1:11" x14ac:dyDescent="0.2">
      <c r="A62" s="2" t="s">
        <v>289</v>
      </c>
      <c r="B62" s="2" t="s">
        <v>359</v>
      </c>
      <c r="C62" s="2">
        <v>40627380</v>
      </c>
      <c r="D62" s="2" t="s">
        <v>712</v>
      </c>
      <c r="E62" s="3" t="s">
        <v>385</v>
      </c>
      <c r="F62" s="2" t="s">
        <v>148</v>
      </c>
      <c r="G62" s="2" t="s">
        <v>181</v>
      </c>
      <c r="H62" s="2" t="s">
        <v>386</v>
      </c>
      <c r="I62" s="2">
        <v>20220509</v>
      </c>
      <c r="J62" s="2" t="s">
        <v>403</v>
      </c>
      <c r="K62" s="2" t="s">
        <v>404</v>
      </c>
    </row>
    <row r="63" spans="1:11" x14ac:dyDescent="0.2">
      <c r="A63" s="2" t="s">
        <v>290</v>
      </c>
      <c r="B63" s="2" t="s">
        <v>125</v>
      </c>
      <c r="C63" s="2">
        <v>40623202</v>
      </c>
      <c r="D63" s="2" t="s">
        <v>713</v>
      </c>
      <c r="E63" s="3" t="s">
        <v>207</v>
      </c>
      <c r="F63" s="2" t="s">
        <v>148</v>
      </c>
      <c r="G63" s="2" t="s">
        <v>208</v>
      </c>
      <c r="H63" s="2" t="s">
        <v>165</v>
      </c>
      <c r="I63" s="2">
        <v>20220509</v>
      </c>
      <c r="J63" s="2" t="s">
        <v>403</v>
      </c>
      <c r="K63" s="2" t="s">
        <v>405</v>
      </c>
    </row>
    <row r="64" spans="1:11" x14ac:dyDescent="0.2">
      <c r="A64" s="2" t="s">
        <v>291</v>
      </c>
      <c r="B64" s="5" t="s">
        <v>37</v>
      </c>
      <c r="C64" s="5">
        <v>40595785</v>
      </c>
      <c r="D64" s="5" t="s">
        <v>714</v>
      </c>
      <c r="E64" s="6" t="s">
        <v>504</v>
      </c>
      <c r="F64" s="5" t="s">
        <v>425</v>
      </c>
      <c r="G64" s="5" t="s">
        <v>451</v>
      </c>
      <c r="H64" s="5" t="s">
        <v>505</v>
      </c>
      <c r="I64" s="5">
        <v>20220506</v>
      </c>
      <c r="J64" s="5" t="s">
        <v>403</v>
      </c>
      <c r="K64" s="5" t="s">
        <v>269</v>
      </c>
    </row>
    <row r="65" spans="1:11" x14ac:dyDescent="0.2">
      <c r="A65" s="2" t="s">
        <v>292</v>
      </c>
      <c r="B65" s="9" t="s">
        <v>75</v>
      </c>
      <c r="C65" s="9">
        <v>40607892</v>
      </c>
      <c r="D65" s="9" t="s">
        <v>715</v>
      </c>
      <c r="E65" s="9" t="s">
        <v>650</v>
      </c>
      <c r="F65" s="9" t="s">
        <v>568</v>
      </c>
      <c r="G65" s="9" t="s">
        <v>588</v>
      </c>
      <c r="H65" s="9" t="s">
        <v>651</v>
      </c>
      <c r="I65" s="9">
        <v>20220507</v>
      </c>
      <c r="J65" s="9" t="s">
        <v>403</v>
      </c>
      <c r="K65" s="9" t="s">
        <v>307</v>
      </c>
    </row>
    <row r="66" spans="1:11" x14ac:dyDescent="0.2">
      <c r="A66" s="2" t="s">
        <v>293</v>
      </c>
      <c r="B66" s="9" t="s">
        <v>86</v>
      </c>
      <c r="C66" s="9">
        <v>40607295</v>
      </c>
      <c r="D66" s="9" t="s">
        <v>716</v>
      </c>
      <c r="E66" s="9" t="s">
        <v>581</v>
      </c>
      <c r="F66" s="9" t="s">
        <v>572</v>
      </c>
      <c r="G66" s="9" t="s">
        <v>582</v>
      </c>
      <c r="H66" s="9" t="s">
        <v>583</v>
      </c>
      <c r="I66" s="9">
        <v>20220507</v>
      </c>
      <c r="J66" s="9" t="s">
        <v>403</v>
      </c>
      <c r="K66" s="9" t="s">
        <v>318</v>
      </c>
    </row>
    <row r="67" spans="1:11" x14ac:dyDescent="0.2">
      <c r="A67" s="2" t="s">
        <v>294</v>
      </c>
      <c r="B67" s="2" t="s">
        <v>354</v>
      </c>
      <c r="C67" s="2">
        <v>40626343</v>
      </c>
      <c r="D67" s="2" t="s">
        <v>717</v>
      </c>
      <c r="E67" s="3" t="s">
        <v>377</v>
      </c>
      <c r="F67" s="2" t="s">
        <v>148</v>
      </c>
      <c r="G67" s="2" t="s">
        <v>364</v>
      </c>
      <c r="H67" s="2" t="s">
        <v>378</v>
      </c>
      <c r="I67" s="2">
        <v>20220509</v>
      </c>
      <c r="J67" s="2" t="s">
        <v>403</v>
      </c>
      <c r="K67" s="2" t="s">
        <v>406</v>
      </c>
    </row>
    <row r="68" spans="1:11" x14ac:dyDescent="0.2">
      <c r="A68" s="2" t="s">
        <v>295</v>
      </c>
      <c r="B68" s="5" t="s">
        <v>15</v>
      </c>
      <c r="C68" s="5">
        <v>40596969</v>
      </c>
      <c r="D68" s="5" t="s">
        <v>718</v>
      </c>
      <c r="E68" s="6" t="s">
        <v>460</v>
      </c>
      <c r="F68" s="5" t="s">
        <v>425</v>
      </c>
      <c r="G68" s="5" t="s">
        <v>447</v>
      </c>
      <c r="H68" s="5" t="s">
        <v>461</v>
      </c>
      <c r="I68" s="5">
        <v>20220506</v>
      </c>
      <c r="J68" s="5" t="s">
        <v>403</v>
      </c>
      <c r="K68" s="5" t="s">
        <v>247</v>
      </c>
    </row>
    <row r="69" spans="1:11" x14ac:dyDescent="0.2">
      <c r="A69" s="2" t="s">
        <v>296</v>
      </c>
      <c r="B69" s="5" t="s">
        <v>28</v>
      </c>
      <c r="C69" s="5">
        <v>40595683</v>
      </c>
      <c r="D69" s="5" t="s">
        <v>719</v>
      </c>
      <c r="E69" s="6" t="s">
        <v>486</v>
      </c>
      <c r="F69" s="5" t="s">
        <v>425</v>
      </c>
      <c r="G69" s="5" t="s">
        <v>480</v>
      </c>
      <c r="H69" s="5" t="s">
        <v>487</v>
      </c>
      <c r="I69" s="5">
        <v>20220506</v>
      </c>
      <c r="J69" s="5" t="s">
        <v>403</v>
      </c>
      <c r="K69" s="5" t="s">
        <v>260</v>
      </c>
    </row>
    <row r="70" spans="1:11" x14ac:dyDescent="0.2">
      <c r="A70" s="2" t="s">
        <v>297</v>
      </c>
      <c r="B70" s="2" t="s">
        <v>120</v>
      </c>
      <c r="C70" s="2">
        <v>40623087</v>
      </c>
      <c r="D70" s="2" t="s">
        <v>720</v>
      </c>
      <c r="E70" s="3" t="s">
        <v>199</v>
      </c>
      <c r="F70" s="2" t="s">
        <v>148</v>
      </c>
      <c r="G70" s="2" t="s">
        <v>200</v>
      </c>
      <c r="H70" s="2" t="s">
        <v>165</v>
      </c>
      <c r="I70" s="2">
        <v>20220509</v>
      </c>
      <c r="J70" s="2" t="s">
        <v>403</v>
      </c>
      <c r="K70" s="2" t="s">
        <v>407</v>
      </c>
    </row>
    <row r="71" spans="1:11" x14ac:dyDescent="0.2">
      <c r="A71" s="2" t="s">
        <v>298</v>
      </c>
      <c r="B71" s="5" t="s">
        <v>11</v>
      </c>
      <c r="C71" s="5">
        <v>40597249</v>
      </c>
      <c r="D71" s="5" t="s">
        <v>721</v>
      </c>
      <c r="E71" s="6" t="s">
        <v>450</v>
      </c>
      <c r="F71" s="5" t="s">
        <v>425</v>
      </c>
      <c r="G71" s="5" t="s">
        <v>451</v>
      </c>
      <c r="H71" s="5" t="s">
        <v>452</v>
      </c>
      <c r="I71" s="5">
        <v>20220506</v>
      </c>
      <c r="J71" s="5" t="s">
        <v>403</v>
      </c>
      <c r="K71" s="5" t="s">
        <v>243</v>
      </c>
    </row>
    <row r="72" spans="1:11" x14ac:dyDescent="0.2">
      <c r="A72" s="2" t="s">
        <v>299</v>
      </c>
      <c r="B72" s="5" t="s">
        <v>20</v>
      </c>
      <c r="C72" s="5">
        <v>40594711</v>
      </c>
      <c r="D72" s="5" t="s">
        <v>722</v>
      </c>
      <c r="E72" s="6" t="s">
        <v>468</v>
      </c>
      <c r="F72" s="5" t="s">
        <v>425</v>
      </c>
      <c r="G72" s="5" t="s">
        <v>469</v>
      </c>
      <c r="H72" s="5" t="s">
        <v>470</v>
      </c>
      <c r="I72" s="5">
        <v>20220506</v>
      </c>
      <c r="J72" s="5" t="s">
        <v>403</v>
      </c>
      <c r="K72" s="5" t="s">
        <v>252</v>
      </c>
    </row>
    <row r="73" spans="1:11" x14ac:dyDescent="0.2">
      <c r="A73" s="2" t="s">
        <v>300</v>
      </c>
      <c r="B73" s="5" t="s">
        <v>17</v>
      </c>
      <c r="C73" s="5">
        <v>40597492</v>
      </c>
      <c r="D73" s="5" t="s">
        <v>723</v>
      </c>
      <c r="E73" s="6" t="s">
        <v>464</v>
      </c>
      <c r="F73" s="5" t="s">
        <v>429</v>
      </c>
      <c r="G73" s="5" t="s">
        <v>463</v>
      </c>
      <c r="H73" s="5" t="s">
        <v>831</v>
      </c>
      <c r="I73" s="5">
        <v>20220506</v>
      </c>
      <c r="J73" s="5" t="s">
        <v>403</v>
      </c>
      <c r="K73" s="5" t="s">
        <v>249</v>
      </c>
    </row>
    <row r="74" spans="1:11" x14ac:dyDescent="0.2">
      <c r="A74" s="2" t="s">
        <v>301</v>
      </c>
      <c r="B74" s="5" t="s">
        <v>3</v>
      </c>
      <c r="C74" s="5">
        <v>40594395</v>
      </c>
      <c r="D74" s="5" t="s">
        <v>724</v>
      </c>
      <c r="E74" s="6" t="s">
        <v>434</v>
      </c>
      <c r="F74" s="5" t="s">
        <v>429</v>
      </c>
      <c r="G74" s="5" t="s">
        <v>435</v>
      </c>
      <c r="H74" s="5" t="s">
        <v>832</v>
      </c>
      <c r="I74" s="5">
        <v>20220506</v>
      </c>
      <c r="J74" s="5" t="s">
        <v>403</v>
      </c>
      <c r="K74" s="5" t="s">
        <v>235</v>
      </c>
    </row>
    <row r="75" spans="1:11" x14ac:dyDescent="0.2">
      <c r="A75" s="2" t="s">
        <v>302</v>
      </c>
      <c r="B75" s="2" t="s">
        <v>353</v>
      </c>
      <c r="C75" s="2">
        <v>40626286</v>
      </c>
      <c r="D75" s="2" t="s">
        <v>725</v>
      </c>
      <c r="E75" s="3" t="s">
        <v>375</v>
      </c>
      <c r="F75" s="2" t="s">
        <v>148</v>
      </c>
      <c r="G75" s="2" t="s">
        <v>151</v>
      </c>
      <c r="H75" s="2" t="s">
        <v>376</v>
      </c>
      <c r="I75" s="2">
        <v>20220509</v>
      </c>
      <c r="J75" s="2" t="s">
        <v>403</v>
      </c>
      <c r="K75" s="2" t="s">
        <v>408</v>
      </c>
    </row>
    <row r="76" spans="1:11" x14ac:dyDescent="0.2">
      <c r="A76" s="2" t="s">
        <v>303</v>
      </c>
      <c r="B76" s="5" t="s">
        <v>21</v>
      </c>
      <c r="C76" s="5">
        <v>40596997</v>
      </c>
      <c r="D76" s="5" t="s">
        <v>726</v>
      </c>
      <c r="E76" s="6" t="s">
        <v>471</v>
      </c>
      <c r="F76" s="5" t="s">
        <v>425</v>
      </c>
      <c r="G76" s="5" t="s">
        <v>472</v>
      </c>
      <c r="H76" s="5" t="s">
        <v>473</v>
      </c>
      <c r="I76" s="5">
        <v>20220506</v>
      </c>
      <c r="J76" s="5" t="s">
        <v>403</v>
      </c>
      <c r="K76" s="5" t="s">
        <v>253</v>
      </c>
    </row>
    <row r="77" spans="1:11" x14ac:dyDescent="0.2">
      <c r="A77" s="2" t="s">
        <v>304</v>
      </c>
      <c r="B77" s="5" t="s">
        <v>9</v>
      </c>
      <c r="C77" s="5">
        <v>40597563</v>
      </c>
      <c r="D77" s="5" t="s">
        <v>727</v>
      </c>
      <c r="E77" s="6" t="s">
        <v>446</v>
      </c>
      <c r="F77" s="5" t="s">
        <v>425</v>
      </c>
      <c r="G77" s="5" t="s">
        <v>447</v>
      </c>
      <c r="H77" s="5" t="s">
        <v>653</v>
      </c>
      <c r="I77" s="5">
        <v>20220506</v>
      </c>
      <c r="J77" s="5" t="s">
        <v>403</v>
      </c>
      <c r="K77" s="5" t="s">
        <v>241</v>
      </c>
    </row>
    <row r="78" spans="1:11" x14ac:dyDescent="0.2">
      <c r="A78" s="2" t="s">
        <v>305</v>
      </c>
      <c r="B78" s="5" t="s">
        <v>19</v>
      </c>
      <c r="C78" s="5">
        <v>40595979</v>
      </c>
      <c r="D78" s="5" t="s">
        <v>728</v>
      </c>
      <c r="E78" s="6" t="s">
        <v>466</v>
      </c>
      <c r="F78" s="5" t="s">
        <v>429</v>
      </c>
      <c r="G78" s="5" t="s">
        <v>467</v>
      </c>
      <c r="H78" s="5" t="s">
        <v>833</v>
      </c>
      <c r="I78" s="5">
        <v>20220506</v>
      </c>
      <c r="J78" s="5" t="s">
        <v>403</v>
      </c>
      <c r="K78" s="5" t="s">
        <v>251</v>
      </c>
    </row>
    <row r="79" spans="1:11" x14ac:dyDescent="0.2">
      <c r="A79" s="2" t="s">
        <v>306</v>
      </c>
      <c r="B79" s="9" t="s">
        <v>81</v>
      </c>
      <c r="C79" s="9">
        <v>40608343</v>
      </c>
      <c r="D79" s="9" t="s">
        <v>729</v>
      </c>
      <c r="E79" s="9" t="s">
        <v>596</v>
      </c>
      <c r="F79" s="9" t="s">
        <v>568</v>
      </c>
      <c r="G79" s="9" t="s">
        <v>597</v>
      </c>
      <c r="H79" s="9" t="s">
        <v>598</v>
      </c>
      <c r="I79" s="9">
        <v>20220507</v>
      </c>
      <c r="J79" s="9" t="s">
        <v>403</v>
      </c>
      <c r="K79" s="9" t="s">
        <v>313</v>
      </c>
    </row>
    <row r="80" spans="1:11" x14ac:dyDescent="0.2">
      <c r="A80" s="2" t="s">
        <v>307</v>
      </c>
      <c r="B80" s="2" t="s">
        <v>355</v>
      </c>
      <c r="C80" s="2">
        <v>40626462</v>
      </c>
      <c r="D80" s="2" t="s">
        <v>730</v>
      </c>
      <c r="E80" s="3" t="s">
        <v>379</v>
      </c>
      <c r="F80" s="2" t="s">
        <v>159</v>
      </c>
      <c r="G80" s="2" t="s">
        <v>162</v>
      </c>
      <c r="H80" s="2" t="s">
        <v>380</v>
      </c>
      <c r="I80" s="2">
        <v>20220509</v>
      </c>
      <c r="J80" s="2" t="s">
        <v>403</v>
      </c>
      <c r="K80" s="2" t="s">
        <v>409</v>
      </c>
    </row>
    <row r="81" spans="1:11" x14ac:dyDescent="0.2">
      <c r="A81" s="2" t="s">
        <v>308</v>
      </c>
      <c r="B81" s="2" t="s">
        <v>129</v>
      </c>
      <c r="C81" s="2">
        <v>40622234</v>
      </c>
      <c r="D81" s="2" t="s">
        <v>731</v>
      </c>
      <c r="E81" s="3" t="s">
        <v>214</v>
      </c>
      <c r="F81" s="2" t="s">
        <v>148</v>
      </c>
      <c r="G81" s="2" t="s">
        <v>215</v>
      </c>
      <c r="H81" s="2" t="s">
        <v>165</v>
      </c>
      <c r="I81" s="2">
        <v>20220509</v>
      </c>
      <c r="J81" s="2" t="s">
        <v>403</v>
      </c>
      <c r="K81" s="2" t="s">
        <v>410</v>
      </c>
    </row>
    <row r="82" spans="1:11" x14ac:dyDescent="0.2">
      <c r="A82" s="2" t="s">
        <v>309</v>
      </c>
      <c r="B82" s="2" t="s">
        <v>128</v>
      </c>
      <c r="C82" s="2">
        <v>40622266</v>
      </c>
      <c r="D82" s="2" t="s">
        <v>732</v>
      </c>
      <c r="E82" s="3" t="s">
        <v>213</v>
      </c>
      <c r="F82" s="2" t="s">
        <v>148</v>
      </c>
      <c r="G82" s="2" t="s">
        <v>157</v>
      </c>
      <c r="H82" s="2" t="s">
        <v>165</v>
      </c>
      <c r="I82" s="2">
        <v>20220509</v>
      </c>
      <c r="J82" s="2" t="s">
        <v>403</v>
      </c>
      <c r="K82" s="2" t="s">
        <v>411</v>
      </c>
    </row>
    <row r="83" spans="1:11" x14ac:dyDescent="0.2">
      <c r="A83" s="2" t="s">
        <v>310</v>
      </c>
      <c r="B83" s="2" t="s">
        <v>132</v>
      </c>
      <c r="C83" s="2">
        <v>40623570</v>
      </c>
      <c r="D83" s="2" t="s">
        <v>733</v>
      </c>
      <c r="E83" s="3" t="s">
        <v>219</v>
      </c>
      <c r="F83" s="2" t="s">
        <v>148</v>
      </c>
      <c r="G83" s="2" t="s">
        <v>153</v>
      </c>
      <c r="H83" s="2" t="s">
        <v>165</v>
      </c>
      <c r="I83" s="2">
        <v>20220509</v>
      </c>
      <c r="J83" s="2" t="s">
        <v>403</v>
      </c>
      <c r="K83" s="2" t="s">
        <v>412</v>
      </c>
    </row>
    <row r="84" spans="1:11" x14ac:dyDescent="0.2">
      <c r="A84" s="2" t="s">
        <v>311</v>
      </c>
      <c r="B84" s="9" t="s">
        <v>95</v>
      </c>
      <c r="C84" s="9">
        <v>40602576</v>
      </c>
      <c r="D84" s="9" t="s">
        <v>734</v>
      </c>
      <c r="E84" s="9" t="s">
        <v>614</v>
      </c>
      <c r="F84" s="9" t="s">
        <v>572</v>
      </c>
      <c r="G84" s="9" t="s">
        <v>615</v>
      </c>
      <c r="H84" s="9" t="s">
        <v>616</v>
      </c>
      <c r="I84" s="9">
        <v>20220507</v>
      </c>
      <c r="J84" s="9" t="s">
        <v>403</v>
      </c>
      <c r="K84" s="9" t="s">
        <v>327</v>
      </c>
    </row>
    <row r="85" spans="1:11" x14ac:dyDescent="0.2">
      <c r="A85" s="2" t="s">
        <v>312</v>
      </c>
      <c r="B85" s="9" t="s">
        <v>83</v>
      </c>
      <c r="C85" s="9">
        <v>40605779</v>
      </c>
      <c r="D85" s="9" t="s">
        <v>735</v>
      </c>
      <c r="E85" s="9" t="s">
        <v>605</v>
      </c>
      <c r="F85" s="9" t="s">
        <v>568</v>
      </c>
      <c r="G85" s="9" t="s">
        <v>606</v>
      </c>
      <c r="H85" s="9" t="s">
        <v>607</v>
      </c>
      <c r="I85" s="9">
        <v>20220507</v>
      </c>
      <c r="J85" s="9" t="s">
        <v>403</v>
      </c>
      <c r="K85" s="9" t="s">
        <v>315</v>
      </c>
    </row>
    <row r="86" spans="1:11" x14ac:dyDescent="0.2">
      <c r="A86" s="2" t="s">
        <v>313</v>
      </c>
      <c r="B86" s="9" t="s">
        <v>89</v>
      </c>
      <c r="C86" s="9">
        <v>40598129</v>
      </c>
      <c r="D86" s="9" t="s">
        <v>736</v>
      </c>
      <c r="E86" s="9" t="s">
        <v>625</v>
      </c>
      <c r="F86" s="9" t="s">
        <v>572</v>
      </c>
      <c r="G86" s="9" t="s">
        <v>626</v>
      </c>
      <c r="H86" s="9" t="s">
        <v>627</v>
      </c>
      <c r="I86" s="9">
        <v>20220507</v>
      </c>
      <c r="J86" s="9" t="s">
        <v>403</v>
      </c>
      <c r="K86" s="9" t="s">
        <v>321</v>
      </c>
    </row>
    <row r="87" spans="1:11" x14ac:dyDescent="0.2">
      <c r="A87" s="2" t="s">
        <v>314</v>
      </c>
      <c r="B87" s="5" t="s">
        <v>53</v>
      </c>
      <c r="C87" s="5">
        <v>40597616</v>
      </c>
      <c r="D87" s="5" t="s">
        <v>737</v>
      </c>
      <c r="E87" s="6" t="s">
        <v>536</v>
      </c>
      <c r="F87" s="5" t="s">
        <v>425</v>
      </c>
      <c r="G87" s="5" t="s">
        <v>507</v>
      </c>
      <c r="H87" s="5" t="s">
        <v>483</v>
      </c>
      <c r="I87" s="5">
        <v>20220506</v>
      </c>
      <c r="J87" s="5" t="s">
        <v>403</v>
      </c>
      <c r="K87" s="5" t="s">
        <v>285</v>
      </c>
    </row>
    <row r="88" spans="1:11" x14ac:dyDescent="0.2">
      <c r="A88" s="2" t="s">
        <v>315</v>
      </c>
      <c r="B88" s="5" t="s">
        <v>56</v>
      </c>
      <c r="C88" s="5">
        <v>40597330</v>
      </c>
      <c r="D88" s="5" t="s">
        <v>738</v>
      </c>
      <c r="E88" s="6" t="s">
        <v>542</v>
      </c>
      <c r="F88" s="5" t="s">
        <v>429</v>
      </c>
      <c r="G88" s="5" t="s">
        <v>543</v>
      </c>
      <c r="H88" s="5" t="s">
        <v>834</v>
      </c>
      <c r="I88" s="5">
        <v>20220506</v>
      </c>
      <c r="J88" s="5" t="s">
        <v>403</v>
      </c>
      <c r="K88" s="5" t="s">
        <v>288</v>
      </c>
    </row>
    <row r="89" spans="1:11" x14ac:dyDescent="0.2">
      <c r="A89" s="2" t="s">
        <v>316</v>
      </c>
      <c r="B89" s="2" t="s">
        <v>134</v>
      </c>
      <c r="C89" s="2">
        <v>40623892</v>
      </c>
      <c r="D89" s="2" t="s">
        <v>739</v>
      </c>
      <c r="E89" s="3" t="s">
        <v>221</v>
      </c>
      <c r="F89" s="2" t="s">
        <v>148</v>
      </c>
      <c r="G89" s="2" t="s">
        <v>169</v>
      </c>
      <c r="H89" s="2" t="s">
        <v>165</v>
      </c>
      <c r="I89" s="2">
        <v>20220509</v>
      </c>
      <c r="J89" s="2" t="s">
        <v>403</v>
      </c>
      <c r="K89" s="2" t="s">
        <v>413</v>
      </c>
    </row>
    <row r="90" spans="1:11" x14ac:dyDescent="0.2">
      <c r="A90" s="2" t="s">
        <v>317</v>
      </c>
      <c r="B90" s="2" t="s">
        <v>101</v>
      </c>
      <c r="C90" s="2">
        <v>40622678</v>
      </c>
      <c r="D90" s="2" t="s">
        <v>740</v>
      </c>
      <c r="E90" s="3" t="s">
        <v>170</v>
      </c>
      <c r="F90" s="2" t="s">
        <v>159</v>
      </c>
      <c r="G90" s="2" t="s">
        <v>171</v>
      </c>
      <c r="H90" s="2" t="s">
        <v>165</v>
      </c>
      <c r="I90" s="2">
        <v>20220509</v>
      </c>
      <c r="J90" s="2" t="s">
        <v>403</v>
      </c>
      <c r="K90" s="2" t="s">
        <v>333</v>
      </c>
    </row>
    <row r="91" spans="1:11" x14ac:dyDescent="0.2">
      <c r="A91" s="2" t="s">
        <v>318</v>
      </c>
      <c r="B91" s="5" t="s">
        <v>57</v>
      </c>
      <c r="C91" s="5">
        <v>40591542</v>
      </c>
      <c r="D91" s="5" t="s">
        <v>741</v>
      </c>
      <c r="E91" s="6" t="s">
        <v>544</v>
      </c>
      <c r="F91" s="5" t="s">
        <v>425</v>
      </c>
      <c r="G91" s="5" t="s">
        <v>545</v>
      </c>
      <c r="H91" s="5" t="s">
        <v>538</v>
      </c>
      <c r="I91" s="5">
        <v>20220506</v>
      </c>
      <c r="J91" s="5" t="s">
        <v>403</v>
      </c>
      <c r="K91" s="5" t="s">
        <v>289</v>
      </c>
    </row>
    <row r="92" spans="1:11" x14ac:dyDescent="0.2">
      <c r="A92" s="2" t="s">
        <v>319</v>
      </c>
      <c r="B92" s="2" t="s">
        <v>357</v>
      </c>
      <c r="C92" s="2">
        <v>40627185</v>
      </c>
      <c r="D92" s="2" t="s">
        <v>742</v>
      </c>
      <c r="E92" s="3" t="s">
        <v>382</v>
      </c>
      <c r="F92" s="2" t="s">
        <v>148</v>
      </c>
      <c r="G92" s="2" t="s">
        <v>164</v>
      </c>
      <c r="H92" s="2" t="s">
        <v>383</v>
      </c>
      <c r="I92" s="2">
        <v>20220509</v>
      </c>
      <c r="J92" s="2" t="s">
        <v>414</v>
      </c>
      <c r="K92" s="2" t="s">
        <v>415</v>
      </c>
    </row>
    <row r="93" spans="1:11" x14ac:dyDescent="0.2">
      <c r="A93" s="2" t="s">
        <v>320</v>
      </c>
      <c r="B93" s="2" t="s">
        <v>111</v>
      </c>
      <c r="C93" s="2">
        <v>40623231</v>
      </c>
      <c r="D93" s="2" t="s">
        <v>743</v>
      </c>
      <c r="E93" s="3" t="s">
        <v>184</v>
      </c>
      <c r="F93" s="2" t="s">
        <v>148</v>
      </c>
      <c r="G93" s="2" t="s">
        <v>185</v>
      </c>
      <c r="H93" s="2" t="s">
        <v>165</v>
      </c>
      <c r="I93" s="2">
        <v>20220509</v>
      </c>
      <c r="J93" s="2" t="s">
        <v>414</v>
      </c>
      <c r="K93" s="2" t="s">
        <v>343</v>
      </c>
    </row>
    <row r="94" spans="1:11" x14ac:dyDescent="0.2">
      <c r="A94" s="2" t="s">
        <v>321</v>
      </c>
      <c r="B94" s="5" t="s">
        <v>64</v>
      </c>
      <c r="C94" s="5">
        <v>40592845</v>
      </c>
      <c r="D94" s="5" t="s">
        <v>744</v>
      </c>
      <c r="E94" s="6" t="s">
        <v>561</v>
      </c>
      <c r="F94" s="5" t="s">
        <v>425</v>
      </c>
      <c r="G94" s="5" t="s">
        <v>562</v>
      </c>
      <c r="H94" s="5" t="s">
        <v>563</v>
      </c>
      <c r="I94" s="5">
        <v>20220506</v>
      </c>
      <c r="J94" s="5" t="s">
        <v>414</v>
      </c>
      <c r="K94" s="5" t="s">
        <v>296</v>
      </c>
    </row>
    <row r="95" spans="1:11" x14ac:dyDescent="0.2">
      <c r="A95" s="2" t="s">
        <v>322</v>
      </c>
      <c r="B95" s="5" t="s">
        <v>58</v>
      </c>
      <c r="C95" s="5">
        <v>40592231</v>
      </c>
      <c r="D95" s="5" t="s">
        <v>745</v>
      </c>
      <c r="E95" s="6" t="s">
        <v>546</v>
      </c>
      <c r="F95" s="5" t="s">
        <v>425</v>
      </c>
      <c r="G95" s="5" t="s">
        <v>547</v>
      </c>
      <c r="H95" s="5" t="s">
        <v>548</v>
      </c>
      <c r="I95" s="5">
        <v>20220506</v>
      </c>
      <c r="J95" s="5" t="s">
        <v>414</v>
      </c>
      <c r="K95" s="5" t="s">
        <v>290</v>
      </c>
    </row>
    <row r="96" spans="1:11" x14ac:dyDescent="0.2">
      <c r="A96" s="2" t="s">
        <v>323</v>
      </c>
      <c r="B96" s="2" t="s">
        <v>136</v>
      </c>
      <c r="C96" s="2">
        <v>40625271</v>
      </c>
      <c r="D96" s="2" t="s">
        <v>663</v>
      </c>
      <c r="E96" s="3" t="s">
        <v>223</v>
      </c>
      <c r="F96" s="2" t="s">
        <v>159</v>
      </c>
      <c r="G96" s="2" t="s">
        <v>224</v>
      </c>
      <c r="H96" s="2" t="s">
        <v>165</v>
      </c>
      <c r="I96" s="2">
        <v>20220509</v>
      </c>
      <c r="J96" s="2" t="s">
        <v>414</v>
      </c>
      <c r="K96" s="2" t="s">
        <v>416</v>
      </c>
    </row>
    <row r="97" spans="1:11" x14ac:dyDescent="0.2">
      <c r="A97" s="2" t="s">
        <v>324</v>
      </c>
      <c r="B97" s="9" t="s">
        <v>71</v>
      </c>
      <c r="C97" s="9">
        <v>40607848</v>
      </c>
      <c r="D97" s="9" t="s">
        <v>746</v>
      </c>
      <c r="E97" s="9" t="s">
        <v>637</v>
      </c>
      <c r="F97" s="9" t="s">
        <v>568</v>
      </c>
      <c r="G97" s="9" t="s">
        <v>635</v>
      </c>
      <c r="H97" s="9" t="s">
        <v>638</v>
      </c>
      <c r="I97" s="9">
        <v>20220507</v>
      </c>
      <c r="J97" s="9" t="s">
        <v>414</v>
      </c>
      <c r="K97" s="9" t="s">
        <v>303</v>
      </c>
    </row>
    <row r="98" spans="1:11" x14ac:dyDescent="0.2">
      <c r="A98" s="2" t="s">
        <v>325</v>
      </c>
      <c r="B98" s="5" t="s">
        <v>48</v>
      </c>
      <c r="C98" s="5">
        <v>40586711</v>
      </c>
      <c r="D98" s="5" t="s">
        <v>747</v>
      </c>
      <c r="E98" s="6" t="s">
        <v>528</v>
      </c>
      <c r="F98" s="5" t="s">
        <v>425</v>
      </c>
      <c r="G98" s="5" t="s">
        <v>529</v>
      </c>
      <c r="H98" s="5" t="s">
        <v>530</v>
      </c>
      <c r="I98" s="5">
        <v>20220506</v>
      </c>
      <c r="J98" s="5" t="s">
        <v>414</v>
      </c>
      <c r="K98" s="5" t="s">
        <v>280</v>
      </c>
    </row>
    <row r="99" spans="1:11" x14ac:dyDescent="0.2">
      <c r="A99" s="2" t="s">
        <v>326</v>
      </c>
      <c r="B99" s="2" t="s">
        <v>116</v>
      </c>
      <c r="C99" s="2">
        <v>40622790</v>
      </c>
      <c r="D99" s="2" t="s">
        <v>748</v>
      </c>
      <c r="E99" s="3" t="s">
        <v>192</v>
      </c>
      <c r="F99" s="2" t="s">
        <v>159</v>
      </c>
      <c r="G99" s="2" t="s">
        <v>193</v>
      </c>
      <c r="H99" s="2" t="s">
        <v>165</v>
      </c>
      <c r="I99" s="2">
        <v>20220509</v>
      </c>
      <c r="J99" s="2" t="s">
        <v>414</v>
      </c>
      <c r="K99" s="2" t="s">
        <v>348</v>
      </c>
    </row>
    <row r="100" spans="1:11" x14ac:dyDescent="0.2">
      <c r="A100" s="2" t="s">
        <v>327</v>
      </c>
      <c r="B100" s="9" t="s">
        <v>69</v>
      </c>
      <c r="C100" s="9">
        <v>40603934</v>
      </c>
      <c r="D100" s="9" t="s">
        <v>749</v>
      </c>
      <c r="E100" s="9" t="s">
        <v>632</v>
      </c>
      <c r="F100" s="9" t="s">
        <v>568</v>
      </c>
      <c r="G100" s="9" t="s">
        <v>609</v>
      </c>
      <c r="H100" s="9" t="s">
        <v>633</v>
      </c>
      <c r="I100" s="9">
        <v>20220507</v>
      </c>
      <c r="J100" s="9" t="s">
        <v>414</v>
      </c>
      <c r="K100" s="9" t="s">
        <v>301</v>
      </c>
    </row>
    <row r="101" spans="1:11" x14ac:dyDescent="0.2">
      <c r="A101" s="2" t="s">
        <v>328</v>
      </c>
      <c r="B101" s="2" t="s">
        <v>358</v>
      </c>
      <c r="C101" s="2">
        <v>40627246</v>
      </c>
      <c r="D101" s="2" t="s">
        <v>750</v>
      </c>
      <c r="E101" s="3" t="s">
        <v>384</v>
      </c>
      <c r="F101" s="2" t="s">
        <v>159</v>
      </c>
      <c r="G101" s="2" t="s">
        <v>206</v>
      </c>
      <c r="H101" s="2" t="s">
        <v>376</v>
      </c>
      <c r="I101" s="2">
        <v>20220509</v>
      </c>
      <c r="J101" s="2" t="s">
        <v>414</v>
      </c>
      <c r="K101" s="2" t="s">
        <v>417</v>
      </c>
    </row>
    <row r="102" spans="1:11" x14ac:dyDescent="0.2">
      <c r="A102" s="2" t="s">
        <v>329</v>
      </c>
      <c r="B102" s="9" t="s">
        <v>72</v>
      </c>
      <c r="C102" s="9">
        <v>40605478</v>
      </c>
      <c r="D102" s="9" t="s">
        <v>751</v>
      </c>
      <c r="E102" s="9" t="s">
        <v>641</v>
      </c>
      <c r="F102" s="9" t="s">
        <v>568</v>
      </c>
      <c r="G102" s="9" t="s">
        <v>588</v>
      </c>
      <c r="H102" s="9" t="s">
        <v>835</v>
      </c>
      <c r="I102" s="9">
        <v>20220507</v>
      </c>
      <c r="J102" s="9" t="s">
        <v>414</v>
      </c>
      <c r="K102" s="9" t="s">
        <v>304</v>
      </c>
    </row>
    <row r="103" spans="1:11" x14ac:dyDescent="0.2">
      <c r="A103" s="2" t="s">
        <v>330</v>
      </c>
      <c r="B103" s="2" t="s">
        <v>104</v>
      </c>
      <c r="C103" s="2">
        <v>40621937</v>
      </c>
      <c r="D103" s="2" t="s">
        <v>752</v>
      </c>
      <c r="E103" s="3" t="s">
        <v>176</v>
      </c>
      <c r="F103" s="2" t="s">
        <v>159</v>
      </c>
      <c r="G103" s="2" t="s">
        <v>173</v>
      </c>
      <c r="H103" s="2" t="s">
        <v>165</v>
      </c>
      <c r="I103" s="2">
        <v>20220509</v>
      </c>
      <c r="J103" s="2" t="s">
        <v>414</v>
      </c>
      <c r="K103" s="2" t="s">
        <v>336</v>
      </c>
    </row>
    <row r="104" spans="1:11" x14ac:dyDescent="0.2">
      <c r="A104" s="2" t="s">
        <v>331</v>
      </c>
      <c r="B104" s="5" t="s">
        <v>47</v>
      </c>
      <c r="C104" s="5">
        <v>40595930</v>
      </c>
      <c r="D104" s="5" t="s">
        <v>753</v>
      </c>
      <c r="E104" s="6" t="s">
        <v>526</v>
      </c>
      <c r="F104" s="5" t="s">
        <v>429</v>
      </c>
      <c r="G104" s="5" t="s">
        <v>527</v>
      </c>
      <c r="H104" s="5" t="s">
        <v>836</v>
      </c>
      <c r="I104" s="5">
        <v>20220506</v>
      </c>
      <c r="J104" s="5" t="s">
        <v>414</v>
      </c>
      <c r="K104" s="5" t="s">
        <v>279</v>
      </c>
    </row>
    <row r="105" spans="1:11" x14ac:dyDescent="0.2">
      <c r="A105" s="2" t="s">
        <v>332</v>
      </c>
      <c r="B105" s="2" t="s">
        <v>109</v>
      </c>
      <c r="C105" s="2">
        <v>40623967</v>
      </c>
      <c r="D105" s="2" t="s">
        <v>754</v>
      </c>
      <c r="E105" s="3" t="s">
        <v>182</v>
      </c>
      <c r="F105" s="2" t="s">
        <v>159</v>
      </c>
      <c r="G105" s="2" t="s">
        <v>164</v>
      </c>
      <c r="H105" s="2" t="s">
        <v>165</v>
      </c>
      <c r="I105" s="2">
        <v>20220509</v>
      </c>
      <c r="J105" s="2" t="s">
        <v>414</v>
      </c>
      <c r="K105" s="2" t="s">
        <v>341</v>
      </c>
    </row>
    <row r="106" spans="1:11" x14ac:dyDescent="0.2">
      <c r="A106" s="2" t="s">
        <v>333</v>
      </c>
      <c r="B106" s="2" t="s">
        <v>133</v>
      </c>
      <c r="C106" s="2">
        <v>40623388</v>
      </c>
      <c r="D106" s="2" t="s">
        <v>755</v>
      </c>
      <c r="E106" s="3" t="s">
        <v>220</v>
      </c>
      <c r="F106" s="2" t="s">
        <v>148</v>
      </c>
      <c r="G106" s="2" t="s">
        <v>151</v>
      </c>
      <c r="H106" s="2" t="s">
        <v>165</v>
      </c>
      <c r="I106" s="2">
        <v>20220509</v>
      </c>
      <c r="J106" s="2" t="s">
        <v>414</v>
      </c>
      <c r="K106" s="2" t="s">
        <v>418</v>
      </c>
    </row>
    <row r="107" spans="1:11" x14ac:dyDescent="0.2">
      <c r="A107" s="2" t="s">
        <v>334</v>
      </c>
      <c r="B107" s="5" t="s">
        <v>55</v>
      </c>
      <c r="C107" s="5">
        <v>40598988</v>
      </c>
      <c r="D107" s="5" t="s">
        <v>756</v>
      </c>
      <c r="E107" s="6" t="s">
        <v>539</v>
      </c>
      <c r="F107" s="5" t="s">
        <v>425</v>
      </c>
      <c r="G107" s="5" t="s">
        <v>540</v>
      </c>
      <c r="H107" s="5" t="s">
        <v>541</v>
      </c>
      <c r="I107" s="5">
        <v>20220506</v>
      </c>
      <c r="J107" s="5" t="s">
        <v>414</v>
      </c>
      <c r="K107" s="5" t="s">
        <v>287</v>
      </c>
    </row>
    <row r="108" spans="1:11" x14ac:dyDescent="0.2">
      <c r="A108" s="2" t="s">
        <v>335</v>
      </c>
      <c r="B108" s="2" t="s">
        <v>122</v>
      </c>
      <c r="C108" s="2">
        <v>40622888</v>
      </c>
      <c r="D108" s="2" t="s">
        <v>757</v>
      </c>
      <c r="E108" s="3" t="s">
        <v>203</v>
      </c>
      <c r="F108" s="2" t="s">
        <v>159</v>
      </c>
      <c r="G108" s="2" t="s">
        <v>156</v>
      </c>
      <c r="H108" s="2" t="s">
        <v>165</v>
      </c>
      <c r="I108" s="2">
        <v>20220509</v>
      </c>
      <c r="J108" s="2" t="s">
        <v>414</v>
      </c>
      <c r="K108" s="2" t="s">
        <v>419</v>
      </c>
    </row>
    <row r="109" spans="1:11" x14ac:dyDescent="0.2">
      <c r="A109" s="2" t="s">
        <v>336</v>
      </c>
      <c r="B109" s="2" t="s">
        <v>112</v>
      </c>
      <c r="C109" s="2">
        <v>40621927</v>
      </c>
      <c r="D109" s="2" t="s">
        <v>758</v>
      </c>
      <c r="E109" s="3" t="s">
        <v>186</v>
      </c>
      <c r="F109" s="2" t="s">
        <v>159</v>
      </c>
      <c r="G109" s="2" t="s">
        <v>187</v>
      </c>
      <c r="H109" s="2" t="s">
        <v>165</v>
      </c>
      <c r="I109" s="2">
        <v>20220509</v>
      </c>
      <c r="J109" s="2" t="s">
        <v>414</v>
      </c>
      <c r="K109" s="2" t="s">
        <v>344</v>
      </c>
    </row>
    <row r="110" spans="1:11" x14ac:dyDescent="0.2">
      <c r="A110" s="2" t="s">
        <v>337</v>
      </c>
      <c r="B110" s="5" t="s">
        <v>39</v>
      </c>
      <c r="C110" s="5">
        <v>40597773</v>
      </c>
      <c r="D110" s="5" t="s">
        <v>759</v>
      </c>
      <c r="E110" s="6" t="s">
        <v>509</v>
      </c>
      <c r="F110" s="5" t="s">
        <v>429</v>
      </c>
      <c r="G110" s="5" t="s">
        <v>510</v>
      </c>
      <c r="H110" s="5" t="s">
        <v>837</v>
      </c>
      <c r="I110" s="5">
        <v>20220506</v>
      </c>
      <c r="J110" s="5" t="s">
        <v>414</v>
      </c>
      <c r="K110" s="5" t="s">
        <v>271</v>
      </c>
    </row>
    <row r="111" spans="1:11" x14ac:dyDescent="0.2">
      <c r="A111" s="2" t="s">
        <v>338</v>
      </c>
      <c r="B111" s="2" t="s">
        <v>108</v>
      </c>
      <c r="C111" s="2">
        <v>40623227</v>
      </c>
      <c r="D111" s="2" t="s">
        <v>760</v>
      </c>
      <c r="E111" s="3" t="s">
        <v>180</v>
      </c>
      <c r="F111" s="2" t="s">
        <v>159</v>
      </c>
      <c r="G111" s="2" t="s">
        <v>181</v>
      </c>
      <c r="H111" s="2" t="s">
        <v>165</v>
      </c>
      <c r="I111" s="2">
        <v>20220509</v>
      </c>
      <c r="J111" s="2" t="s">
        <v>414</v>
      </c>
      <c r="K111" s="2" t="s">
        <v>340</v>
      </c>
    </row>
    <row r="112" spans="1:11" x14ac:dyDescent="0.2">
      <c r="A112" s="2" t="s">
        <v>339</v>
      </c>
      <c r="B112" s="5" t="s">
        <v>34</v>
      </c>
      <c r="C112" s="5">
        <v>40594555</v>
      </c>
      <c r="D112" s="5" t="s">
        <v>761</v>
      </c>
      <c r="E112" s="6" t="s">
        <v>498</v>
      </c>
      <c r="F112" s="5" t="s">
        <v>429</v>
      </c>
      <c r="G112" s="5" t="s">
        <v>499</v>
      </c>
      <c r="H112" s="5" t="s">
        <v>838</v>
      </c>
      <c r="I112" s="5">
        <v>20220506</v>
      </c>
      <c r="J112" s="5" t="s">
        <v>414</v>
      </c>
      <c r="K112" s="5" t="s">
        <v>266</v>
      </c>
    </row>
    <row r="113" spans="1:11" x14ac:dyDescent="0.2">
      <c r="A113" s="2" t="s">
        <v>340</v>
      </c>
      <c r="B113" s="2" t="s">
        <v>127</v>
      </c>
      <c r="C113" s="2">
        <v>40623558</v>
      </c>
      <c r="D113" s="2" t="s">
        <v>762</v>
      </c>
      <c r="E113" s="3" t="s">
        <v>211</v>
      </c>
      <c r="F113" s="2" t="s">
        <v>159</v>
      </c>
      <c r="G113" s="2" t="s">
        <v>212</v>
      </c>
      <c r="H113" s="2" t="s">
        <v>165</v>
      </c>
      <c r="I113" s="2">
        <v>20220509</v>
      </c>
      <c r="J113" s="2" t="s">
        <v>414</v>
      </c>
      <c r="K113" s="2" t="s">
        <v>420</v>
      </c>
    </row>
    <row r="114" spans="1:11" x14ac:dyDescent="0.2">
      <c r="A114" s="2" t="s">
        <v>341</v>
      </c>
      <c r="B114" s="5" t="s">
        <v>2</v>
      </c>
      <c r="C114" s="5">
        <v>40595206</v>
      </c>
      <c r="D114" s="5" t="s">
        <v>763</v>
      </c>
      <c r="E114" s="6" t="s">
        <v>431</v>
      </c>
      <c r="F114" s="5" t="s">
        <v>425</v>
      </c>
      <c r="G114" s="5" t="s">
        <v>432</v>
      </c>
      <c r="H114" s="5" t="s">
        <v>433</v>
      </c>
      <c r="I114" s="5">
        <v>20220506</v>
      </c>
      <c r="J114" s="5" t="s">
        <v>414</v>
      </c>
      <c r="K114" s="5" t="s">
        <v>234</v>
      </c>
    </row>
    <row r="115" spans="1:11" x14ac:dyDescent="0.2">
      <c r="A115" s="2" t="s">
        <v>342</v>
      </c>
      <c r="B115" s="2" t="s">
        <v>121</v>
      </c>
      <c r="C115" s="2">
        <v>40622526</v>
      </c>
      <c r="D115" s="2" t="s">
        <v>764</v>
      </c>
      <c r="E115" s="3" t="s">
        <v>201</v>
      </c>
      <c r="F115" s="2" t="s">
        <v>148</v>
      </c>
      <c r="G115" s="2" t="s">
        <v>202</v>
      </c>
      <c r="H115" s="2" t="s">
        <v>165</v>
      </c>
      <c r="I115" s="2">
        <v>20220509</v>
      </c>
      <c r="J115" s="2" t="s">
        <v>414</v>
      </c>
      <c r="K115" s="2" t="s">
        <v>421</v>
      </c>
    </row>
    <row r="116" spans="1:11" x14ac:dyDescent="0.2">
      <c r="A116" s="2" t="s">
        <v>343</v>
      </c>
      <c r="B116" s="2" t="s">
        <v>118</v>
      </c>
      <c r="C116" s="2">
        <v>40623460</v>
      </c>
      <c r="D116" s="2" t="s">
        <v>765</v>
      </c>
      <c r="E116" s="3" t="s">
        <v>195</v>
      </c>
      <c r="F116" s="2" t="s">
        <v>148</v>
      </c>
      <c r="G116" s="2" t="s">
        <v>196</v>
      </c>
      <c r="H116" s="2" t="s">
        <v>165</v>
      </c>
      <c r="I116" s="2">
        <v>20220509</v>
      </c>
      <c r="J116" s="2" t="s">
        <v>414</v>
      </c>
      <c r="K116" s="2" t="s">
        <v>422</v>
      </c>
    </row>
    <row r="117" spans="1:11" x14ac:dyDescent="0.2">
      <c r="A117" s="2" t="s">
        <v>344</v>
      </c>
      <c r="B117" s="5" t="s">
        <v>4</v>
      </c>
      <c r="C117" s="5">
        <v>40592016</v>
      </c>
      <c r="D117" s="5" t="s">
        <v>766</v>
      </c>
      <c r="E117" s="6" t="s">
        <v>436</v>
      </c>
      <c r="F117" s="5" t="s">
        <v>429</v>
      </c>
      <c r="G117" s="5" t="s">
        <v>437</v>
      </c>
      <c r="H117" s="5" t="s">
        <v>839</v>
      </c>
      <c r="I117" s="5">
        <v>20220506</v>
      </c>
      <c r="J117" s="5" t="s">
        <v>414</v>
      </c>
      <c r="K117" s="5" t="s">
        <v>236</v>
      </c>
    </row>
    <row r="118" spans="1:11" x14ac:dyDescent="0.2">
      <c r="A118" s="2" t="s">
        <v>345</v>
      </c>
      <c r="B118" s="9" t="s">
        <v>96</v>
      </c>
      <c r="C118" s="9">
        <v>40603131</v>
      </c>
      <c r="D118" s="9" t="s">
        <v>767</v>
      </c>
      <c r="E118" s="9" t="s">
        <v>571</v>
      </c>
      <c r="F118" s="9" t="s">
        <v>572</v>
      </c>
      <c r="G118" s="9" t="s">
        <v>573</v>
      </c>
      <c r="H118" s="9" t="s">
        <v>574</v>
      </c>
      <c r="I118" s="9">
        <v>20220507</v>
      </c>
      <c r="J118" s="9" t="s">
        <v>414</v>
      </c>
      <c r="K118" s="9" t="s">
        <v>328</v>
      </c>
    </row>
    <row r="119" spans="1:11" x14ac:dyDescent="0.2">
      <c r="A119" s="2" t="s">
        <v>346</v>
      </c>
      <c r="B119" s="5" t="s">
        <v>23</v>
      </c>
      <c r="C119" s="5">
        <v>40594501</v>
      </c>
      <c r="D119" s="5" t="s">
        <v>768</v>
      </c>
      <c r="E119" s="6" t="s">
        <v>476</v>
      </c>
      <c r="F119" s="5" t="s">
        <v>425</v>
      </c>
      <c r="G119" s="5" t="s">
        <v>477</v>
      </c>
      <c r="H119" s="5" t="s">
        <v>478</v>
      </c>
      <c r="I119" s="5">
        <v>20220506</v>
      </c>
      <c r="J119" s="5" t="s">
        <v>414</v>
      </c>
      <c r="K119" s="5" t="s">
        <v>255</v>
      </c>
    </row>
    <row r="120" spans="1:11" x14ac:dyDescent="0.2">
      <c r="A120" s="2" t="s">
        <v>347</v>
      </c>
      <c r="B120" s="2" t="s">
        <v>360</v>
      </c>
      <c r="C120" s="2">
        <v>40627386</v>
      </c>
      <c r="D120" s="2" t="s">
        <v>769</v>
      </c>
      <c r="E120" s="3" t="s">
        <v>387</v>
      </c>
      <c r="F120" s="2" t="s">
        <v>159</v>
      </c>
      <c r="G120" s="2" t="s">
        <v>365</v>
      </c>
      <c r="H120" s="2" t="s">
        <v>161</v>
      </c>
      <c r="I120" s="2">
        <v>20220509</v>
      </c>
      <c r="J120" s="2" t="s">
        <v>414</v>
      </c>
      <c r="K120" s="2" t="s">
        <v>423</v>
      </c>
    </row>
    <row r="121" spans="1:11" x14ac:dyDescent="0.2">
      <c r="A121" s="2" t="s">
        <v>348</v>
      </c>
      <c r="B121" s="9" t="s">
        <v>82</v>
      </c>
      <c r="C121" s="9">
        <v>40603899</v>
      </c>
      <c r="D121" s="9" t="s">
        <v>770</v>
      </c>
      <c r="E121" s="9" t="s">
        <v>599</v>
      </c>
      <c r="F121" s="9" t="s">
        <v>568</v>
      </c>
      <c r="G121" s="9" t="s">
        <v>600</v>
      </c>
      <c r="H121" s="9" t="s">
        <v>601</v>
      </c>
      <c r="I121" s="9">
        <v>20220507</v>
      </c>
      <c r="J121" s="9" t="s">
        <v>414</v>
      </c>
      <c r="K121" s="9" t="s">
        <v>314</v>
      </c>
    </row>
    <row r="122" spans="1:11" x14ac:dyDescent="0.2">
      <c r="A122" s="2"/>
      <c r="B122" s="10" t="s">
        <v>813</v>
      </c>
      <c r="C122" s="10">
        <v>40585616</v>
      </c>
      <c r="D122" s="10" t="s">
        <v>810</v>
      </c>
      <c r="E122" s="10" t="s">
        <v>847</v>
      </c>
      <c r="F122" s="10" t="s">
        <v>848</v>
      </c>
      <c r="G122" s="10" t="s">
        <v>849</v>
      </c>
      <c r="H122" s="10" t="s">
        <v>850</v>
      </c>
      <c r="I122" s="10">
        <v>20220505</v>
      </c>
      <c r="J122" s="10"/>
      <c r="K122" s="10" t="s">
        <v>230</v>
      </c>
    </row>
    <row r="123" spans="1:11" x14ac:dyDescent="0.2">
      <c r="A123" s="2"/>
      <c r="B123" s="10" t="s">
        <v>814</v>
      </c>
      <c r="C123" s="10">
        <v>40584416</v>
      </c>
      <c r="D123" s="10" t="s">
        <v>809</v>
      </c>
      <c r="E123" s="10" t="s">
        <v>851</v>
      </c>
      <c r="F123" s="10" t="s">
        <v>852</v>
      </c>
      <c r="G123" s="10" t="s">
        <v>853</v>
      </c>
      <c r="H123" s="10" t="s">
        <v>854</v>
      </c>
      <c r="I123" s="10">
        <v>20220505</v>
      </c>
      <c r="J123" s="10"/>
      <c r="K123" s="10" t="s">
        <v>231</v>
      </c>
    </row>
    <row r="124" spans="1:11" x14ac:dyDescent="0.2">
      <c r="A124" s="2"/>
      <c r="B124" s="10" t="s">
        <v>815</v>
      </c>
      <c r="C124" s="10">
        <v>40587983</v>
      </c>
      <c r="D124" s="10" t="s">
        <v>811</v>
      </c>
      <c r="E124" s="10" t="s">
        <v>855</v>
      </c>
      <c r="F124" s="10" t="s">
        <v>848</v>
      </c>
      <c r="G124" s="10" t="s">
        <v>856</v>
      </c>
      <c r="H124" s="10" t="s">
        <v>857</v>
      </c>
      <c r="I124" s="10">
        <v>20220505</v>
      </c>
      <c r="J124" s="10"/>
      <c r="K124" s="10" t="s">
        <v>812</v>
      </c>
    </row>
    <row r="125" spans="1:11" x14ac:dyDescent="0.2">
      <c r="A125" s="2"/>
      <c r="B125" s="5" t="s">
        <v>5</v>
      </c>
      <c r="C125" s="5">
        <v>40597068</v>
      </c>
      <c r="D125" s="5" t="s">
        <v>781</v>
      </c>
      <c r="E125" s="6" t="s">
        <v>438</v>
      </c>
      <c r="F125" s="5" t="s">
        <v>429</v>
      </c>
      <c r="G125" s="5" t="s">
        <v>439</v>
      </c>
      <c r="H125" s="5" t="s">
        <v>820</v>
      </c>
      <c r="I125" s="5">
        <v>20220506</v>
      </c>
      <c r="J125" s="2"/>
      <c r="K125" s="5" t="s">
        <v>237</v>
      </c>
    </row>
    <row r="126" spans="1:11" x14ac:dyDescent="0.2">
      <c r="A126" s="2"/>
      <c r="B126" s="5" t="s">
        <v>6</v>
      </c>
      <c r="C126" s="5">
        <v>40596894</v>
      </c>
      <c r="D126" s="5" t="s">
        <v>780</v>
      </c>
      <c r="E126" s="6" t="s">
        <v>440</v>
      </c>
      <c r="F126" s="5" t="s">
        <v>429</v>
      </c>
      <c r="G126" s="5" t="s">
        <v>441</v>
      </c>
      <c r="H126" s="5" t="s">
        <v>843</v>
      </c>
      <c r="I126" s="5">
        <v>20220506</v>
      </c>
      <c r="J126" s="2"/>
      <c r="K126" s="5" t="s">
        <v>238</v>
      </c>
    </row>
    <row r="127" spans="1:11" x14ac:dyDescent="0.2">
      <c r="A127" s="2"/>
      <c r="B127" s="5" t="s">
        <v>10</v>
      </c>
      <c r="C127" s="5">
        <v>40597081</v>
      </c>
      <c r="D127" s="5" t="s">
        <v>782</v>
      </c>
      <c r="E127" s="6" t="s">
        <v>448</v>
      </c>
      <c r="F127" s="5" t="s">
        <v>429</v>
      </c>
      <c r="G127" s="5" t="s">
        <v>449</v>
      </c>
      <c r="H127" s="5" t="s">
        <v>844</v>
      </c>
      <c r="I127" s="5">
        <v>20220506</v>
      </c>
      <c r="J127" s="2"/>
      <c r="K127" s="5" t="s">
        <v>242</v>
      </c>
    </row>
    <row r="128" spans="1:11" x14ac:dyDescent="0.2">
      <c r="A128" s="2"/>
      <c r="B128" s="5" t="s">
        <v>18</v>
      </c>
      <c r="C128" s="5">
        <v>40597600</v>
      </c>
      <c r="D128" s="5" t="s">
        <v>783</v>
      </c>
      <c r="E128" s="6" t="s">
        <v>465</v>
      </c>
      <c r="F128" s="5" t="s">
        <v>425</v>
      </c>
      <c r="G128" s="5" t="s">
        <v>447</v>
      </c>
      <c r="H128" s="5" t="s">
        <v>845</v>
      </c>
      <c r="I128" s="5">
        <v>20220506</v>
      </c>
      <c r="J128" s="2"/>
      <c r="K128" s="5" t="s">
        <v>250</v>
      </c>
    </row>
    <row r="129" spans="1:11" x14ac:dyDescent="0.2">
      <c r="A129" s="2"/>
      <c r="B129" s="5" t="s">
        <v>22</v>
      </c>
      <c r="C129" s="5">
        <v>40597828</v>
      </c>
      <c r="D129" s="5" t="s">
        <v>784</v>
      </c>
      <c r="E129" s="6" t="s">
        <v>474</v>
      </c>
      <c r="F129" s="5" t="s">
        <v>425</v>
      </c>
      <c r="G129" s="5" t="s">
        <v>447</v>
      </c>
      <c r="H129" s="5" t="s">
        <v>475</v>
      </c>
      <c r="I129" s="5">
        <v>20220506</v>
      </c>
      <c r="J129" s="2"/>
      <c r="K129" s="5" t="s">
        <v>254</v>
      </c>
    </row>
    <row r="130" spans="1:11" x14ac:dyDescent="0.2">
      <c r="A130" s="2"/>
      <c r="B130" s="5" t="s">
        <v>24</v>
      </c>
      <c r="C130" s="5">
        <v>40595994</v>
      </c>
      <c r="D130" s="5" t="s">
        <v>777</v>
      </c>
      <c r="E130" s="6" t="s">
        <v>479</v>
      </c>
      <c r="F130" s="5" t="s">
        <v>429</v>
      </c>
      <c r="G130" s="5" t="s">
        <v>480</v>
      </c>
      <c r="H130" s="5" t="s">
        <v>842</v>
      </c>
      <c r="I130" s="5">
        <v>20220506</v>
      </c>
      <c r="J130" s="2"/>
      <c r="K130" s="5" t="s">
        <v>256</v>
      </c>
    </row>
    <row r="131" spans="1:11" x14ac:dyDescent="0.2">
      <c r="A131" s="2"/>
      <c r="B131" s="5" t="s">
        <v>27</v>
      </c>
      <c r="C131" s="5">
        <v>40598433</v>
      </c>
      <c r="D131" s="5" t="s">
        <v>786</v>
      </c>
      <c r="E131" s="6" t="s">
        <v>484</v>
      </c>
      <c r="F131" s="5" t="s">
        <v>425</v>
      </c>
      <c r="G131" s="5" t="s">
        <v>477</v>
      </c>
      <c r="H131" s="5" t="s">
        <v>485</v>
      </c>
      <c r="I131" s="5">
        <v>20220506</v>
      </c>
      <c r="J131" s="2"/>
      <c r="K131" s="5" t="s">
        <v>259</v>
      </c>
    </row>
    <row r="132" spans="1:11" x14ac:dyDescent="0.2">
      <c r="A132" s="2"/>
      <c r="B132" s="5" t="s">
        <v>29</v>
      </c>
      <c r="C132" s="5">
        <v>40596044</v>
      </c>
      <c r="D132" s="5" t="s">
        <v>778</v>
      </c>
      <c r="E132" s="6" t="s">
        <v>488</v>
      </c>
      <c r="F132" s="5" t="s">
        <v>425</v>
      </c>
      <c r="G132" s="5" t="s">
        <v>458</v>
      </c>
      <c r="H132" s="5" t="s">
        <v>489</v>
      </c>
      <c r="I132" s="5">
        <v>20220506</v>
      </c>
      <c r="J132" s="4"/>
      <c r="K132" s="5" t="s">
        <v>261</v>
      </c>
    </row>
    <row r="133" spans="1:11" x14ac:dyDescent="0.2">
      <c r="A133" s="2"/>
      <c r="B133" s="5" t="s">
        <v>30</v>
      </c>
      <c r="C133" s="5">
        <v>40591367</v>
      </c>
      <c r="D133" s="5" t="s">
        <v>771</v>
      </c>
      <c r="E133" s="6" t="s">
        <v>490</v>
      </c>
      <c r="F133" s="5" t="s">
        <v>429</v>
      </c>
      <c r="G133" s="5" t="s">
        <v>491</v>
      </c>
      <c r="H133" s="5" t="s">
        <v>840</v>
      </c>
      <c r="I133" s="5">
        <v>20220506</v>
      </c>
      <c r="J133" s="2"/>
      <c r="K133" s="5" t="s">
        <v>262</v>
      </c>
    </row>
    <row r="134" spans="1:11" x14ac:dyDescent="0.2">
      <c r="A134" s="2"/>
      <c r="B134" s="5" t="s">
        <v>31</v>
      </c>
      <c r="C134" s="5">
        <v>40591533</v>
      </c>
      <c r="D134" s="5" t="s">
        <v>772</v>
      </c>
      <c r="E134" s="6" t="s">
        <v>492</v>
      </c>
      <c r="F134" s="5" t="s">
        <v>429</v>
      </c>
      <c r="G134" s="5" t="s">
        <v>469</v>
      </c>
      <c r="H134" s="5" t="s">
        <v>841</v>
      </c>
      <c r="I134" s="5">
        <v>20220506</v>
      </c>
      <c r="J134" s="2"/>
      <c r="K134" s="5" t="s">
        <v>263</v>
      </c>
    </row>
    <row r="135" spans="1:11" x14ac:dyDescent="0.2">
      <c r="A135" s="2"/>
      <c r="B135" s="5" t="s">
        <v>32</v>
      </c>
      <c r="C135" s="5">
        <v>40597942</v>
      </c>
      <c r="D135" s="5" t="s">
        <v>785</v>
      </c>
      <c r="E135" s="6" t="s">
        <v>493</v>
      </c>
      <c r="F135" s="5" t="s">
        <v>425</v>
      </c>
      <c r="G135" s="5" t="s">
        <v>426</v>
      </c>
      <c r="H135" s="5" t="s">
        <v>494</v>
      </c>
      <c r="I135" s="5">
        <v>20220506</v>
      </c>
      <c r="J135" s="2"/>
      <c r="K135" s="5" t="s">
        <v>264</v>
      </c>
    </row>
    <row r="136" spans="1:11" x14ac:dyDescent="0.2">
      <c r="A136" s="2"/>
      <c r="B136" s="5" t="s">
        <v>33</v>
      </c>
      <c r="C136" s="5">
        <v>40595968</v>
      </c>
      <c r="D136" s="5" t="s">
        <v>776</v>
      </c>
      <c r="E136" s="6" t="s">
        <v>495</v>
      </c>
      <c r="F136" s="5" t="s">
        <v>425</v>
      </c>
      <c r="G136" s="5" t="s">
        <v>496</v>
      </c>
      <c r="H136" s="5" t="s">
        <v>497</v>
      </c>
      <c r="I136" s="5">
        <v>20220506</v>
      </c>
      <c r="J136" s="2"/>
      <c r="K136" s="5" t="s">
        <v>265</v>
      </c>
    </row>
    <row r="137" spans="1:11" x14ac:dyDescent="0.2">
      <c r="A137" s="2"/>
      <c r="B137" s="5" t="s">
        <v>38</v>
      </c>
      <c r="C137" s="5">
        <v>40596872</v>
      </c>
      <c r="D137" s="5" t="s">
        <v>779</v>
      </c>
      <c r="E137" s="6" t="s">
        <v>506</v>
      </c>
      <c r="F137" s="5" t="s">
        <v>425</v>
      </c>
      <c r="G137" s="5" t="s">
        <v>507</v>
      </c>
      <c r="H137" s="5" t="s">
        <v>508</v>
      </c>
      <c r="I137" s="5">
        <v>20220506</v>
      </c>
      <c r="J137" s="2"/>
      <c r="K137" s="5" t="s">
        <v>270</v>
      </c>
    </row>
    <row r="138" spans="1:11" x14ac:dyDescent="0.2">
      <c r="A138" s="2"/>
      <c r="B138" s="5" t="s">
        <v>42</v>
      </c>
      <c r="C138" s="5">
        <v>40594674</v>
      </c>
      <c r="D138" s="5" t="s">
        <v>775</v>
      </c>
      <c r="E138" s="6" t="s">
        <v>516</v>
      </c>
      <c r="F138" s="5" t="s">
        <v>429</v>
      </c>
      <c r="G138" s="5" t="s">
        <v>517</v>
      </c>
      <c r="H138" s="5" t="s">
        <v>823</v>
      </c>
      <c r="I138" s="5">
        <v>20220506</v>
      </c>
      <c r="J138" s="2"/>
      <c r="K138" s="5" t="s">
        <v>274</v>
      </c>
    </row>
    <row r="139" spans="1:11" x14ac:dyDescent="0.2">
      <c r="A139" s="2"/>
      <c r="B139" s="5" t="s">
        <v>44</v>
      </c>
      <c r="C139" s="5">
        <v>40593215</v>
      </c>
      <c r="D139" s="5" t="s">
        <v>773</v>
      </c>
      <c r="E139" s="6" t="s">
        <v>520</v>
      </c>
      <c r="F139" s="5" t="s">
        <v>425</v>
      </c>
      <c r="G139" s="5" t="s">
        <v>507</v>
      </c>
      <c r="H139" s="5" t="s">
        <v>521</v>
      </c>
      <c r="I139" s="5">
        <v>20220506</v>
      </c>
      <c r="J139" s="2"/>
      <c r="K139" s="5" t="s">
        <v>276</v>
      </c>
    </row>
    <row r="140" spans="1:11" x14ac:dyDescent="0.2">
      <c r="A140" s="2"/>
      <c r="B140" s="5" t="s">
        <v>26</v>
      </c>
      <c r="C140" s="5">
        <v>40599008</v>
      </c>
      <c r="D140" s="5" t="s">
        <v>787</v>
      </c>
      <c r="E140" s="6" t="s">
        <v>549</v>
      </c>
      <c r="F140" s="5" t="s">
        <v>425</v>
      </c>
      <c r="G140" s="5" t="s">
        <v>550</v>
      </c>
      <c r="H140" s="5" t="s">
        <v>551</v>
      </c>
      <c r="I140" s="5">
        <v>20220506</v>
      </c>
      <c r="J140" s="2"/>
      <c r="K140" s="5" t="s">
        <v>258</v>
      </c>
    </row>
    <row r="141" spans="1:11" x14ac:dyDescent="0.2">
      <c r="A141" s="2"/>
      <c r="B141" s="5" t="s">
        <v>60</v>
      </c>
      <c r="C141" s="5">
        <v>40599916</v>
      </c>
      <c r="D141" s="5" t="s">
        <v>788</v>
      </c>
      <c r="E141" s="6" t="s">
        <v>555</v>
      </c>
      <c r="F141" s="5" t="s">
        <v>429</v>
      </c>
      <c r="G141" s="5" t="s">
        <v>443</v>
      </c>
      <c r="H141" s="5" t="s">
        <v>846</v>
      </c>
      <c r="I141" s="5">
        <v>20220506</v>
      </c>
      <c r="J141" s="2"/>
      <c r="K141" s="5" t="s">
        <v>292</v>
      </c>
    </row>
    <row r="142" spans="1:11" x14ac:dyDescent="0.2">
      <c r="A142" s="2"/>
      <c r="B142" s="5" t="s">
        <v>63</v>
      </c>
      <c r="C142" s="5">
        <v>40593453</v>
      </c>
      <c r="D142" s="5" t="s">
        <v>774</v>
      </c>
      <c r="E142" s="6" t="s">
        <v>559</v>
      </c>
      <c r="F142" s="5" t="s">
        <v>429</v>
      </c>
      <c r="G142" s="5" t="s">
        <v>443</v>
      </c>
      <c r="H142" s="5" t="s">
        <v>560</v>
      </c>
      <c r="I142" s="5">
        <v>20220506</v>
      </c>
      <c r="J142" s="2"/>
      <c r="K142" s="5" t="s">
        <v>295</v>
      </c>
    </row>
    <row r="143" spans="1:11" x14ac:dyDescent="0.2">
      <c r="A143" s="2"/>
      <c r="B143" s="9" t="s">
        <v>87</v>
      </c>
      <c r="C143" s="9">
        <v>40607960</v>
      </c>
      <c r="D143" s="9" t="s">
        <v>793</v>
      </c>
      <c r="E143" s="9" t="s">
        <v>587</v>
      </c>
      <c r="F143" s="9" t="s">
        <v>572</v>
      </c>
      <c r="G143" s="9" t="s">
        <v>588</v>
      </c>
      <c r="H143" s="9" t="s">
        <v>589</v>
      </c>
      <c r="I143" s="9">
        <v>20220507</v>
      </c>
      <c r="J143" s="2"/>
      <c r="K143" s="9" t="s">
        <v>319</v>
      </c>
    </row>
    <row r="144" spans="1:11" x14ac:dyDescent="0.2">
      <c r="A144" s="2"/>
      <c r="B144" s="9" t="s">
        <v>80</v>
      </c>
      <c r="C144" s="9">
        <v>40603138</v>
      </c>
      <c r="D144" s="9" t="s">
        <v>789</v>
      </c>
      <c r="E144" s="9" t="s">
        <v>602</v>
      </c>
      <c r="F144" s="9" t="s">
        <v>568</v>
      </c>
      <c r="G144" s="9" t="s">
        <v>603</v>
      </c>
      <c r="H144" s="9" t="s">
        <v>604</v>
      </c>
      <c r="I144" s="9">
        <v>20220507</v>
      </c>
      <c r="J144" s="2"/>
      <c r="K144" s="9" t="s">
        <v>312</v>
      </c>
    </row>
    <row r="145" spans="1:11" x14ac:dyDescent="0.2">
      <c r="A145" s="2"/>
      <c r="B145" s="9" t="s">
        <v>67</v>
      </c>
      <c r="C145" s="9">
        <v>40603364</v>
      </c>
      <c r="D145" s="9" t="s">
        <v>790</v>
      </c>
      <c r="E145" s="9" t="s">
        <v>608</v>
      </c>
      <c r="F145" s="9" t="s">
        <v>568</v>
      </c>
      <c r="G145" s="9" t="s">
        <v>609</v>
      </c>
      <c r="H145" s="9" t="s">
        <v>610</v>
      </c>
      <c r="I145" s="9">
        <v>20220507</v>
      </c>
      <c r="J145" s="2"/>
      <c r="K145" s="9" t="s">
        <v>299</v>
      </c>
    </row>
    <row r="146" spans="1:11" x14ac:dyDescent="0.2">
      <c r="A146" s="2"/>
      <c r="B146" s="9" t="s">
        <v>68</v>
      </c>
      <c r="C146" s="9">
        <v>40605864</v>
      </c>
      <c r="D146" s="9" t="s">
        <v>791</v>
      </c>
      <c r="E146" s="9" t="s">
        <v>628</v>
      </c>
      <c r="F146" s="9" t="s">
        <v>568</v>
      </c>
      <c r="G146" s="9" t="s">
        <v>626</v>
      </c>
      <c r="H146" s="9" t="s">
        <v>629</v>
      </c>
      <c r="I146" s="9">
        <v>20220507</v>
      </c>
      <c r="J146" s="2"/>
      <c r="K146" s="9" t="s">
        <v>300</v>
      </c>
    </row>
    <row r="147" spans="1:11" x14ac:dyDescent="0.2">
      <c r="A147" s="2"/>
      <c r="B147" s="9" t="s">
        <v>90</v>
      </c>
      <c r="C147" s="9">
        <v>40606995</v>
      </c>
      <c r="D147" s="9" t="s">
        <v>792</v>
      </c>
      <c r="E147" s="9" t="s">
        <v>630</v>
      </c>
      <c r="F147" s="9" t="s">
        <v>572</v>
      </c>
      <c r="G147" s="9" t="s">
        <v>594</v>
      </c>
      <c r="H147" s="9" t="s">
        <v>631</v>
      </c>
      <c r="I147" s="9">
        <v>20220507</v>
      </c>
      <c r="J147" s="2"/>
      <c r="K147" s="9" t="s">
        <v>322</v>
      </c>
    </row>
    <row r="148" spans="1:11" x14ac:dyDescent="0.2">
      <c r="A148" s="2"/>
      <c r="B148" s="9" t="s">
        <v>91</v>
      </c>
      <c r="C148" s="9">
        <v>40608594</v>
      </c>
      <c r="D148" s="9" t="s">
        <v>794</v>
      </c>
      <c r="E148" s="9" t="s">
        <v>639</v>
      </c>
      <c r="F148" s="9" t="s">
        <v>572</v>
      </c>
      <c r="G148" s="9" t="s">
        <v>588</v>
      </c>
      <c r="H148" s="9" t="s">
        <v>640</v>
      </c>
      <c r="I148" s="9">
        <v>20220507</v>
      </c>
      <c r="J148" s="2"/>
      <c r="K148" s="9" t="s">
        <v>323</v>
      </c>
    </row>
    <row r="149" spans="1:11" x14ac:dyDescent="0.2">
      <c r="A149" s="2"/>
      <c r="B149" s="9" t="s">
        <v>73</v>
      </c>
      <c r="C149" s="9">
        <v>40609665</v>
      </c>
      <c r="D149" s="9" t="s">
        <v>795</v>
      </c>
      <c r="E149" s="9" t="s">
        <v>646</v>
      </c>
      <c r="F149" s="9" t="s">
        <v>568</v>
      </c>
      <c r="G149" s="9" t="s">
        <v>588</v>
      </c>
      <c r="H149" s="9" t="s">
        <v>647</v>
      </c>
      <c r="I149" s="9">
        <v>20220507</v>
      </c>
      <c r="J149" s="2"/>
      <c r="K149" s="9" t="s">
        <v>305</v>
      </c>
    </row>
    <row r="150" spans="1:11" x14ac:dyDescent="0.2">
      <c r="A150" s="2"/>
      <c r="B150" s="2" t="s">
        <v>356</v>
      </c>
      <c r="C150" s="2">
        <v>40627003</v>
      </c>
      <c r="D150" s="2" t="s">
        <v>804</v>
      </c>
      <c r="E150" s="3" t="s">
        <v>381</v>
      </c>
      <c r="F150" s="2" t="s">
        <v>148</v>
      </c>
      <c r="G150" s="2" t="s">
        <v>185</v>
      </c>
      <c r="H150" s="2" t="s">
        <v>376</v>
      </c>
      <c r="I150" s="2">
        <v>20220509</v>
      </c>
      <c r="J150" s="2"/>
      <c r="K150" s="2" t="s">
        <v>808</v>
      </c>
    </row>
    <row r="151" spans="1:11" x14ac:dyDescent="0.2">
      <c r="A151" s="2"/>
      <c r="B151" s="2" t="s">
        <v>98</v>
      </c>
      <c r="C151" s="2">
        <v>40622099</v>
      </c>
      <c r="D151" s="2" t="s">
        <v>796</v>
      </c>
      <c r="E151" s="3" t="s">
        <v>163</v>
      </c>
      <c r="F151" s="2" t="s">
        <v>148</v>
      </c>
      <c r="G151" s="2" t="s">
        <v>164</v>
      </c>
      <c r="H151" s="2" t="s">
        <v>165</v>
      </c>
      <c r="I151" s="2">
        <v>20220509</v>
      </c>
      <c r="J151" s="2"/>
      <c r="K151" s="2" t="s">
        <v>330</v>
      </c>
    </row>
    <row r="152" spans="1:11" x14ac:dyDescent="0.2">
      <c r="A152" s="2"/>
      <c r="B152" s="2" t="s">
        <v>100</v>
      </c>
      <c r="C152" s="2">
        <v>40622492</v>
      </c>
      <c r="D152" s="2" t="s">
        <v>799</v>
      </c>
      <c r="E152" s="3" t="s">
        <v>168</v>
      </c>
      <c r="F152" s="2" t="s">
        <v>148</v>
      </c>
      <c r="G152" s="2" t="s">
        <v>169</v>
      </c>
      <c r="H152" s="2" t="s">
        <v>165</v>
      </c>
      <c r="I152" s="2">
        <v>20220509</v>
      </c>
      <c r="J152" s="2"/>
      <c r="K152" s="2" t="s">
        <v>332</v>
      </c>
    </row>
    <row r="153" spans="1:11" x14ac:dyDescent="0.2">
      <c r="A153" s="2"/>
      <c r="B153" s="2" t="s">
        <v>105</v>
      </c>
      <c r="C153" s="2">
        <v>40622569</v>
      </c>
      <c r="D153" s="2" t="s">
        <v>800</v>
      </c>
      <c r="E153" s="3" t="s">
        <v>177</v>
      </c>
      <c r="F153" s="2" t="s">
        <v>148</v>
      </c>
      <c r="G153" s="2" t="s">
        <v>151</v>
      </c>
      <c r="H153" s="2" t="s">
        <v>165</v>
      </c>
      <c r="I153" s="2">
        <v>20220509</v>
      </c>
      <c r="J153" s="2"/>
      <c r="K153" s="2" t="s">
        <v>337</v>
      </c>
    </row>
    <row r="154" spans="1:11" x14ac:dyDescent="0.2">
      <c r="A154" s="2"/>
      <c r="B154" s="2" t="s">
        <v>110</v>
      </c>
      <c r="C154" s="2">
        <v>40622216</v>
      </c>
      <c r="D154" s="2" t="s">
        <v>797</v>
      </c>
      <c r="E154" s="3" t="s">
        <v>183</v>
      </c>
      <c r="F154" s="2" t="s">
        <v>159</v>
      </c>
      <c r="G154" s="2" t="s">
        <v>173</v>
      </c>
      <c r="H154" s="2" t="s">
        <v>165</v>
      </c>
      <c r="I154" s="2">
        <v>20220509</v>
      </c>
      <c r="J154" s="2"/>
      <c r="K154" s="2" t="s">
        <v>342</v>
      </c>
    </row>
    <row r="155" spans="1:11" x14ac:dyDescent="0.2">
      <c r="A155" s="2"/>
      <c r="B155" s="2" t="s">
        <v>115</v>
      </c>
      <c r="C155" s="2">
        <v>40622270</v>
      </c>
      <c r="D155" s="2" t="s">
        <v>798</v>
      </c>
      <c r="E155" s="3" t="s">
        <v>191</v>
      </c>
      <c r="F155" s="2" t="s">
        <v>159</v>
      </c>
      <c r="G155" s="2" t="s">
        <v>164</v>
      </c>
      <c r="H155" s="2" t="s">
        <v>165</v>
      </c>
      <c r="I155" s="2">
        <v>20220509</v>
      </c>
      <c r="J155" s="2"/>
      <c r="K155" s="2" t="s">
        <v>347</v>
      </c>
    </row>
    <row r="156" spans="1:11" x14ac:dyDescent="0.2">
      <c r="A156" s="2"/>
      <c r="B156" s="2" t="s">
        <v>124</v>
      </c>
      <c r="C156" s="2">
        <v>40623052</v>
      </c>
      <c r="D156" s="2" t="s">
        <v>801</v>
      </c>
      <c r="E156" s="3" t="s">
        <v>205</v>
      </c>
      <c r="F156" s="2" t="s">
        <v>159</v>
      </c>
      <c r="G156" s="2" t="s">
        <v>206</v>
      </c>
      <c r="H156" s="2" t="s">
        <v>165</v>
      </c>
      <c r="I156" s="2">
        <v>20220509</v>
      </c>
      <c r="J156" s="2"/>
      <c r="K156" s="2" t="s">
        <v>805</v>
      </c>
    </row>
    <row r="157" spans="1:11" x14ac:dyDescent="0.2">
      <c r="A157" s="2"/>
      <c r="B157" s="2" t="s">
        <v>135</v>
      </c>
      <c r="C157" s="2">
        <v>40625068</v>
      </c>
      <c r="D157" s="2" t="s">
        <v>802</v>
      </c>
      <c r="E157" s="3" t="s">
        <v>222</v>
      </c>
      <c r="F157" s="2" t="s">
        <v>148</v>
      </c>
      <c r="G157" s="2" t="s">
        <v>215</v>
      </c>
      <c r="H157" s="2" t="s">
        <v>165</v>
      </c>
      <c r="I157" s="2">
        <v>20220509</v>
      </c>
      <c r="J157" s="2"/>
      <c r="K157" s="2" t="s">
        <v>806</v>
      </c>
    </row>
    <row r="158" spans="1:11" x14ac:dyDescent="0.2">
      <c r="A158" s="2"/>
      <c r="B158" s="2" t="s">
        <v>137</v>
      </c>
      <c r="C158" s="2">
        <v>40625284</v>
      </c>
      <c r="D158" s="2" t="s">
        <v>803</v>
      </c>
      <c r="E158" s="3" t="s">
        <v>225</v>
      </c>
      <c r="F158" s="2" t="s">
        <v>159</v>
      </c>
      <c r="G158" s="2" t="s">
        <v>154</v>
      </c>
      <c r="H158" s="2" t="s">
        <v>165</v>
      </c>
      <c r="I158" s="2">
        <v>20220509</v>
      </c>
      <c r="J158" s="2"/>
      <c r="K158" s="2" t="s">
        <v>807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3"/>
  <sheetViews>
    <sheetView zoomScale="95" zoomScaleNormal="95" workbookViewId="0">
      <selection activeCell="D307" sqref="D307"/>
    </sheetView>
  </sheetViews>
  <sheetFormatPr defaultRowHeight="15" x14ac:dyDescent="0.25"/>
  <cols>
    <col min="1" max="2" width="9" style="23"/>
    <col min="3" max="3" width="12.125" style="23" customWidth="1"/>
    <col min="4" max="4" width="9" style="29"/>
    <col min="5" max="16384" width="9" style="23"/>
  </cols>
  <sheetData>
    <row r="2" spans="1:8" x14ac:dyDescent="0.25">
      <c r="D2" s="47" t="s">
        <v>1230</v>
      </c>
      <c r="E2" s="48"/>
      <c r="F2" s="48"/>
      <c r="G2" s="48"/>
      <c r="H2" s="48"/>
    </row>
    <row r="3" spans="1:8" x14ac:dyDescent="0.25">
      <c r="A3" s="32" t="s">
        <v>1227</v>
      </c>
      <c r="B3" s="32" t="s">
        <v>1228</v>
      </c>
      <c r="C3" s="33" t="s">
        <v>1229</v>
      </c>
      <c r="D3" s="34">
        <v>926.89</v>
      </c>
      <c r="E3" s="34">
        <v>2933.03</v>
      </c>
      <c r="F3" s="34">
        <v>3973.46</v>
      </c>
      <c r="G3" s="34">
        <v>5905.23</v>
      </c>
      <c r="H3" s="34">
        <v>9288.7199999999993</v>
      </c>
    </row>
    <row r="4" spans="1:8" ht="15.75" x14ac:dyDescent="0.25">
      <c r="A4" s="44" t="s">
        <v>652</v>
      </c>
      <c r="B4" s="15" t="s">
        <v>324</v>
      </c>
      <c r="C4" s="19" t="s">
        <v>861</v>
      </c>
      <c r="D4" s="36">
        <v>453</v>
      </c>
      <c r="E4" s="37">
        <v>9653</v>
      </c>
      <c r="F4" s="37">
        <v>2227</v>
      </c>
      <c r="G4" s="37">
        <v>67414</v>
      </c>
      <c r="H4" s="37">
        <v>38779</v>
      </c>
    </row>
    <row r="5" spans="1:8" ht="15.75" x14ac:dyDescent="0.25">
      <c r="A5" s="45"/>
      <c r="B5" s="15" t="s">
        <v>324</v>
      </c>
      <c r="C5" s="19" t="s">
        <v>862</v>
      </c>
      <c r="D5" s="36">
        <v>505</v>
      </c>
      <c r="E5" s="38">
        <v>10017</v>
      </c>
      <c r="F5" s="38">
        <v>2908</v>
      </c>
      <c r="G5" s="38">
        <v>77177</v>
      </c>
      <c r="H5" s="38">
        <v>35321</v>
      </c>
    </row>
    <row r="6" spans="1:8" ht="15.75" x14ac:dyDescent="0.25">
      <c r="A6" s="45"/>
      <c r="B6" s="15" t="s">
        <v>324</v>
      </c>
      <c r="C6" s="19" t="s">
        <v>863</v>
      </c>
      <c r="D6" s="36">
        <v>260</v>
      </c>
      <c r="E6" s="38">
        <v>8549</v>
      </c>
      <c r="F6" s="38">
        <v>2727</v>
      </c>
      <c r="G6" s="38">
        <v>70015</v>
      </c>
      <c r="H6" s="38">
        <v>30661</v>
      </c>
    </row>
    <row r="7" spans="1:8" ht="15.75" x14ac:dyDescent="0.25">
      <c r="A7" s="46"/>
      <c r="B7" s="15" t="s">
        <v>324</v>
      </c>
      <c r="C7" s="23" t="s">
        <v>881</v>
      </c>
      <c r="D7" s="36">
        <v>406</v>
      </c>
      <c r="E7" s="38">
        <v>9406.3333333333339</v>
      </c>
      <c r="F7" s="38">
        <v>2620.6666666666665</v>
      </c>
      <c r="G7" s="38">
        <v>71535.333333333328</v>
      </c>
      <c r="H7" s="38">
        <v>34920.333333333336</v>
      </c>
    </row>
    <row r="8" spans="1:8" ht="15.75" x14ac:dyDescent="0.25">
      <c r="A8" s="44" t="s">
        <v>230</v>
      </c>
      <c r="B8" s="17" t="s">
        <v>275</v>
      </c>
      <c r="C8" s="20" t="s">
        <v>864</v>
      </c>
      <c r="D8" s="36">
        <v>619</v>
      </c>
      <c r="E8" s="37">
        <v>18378</v>
      </c>
      <c r="F8" s="37">
        <v>7772</v>
      </c>
      <c r="G8" s="37">
        <v>61474</v>
      </c>
      <c r="H8" s="37">
        <v>23373</v>
      </c>
    </row>
    <row r="9" spans="1:8" ht="15.75" x14ac:dyDescent="0.25">
      <c r="A9" s="45"/>
      <c r="B9" s="17" t="s">
        <v>275</v>
      </c>
      <c r="C9" s="20" t="s">
        <v>865</v>
      </c>
      <c r="D9" s="36">
        <v>437</v>
      </c>
      <c r="E9" s="38">
        <v>21671</v>
      </c>
      <c r="F9" s="38">
        <v>9218</v>
      </c>
      <c r="G9" s="38">
        <v>73583</v>
      </c>
      <c r="H9" s="38">
        <v>26619</v>
      </c>
    </row>
    <row r="10" spans="1:8" ht="15.75" x14ac:dyDescent="0.25">
      <c r="A10" s="45"/>
      <c r="B10" s="17" t="s">
        <v>275</v>
      </c>
      <c r="C10" s="20" t="s">
        <v>866</v>
      </c>
      <c r="D10" s="36">
        <v>744</v>
      </c>
      <c r="E10" s="38">
        <v>19830</v>
      </c>
      <c r="F10" s="38">
        <v>8344</v>
      </c>
      <c r="G10" s="38">
        <v>70389</v>
      </c>
      <c r="H10" s="38">
        <v>23677</v>
      </c>
    </row>
    <row r="11" spans="1:8" ht="15.75" x14ac:dyDescent="0.25">
      <c r="A11" s="46"/>
      <c r="B11" s="17" t="s">
        <v>275</v>
      </c>
      <c r="C11" s="23" t="s">
        <v>881</v>
      </c>
      <c r="D11" s="36">
        <v>600</v>
      </c>
      <c r="E11" s="38">
        <v>19959.666666666668</v>
      </c>
      <c r="F11" s="38">
        <v>8444.6666666666661</v>
      </c>
      <c r="G11" s="38">
        <v>68482</v>
      </c>
      <c r="H11" s="38">
        <v>24556.333333333332</v>
      </c>
    </row>
    <row r="12" spans="1:8" ht="15.75" x14ac:dyDescent="0.25">
      <c r="A12" s="44" t="s">
        <v>231</v>
      </c>
      <c r="B12" s="15" t="s">
        <v>389</v>
      </c>
      <c r="C12" s="19" t="s">
        <v>867</v>
      </c>
      <c r="D12" s="36">
        <v>553</v>
      </c>
      <c r="E12" s="37">
        <v>12981</v>
      </c>
      <c r="F12" s="37">
        <v>9507</v>
      </c>
      <c r="G12" s="37">
        <v>50855</v>
      </c>
      <c r="H12" s="37">
        <v>17895</v>
      </c>
    </row>
    <row r="13" spans="1:8" ht="15.75" x14ac:dyDescent="0.25">
      <c r="A13" s="45"/>
      <c r="B13" s="15" t="s">
        <v>389</v>
      </c>
      <c r="C13" s="19" t="s">
        <v>868</v>
      </c>
      <c r="D13" s="36">
        <v>712</v>
      </c>
      <c r="E13" s="38">
        <v>24289</v>
      </c>
      <c r="F13" s="38">
        <v>15358</v>
      </c>
      <c r="G13" s="38">
        <v>85061</v>
      </c>
      <c r="H13" s="38">
        <v>34111</v>
      </c>
    </row>
    <row r="14" spans="1:8" ht="15.75" x14ac:dyDescent="0.25">
      <c r="A14" s="45"/>
      <c r="B14" s="15" t="s">
        <v>389</v>
      </c>
      <c r="C14" s="19" t="s">
        <v>869</v>
      </c>
      <c r="D14" s="36">
        <v>557</v>
      </c>
      <c r="E14" s="38">
        <v>14414</v>
      </c>
      <c r="F14" s="38">
        <v>10333</v>
      </c>
      <c r="G14" s="38">
        <v>59301</v>
      </c>
      <c r="H14" s="38">
        <v>20308</v>
      </c>
    </row>
    <row r="15" spans="1:8" ht="15.75" x14ac:dyDescent="0.25">
      <c r="A15" s="46"/>
      <c r="B15" s="15" t="s">
        <v>389</v>
      </c>
      <c r="C15" s="23" t="s">
        <v>881</v>
      </c>
      <c r="D15" s="36">
        <v>607.33333333333337</v>
      </c>
      <c r="E15" s="38">
        <v>17228</v>
      </c>
      <c r="F15" s="38">
        <v>11732.666666666666</v>
      </c>
      <c r="G15" s="38">
        <v>65072.333333333336</v>
      </c>
      <c r="H15" s="38">
        <v>24104.666666666668</v>
      </c>
    </row>
    <row r="16" spans="1:8" ht="15.75" x14ac:dyDescent="0.25">
      <c r="A16" s="44" t="s">
        <v>1231</v>
      </c>
      <c r="B16" s="15" t="s">
        <v>390</v>
      </c>
      <c r="C16" s="19" t="s">
        <v>870</v>
      </c>
      <c r="D16" s="36">
        <v>600</v>
      </c>
      <c r="E16" s="37">
        <v>21828</v>
      </c>
      <c r="F16" s="37">
        <v>12931</v>
      </c>
      <c r="G16" s="37">
        <v>51273</v>
      </c>
      <c r="H16" s="37">
        <v>29129</v>
      </c>
    </row>
    <row r="17" spans="1:8" ht="15.75" x14ac:dyDescent="0.25">
      <c r="A17" s="45"/>
      <c r="B17" s="15" t="s">
        <v>390</v>
      </c>
      <c r="C17" s="19" t="s">
        <v>871</v>
      </c>
      <c r="D17" s="36">
        <v>1136</v>
      </c>
      <c r="E17" s="38">
        <v>31285</v>
      </c>
      <c r="F17" s="38">
        <v>16668</v>
      </c>
      <c r="G17" s="38">
        <v>64851</v>
      </c>
      <c r="H17" s="38">
        <v>36805</v>
      </c>
    </row>
    <row r="18" spans="1:8" ht="15.75" x14ac:dyDescent="0.25">
      <c r="A18" s="45"/>
      <c r="B18" s="15" t="s">
        <v>390</v>
      </c>
      <c r="C18" s="19" t="s">
        <v>872</v>
      </c>
      <c r="D18" s="36">
        <v>841</v>
      </c>
      <c r="E18" s="38">
        <v>22955</v>
      </c>
      <c r="F18" s="38">
        <v>14111</v>
      </c>
      <c r="G18" s="38">
        <v>55023</v>
      </c>
      <c r="H18" s="38">
        <v>28246</v>
      </c>
    </row>
    <row r="19" spans="1:8" ht="15.75" x14ac:dyDescent="0.25">
      <c r="A19" s="46"/>
      <c r="B19" s="15" t="s">
        <v>390</v>
      </c>
      <c r="C19" s="23" t="s">
        <v>881</v>
      </c>
      <c r="D19" s="36">
        <v>859</v>
      </c>
      <c r="E19" s="38">
        <v>25356</v>
      </c>
      <c r="F19" s="38">
        <v>14570</v>
      </c>
      <c r="G19" s="38">
        <v>57049</v>
      </c>
      <c r="H19" s="38">
        <v>31393.333333333332</v>
      </c>
    </row>
    <row r="20" spans="1:8" ht="15.75" x14ac:dyDescent="0.25">
      <c r="A20" s="44" t="s">
        <v>233</v>
      </c>
      <c r="B20" s="17" t="s">
        <v>320</v>
      </c>
      <c r="C20" s="20" t="s">
        <v>873</v>
      </c>
      <c r="D20" s="36">
        <v>605</v>
      </c>
      <c r="E20" s="37">
        <v>18401</v>
      </c>
      <c r="F20" s="37">
        <v>5058</v>
      </c>
      <c r="G20" s="37">
        <v>66721</v>
      </c>
      <c r="H20" s="37">
        <v>25244</v>
      </c>
    </row>
    <row r="21" spans="1:8" ht="15.75" x14ac:dyDescent="0.25">
      <c r="A21" s="45"/>
      <c r="B21" s="17" t="s">
        <v>320</v>
      </c>
      <c r="C21" s="20" t="s">
        <v>874</v>
      </c>
      <c r="D21" s="36">
        <v>653</v>
      </c>
      <c r="E21" s="38">
        <v>20464</v>
      </c>
      <c r="F21" s="38">
        <v>6000</v>
      </c>
      <c r="G21" s="38">
        <v>77045</v>
      </c>
      <c r="H21" s="38">
        <v>28441</v>
      </c>
    </row>
    <row r="22" spans="1:8" ht="15.75" x14ac:dyDescent="0.25">
      <c r="A22" s="45"/>
      <c r="B22" s="17" t="s">
        <v>320</v>
      </c>
      <c r="C22" s="20" t="s">
        <v>875</v>
      </c>
      <c r="D22" s="36">
        <v>647</v>
      </c>
      <c r="E22" s="38">
        <v>18701</v>
      </c>
      <c r="F22" s="38">
        <v>5689</v>
      </c>
      <c r="G22" s="38">
        <v>72951</v>
      </c>
      <c r="H22" s="38">
        <v>26258</v>
      </c>
    </row>
    <row r="23" spans="1:8" ht="15.75" x14ac:dyDescent="0.25">
      <c r="A23" s="46"/>
      <c r="B23" s="17" t="s">
        <v>320</v>
      </c>
      <c r="C23" s="23" t="s">
        <v>881</v>
      </c>
      <c r="D23" s="36">
        <v>635</v>
      </c>
      <c r="E23" s="38">
        <v>19188.666666666668</v>
      </c>
      <c r="F23" s="38">
        <v>5582.333333333333</v>
      </c>
      <c r="G23" s="38">
        <v>72239</v>
      </c>
      <c r="H23" s="38">
        <v>26647.666666666668</v>
      </c>
    </row>
    <row r="24" spans="1:8" ht="15.75" x14ac:dyDescent="0.25">
      <c r="A24" s="44" t="s">
        <v>234</v>
      </c>
      <c r="B24" s="17" t="s">
        <v>273</v>
      </c>
      <c r="C24" s="20" t="s">
        <v>876</v>
      </c>
      <c r="D24" s="36">
        <v>431</v>
      </c>
      <c r="E24" s="37">
        <v>19520</v>
      </c>
      <c r="F24" s="37">
        <v>13787</v>
      </c>
      <c r="G24" s="37">
        <v>66887</v>
      </c>
      <c r="H24" s="37">
        <v>33884</v>
      </c>
    </row>
    <row r="25" spans="1:8" ht="15.75" x14ac:dyDescent="0.25">
      <c r="A25" s="45"/>
      <c r="B25" s="17" t="s">
        <v>273</v>
      </c>
      <c r="C25" s="20" t="s">
        <v>877</v>
      </c>
      <c r="D25" s="36">
        <v>570</v>
      </c>
      <c r="E25" s="38">
        <v>22214</v>
      </c>
      <c r="F25" s="38">
        <v>15285</v>
      </c>
      <c r="G25" s="38">
        <v>68751</v>
      </c>
      <c r="H25" s="38">
        <v>31779</v>
      </c>
    </row>
    <row r="26" spans="1:8" ht="15.75" x14ac:dyDescent="0.25">
      <c r="A26" s="45"/>
      <c r="B26" s="17" t="s">
        <v>273</v>
      </c>
      <c r="C26" s="20" t="s">
        <v>878</v>
      </c>
      <c r="D26" s="36">
        <v>634</v>
      </c>
      <c r="E26" s="38">
        <v>20112</v>
      </c>
      <c r="F26" s="38">
        <v>13899</v>
      </c>
      <c r="G26" s="38">
        <v>64931</v>
      </c>
      <c r="H26" s="38">
        <v>28277</v>
      </c>
    </row>
    <row r="27" spans="1:8" ht="15.75" x14ac:dyDescent="0.25">
      <c r="A27" s="46"/>
      <c r="B27" s="17" t="s">
        <v>273</v>
      </c>
      <c r="C27" s="23" t="s">
        <v>881</v>
      </c>
      <c r="D27" s="36">
        <v>545</v>
      </c>
      <c r="E27" s="38">
        <v>20615.333333333332</v>
      </c>
      <c r="F27" s="38">
        <v>14323.666666666666</v>
      </c>
      <c r="G27" s="38">
        <v>66856.333333333328</v>
      </c>
      <c r="H27" s="38">
        <v>31313.333333333332</v>
      </c>
    </row>
    <row r="28" spans="1:8" ht="15.75" x14ac:dyDescent="0.25">
      <c r="A28" s="44" t="s">
        <v>235</v>
      </c>
      <c r="B28" s="18" t="s">
        <v>294</v>
      </c>
      <c r="C28" s="21" t="s">
        <v>883</v>
      </c>
      <c r="D28" s="36">
        <v>311</v>
      </c>
      <c r="E28" s="37">
        <v>9940</v>
      </c>
      <c r="F28" s="37">
        <v>4342</v>
      </c>
      <c r="G28" s="37">
        <v>36408</v>
      </c>
      <c r="H28" s="37">
        <v>14475</v>
      </c>
    </row>
    <row r="29" spans="1:8" ht="15.75" x14ac:dyDescent="0.25">
      <c r="A29" s="45"/>
      <c r="B29" s="18" t="s">
        <v>294</v>
      </c>
      <c r="C29" s="21" t="s">
        <v>884</v>
      </c>
      <c r="D29" s="36">
        <v>342</v>
      </c>
      <c r="E29" s="38">
        <v>12895</v>
      </c>
      <c r="F29" s="38">
        <v>5194</v>
      </c>
      <c r="G29" s="38">
        <v>45591</v>
      </c>
      <c r="H29" s="38">
        <v>19488</v>
      </c>
    </row>
    <row r="30" spans="1:8" ht="15.75" x14ac:dyDescent="0.25">
      <c r="A30" s="45"/>
      <c r="B30" s="18" t="s">
        <v>294</v>
      </c>
      <c r="C30" s="21" t="s">
        <v>885</v>
      </c>
      <c r="D30" s="36">
        <v>420</v>
      </c>
      <c r="E30" s="38">
        <v>12920</v>
      </c>
      <c r="F30" s="38">
        <v>5132</v>
      </c>
      <c r="G30" s="38">
        <v>45546</v>
      </c>
      <c r="H30" s="38">
        <v>18971</v>
      </c>
    </row>
    <row r="31" spans="1:8" ht="15.75" x14ac:dyDescent="0.25">
      <c r="A31" s="46"/>
      <c r="B31" s="18" t="s">
        <v>294</v>
      </c>
      <c r="C31" s="23" t="s">
        <v>881</v>
      </c>
      <c r="D31" s="36">
        <v>357.66666666666669</v>
      </c>
      <c r="E31" s="38">
        <v>11918.333333333334</v>
      </c>
      <c r="F31" s="38">
        <v>4889.333333333333</v>
      </c>
      <c r="G31" s="38">
        <v>42515</v>
      </c>
      <c r="H31" s="38">
        <v>17644.666666666668</v>
      </c>
    </row>
    <row r="32" spans="1:8" ht="15.75" x14ac:dyDescent="0.25">
      <c r="A32" s="44" t="s">
        <v>236</v>
      </c>
      <c r="B32" s="17" t="s">
        <v>308</v>
      </c>
      <c r="C32" s="21" t="s">
        <v>886</v>
      </c>
      <c r="D32" s="36">
        <v>321</v>
      </c>
      <c r="E32" s="37">
        <v>7918</v>
      </c>
      <c r="F32" s="37">
        <v>2604</v>
      </c>
      <c r="G32" s="37">
        <v>52917</v>
      </c>
      <c r="H32" s="37">
        <v>18804</v>
      </c>
    </row>
    <row r="33" spans="1:8" ht="15.75" x14ac:dyDescent="0.25">
      <c r="A33" s="45"/>
      <c r="B33" s="17" t="s">
        <v>308</v>
      </c>
      <c r="C33" s="21" t="s">
        <v>887</v>
      </c>
      <c r="D33" s="36">
        <v>281</v>
      </c>
      <c r="E33" s="38">
        <v>11297</v>
      </c>
      <c r="F33" s="38">
        <v>3370</v>
      </c>
      <c r="G33" s="38">
        <v>70244</v>
      </c>
      <c r="H33" s="38">
        <v>26185</v>
      </c>
    </row>
    <row r="34" spans="1:8" ht="15.75" x14ac:dyDescent="0.25">
      <c r="A34" s="45"/>
      <c r="B34" s="17" t="s">
        <v>308</v>
      </c>
      <c r="C34" s="21" t="s">
        <v>888</v>
      </c>
      <c r="D34" s="36">
        <v>371</v>
      </c>
      <c r="E34" s="38">
        <v>16206</v>
      </c>
      <c r="F34" s="38">
        <v>4007</v>
      </c>
      <c r="G34" s="38">
        <v>100749</v>
      </c>
      <c r="H34" s="38">
        <v>43850</v>
      </c>
    </row>
    <row r="35" spans="1:8" ht="15.75" x14ac:dyDescent="0.25">
      <c r="A35" s="46"/>
      <c r="B35" s="17" t="s">
        <v>308</v>
      </c>
      <c r="C35" s="23" t="s">
        <v>881</v>
      </c>
      <c r="D35" s="36">
        <v>324.33333333333331</v>
      </c>
      <c r="E35" s="38">
        <v>11807</v>
      </c>
      <c r="F35" s="38">
        <v>3327</v>
      </c>
      <c r="G35" s="38">
        <v>74636.666666666672</v>
      </c>
      <c r="H35" s="38">
        <v>29613</v>
      </c>
    </row>
    <row r="36" spans="1:8" ht="15.75" x14ac:dyDescent="0.25">
      <c r="A36" s="44" t="s">
        <v>237</v>
      </c>
      <c r="B36" s="17" t="s">
        <v>317</v>
      </c>
      <c r="C36" s="21" t="s">
        <v>889</v>
      </c>
      <c r="D36" s="36">
        <v>387</v>
      </c>
      <c r="E36" s="37">
        <v>11587</v>
      </c>
      <c r="F36" s="37">
        <v>4145</v>
      </c>
      <c r="G36" s="37">
        <v>109664</v>
      </c>
      <c r="H36" s="37">
        <v>17578</v>
      </c>
    </row>
    <row r="37" spans="1:8" ht="15.75" x14ac:dyDescent="0.25">
      <c r="A37" s="45"/>
      <c r="B37" s="17" t="s">
        <v>317</v>
      </c>
      <c r="C37" s="21" t="s">
        <v>890</v>
      </c>
      <c r="D37" s="36">
        <v>437</v>
      </c>
      <c r="E37" s="38">
        <v>13431</v>
      </c>
      <c r="F37" s="38">
        <v>4145</v>
      </c>
      <c r="G37" s="38">
        <v>117315</v>
      </c>
      <c r="H37" s="38">
        <v>18905</v>
      </c>
    </row>
    <row r="38" spans="1:8" ht="15.75" x14ac:dyDescent="0.25">
      <c r="A38" s="45"/>
      <c r="B38" s="17" t="s">
        <v>317</v>
      </c>
      <c r="C38" s="21" t="s">
        <v>891</v>
      </c>
      <c r="D38" s="36">
        <v>675</v>
      </c>
      <c r="E38" s="38">
        <v>15060</v>
      </c>
      <c r="F38" s="38">
        <v>4355</v>
      </c>
      <c r="G38" s="38">
        <v>124162</v>
      </c>
      <c r="H38" s="38">
        <v>19939</v>
      </c>
    </row>
    <row r="39" spans="1:8" ht="15.75" x14ac:dyDescent="0.25">
      <c r="A39" s="46"/>
      <c r="B39" s="17" t="s">
        <v>317</v>
      </c>
      <c r="C39" s="23" t="s">
        <v>881</v>
      </c>
      <c r="D39" s="36">
        <v>499.66666666666669</v>
      </c>
      <c r="E39" s="38">
        <v>13359.333333333334</v>
      </c>
      <c r="F39" s="38">
        <v>4215</v>
      </c>
      <c r="G39" s="38">
        <v>117047</v>
      </c>
      <c r="H39" s="38">
        <v>18807.333333333332</v>
      </c>
    </row>
    <row r="40" spans="1:8" ht="15.75" x14ac:dyDescent="0.25">
      <c r="A40" s="44" t="s">
        <v>238</v>
      </c>
      <c r="B40" s="17" t="s">
        <v>302</v>
      </c>
      <c r="C40" s="21" t="s">
        <v>892</v>
      </c>
      <c r="D40" s="36">
        <v>510</v>
      </c>
      <c r="E40" s="37">
        <v>11258</v>
      </c>
      <c r="F40" s="37">
        <v>6839</v>
      </c>
      <c r="G40" s="37">
        <v>56803</v>
      </c>
      <c r="H40" s="37">
        <v>29828</v>
      </c>
    </row>
    <row r="41" spans="1:8" ht="15.75" x14ac:dyDescent="0.25">
      <c r="A41" s="45"/>
      <c r="B41" s="17" t="s">
        <v>302</v>
      </c>
      <c r="C41" s="21" t="s">
        <v>893</v>
      </c>
      <c r="D41" s="36">
        <v>748</v>
      </c>
      <c r="E41" s="38">
        <v>15733</v>
      </c>
      <c r="F41" s="38">
        <v>8530</v>
      </c>
      <c r="G41" s="38">
        <v>70062</v>
      </c>
      <c r="H41" s="38">
        <v>37465</v>
      </c>
    </row>
    <row r="42" spans="1:8" ht="15.75" x14ac:dyDescent="0.25">
      <c r="A42" s="45"/>
      <c r="B42" s="17" t="s">
        <v>302</v>
      </c>
      <c r="C42" s="21" t="s">
        <v>894</v>
      </c>
      <c r="D42" s="36">
        <v>787</v>
      </c>
      <c r="E42" s="38">
        <v>15311</v>
      </c>
      <c r="F42" s="38">
        <v>7702</v>
      </c>
      <c r="G42" s="38">
        <v>67661</v>
      </c>
      <c r="H42" s="38">
        <v>37557</v>
      </c>
    </row>
    <row r="43" spans="1:8" ht="15.75" x14ac:dyDescent="0.25">
      <c r="A43" s="46"/>
      <c r="B43" s="17" t="s">
        <v>302</v>
      </c>
      <c r="C43" s="23" t="s">
        <v>881</v>
      </c>
      <c r="D43" s="36">
        <v>681.66666666666663</v>
      </c>
      <c r="E43" s="38">
        <v>14100.666666666666</v>
      </c>
      <c r="F43" s="38">
        <v>7690.333333333333</v>
      </c>
      <c r="G43" s="38">
        <v>64842</v>
      </c>
      <c r="H43" s="38">
        <v>34950</v>
      </c>
    </row>
    <row r="44" spans="1:8" ht="15.75" x14ac:dyDescent="0.25">
      <c r="A44" s="44" t="s">
        <v>239</v>
      </c>
      <c r="B44" s="17" t="s">
        <v>257</v>
      </c>
      <c r="C44" s="21" t="s">
        <v>895</v>
      </c>
      <c r="D44" s="36">
        <v>766</v>
      </c>
      <c r="E44" s="37">
        <v>17977</v>
      </c>
      <c r="F44" s="37">
        <v>4895</v>
      </c>
      <c r="G44" s="37">
        <v>54135</v>
      </c>
      <c r="H44" s="37">
        <v>39689</v>
      </c>
    </row>
    <row r="45" spans="1:8" ht="15.75" x14ac:dyDescent="0.25">
      <c r="A45" s="45"/>
      <c r="B45" s="17" t="s">
        <v>257</v>
      </c>
      <c r="C45" s="21" t="s">
        <v>896</v>
      </c>
      <c r="D45" s="36">
        <v>976</v>
      </c>
      <c r="E45" s="38">
        <v>17797</v>
      </c>
      <c r="F45" s="38">
        <v>5013</v>
      </c>
      <c r="G45" s="38">
        <v>54080</v>
      </c>
      <c r="H45" s="38">
        <v>35944</v>
      </c>
    </row>
    <row r="46" spans="1:8" ht="15.75" x14ac:dyDescent="0.25">
      <c r="A46" s="45"/>
      <c r="B46" s="17" t="s">
        <v>257</v>
      </c>
      <c r="C46" s="21" t="s">
        <v>897</v>
      </c>
      <c r="D46" s="36">
        <v>1012</v>
      </c>
      <c r="E46" s="38">
        <v>18239</v>
      </c>
      <c r="F46" s="38">
        <v>4709</v>
      </c>
      <c r="G46" s="38">
        <v>52378</v>
      </c>
      <c r="H46" s="38">
        <v>34871</v>
      </c>
    </row>
    <row r="47" spans="1:8" ht="15.75" x14ac:dyDescent="0.25">
      <c r="A47" s="46"/>
      <c r="B47" s="17" t="s">
        <v>257</v>
      </c>
      <c r="C47" s="23" t="s">
        <v>881</v>
      </c>
      <c r="D47" s="36">
        <v>918</v>
      </c>
      <c r="E47" s="38">
        <v>18004.333333333332</v>
      </c>
      <c r="F47" s="38">
        <v>4872.333333333333</v>
      </c>
      <c r="G47" s="38">
        <v>53531</v>
      </c>
      <c r="H47" s="38">
        <v>36834.666666666664</v>
      </c>
    </row>
    <row r="48" spans="1:8" ht="15.75" x14ac:dyDescent="0.25">
      <c r="A48" s="44" t="s">
        <v>240</v>
      </c>
      <c r="B48" s="17" t="s">
        <v>268</v>
      </c>
      <c r="C48" s="21" t="s">
        <v>898</v>
      </c>
      <c r="D48" s="36">
        <v>708</v>
      </c>
      <c r="E48" s="37">
        <v>13947</v>
      </c>
      <c r="F48" s="37">
        <v>4408</v>
      </c>
      <c r="G48" s="37">
        <v>71950</v>
      </c>
      <c r="H48" s="37">
        <v>25026</v>
      </c>
    </row>
    <row r="49" spans="1:8" ht="15.75" x14ac:dyDescent="0.25">
      <c r="A49" s="45"/>
      <c r="B49" s="17" t="s">
        <v>268</v>
      </c>
      <c r="C49" s="21" t="s">
        <v>899</v>
      </c>
      <c r="D49" s="36">
        <v>829</v>
      </c>
      <c r="E49" s="38">
        <v>15514</v>
      </c>
      <c r="F49" s="38">
        <v>4435</v>
      </c>
      <c r="G49" s="38">
        <v>71423</v>
      </c>
      <c r="H49" s="38">
        <v>24867</v>
      </c>
    </row>
    <row r="50" spans="1:8" ht="15.75" x14ac:dyDescent="0.25">
      <c r="A50" s="45"/>
      <c r="B50" s="17" t="s">
        <v>268</v>
      </c>
      <c r="C50" s="21" t="s">
        <v>900</v>
      </c>
      <c r="D50" s="36">
        <v>817</v>
      </c>
      <c r="E50" s="38">
        <v>12993</v>
      </c>
      <c r="F50" s="38">
        <v>3953</v>
      </c>
      <c r="G50" s="38">
        <v>68021</v>
      </c>
      <c r="H50" s="38">
        <v>23353</v>
      </c>
    </row>
    <row r="51" spans="1:8" ht="15.75" x14ac:dyDescent="0.25">
      <c r="A51" s="46"/>
      <c r="B51" s="17" t="s">
        <v>268</v>
      </c>
      <c r="C51" s="23" t="s">
        <v>881</v>
      </c>
      <c r="D51" s="36">
        <v>784.66666666666663</v>
      </c>
      <c r="E51" s="38">
        <v>14151.333333333334</v>
      </c>
      <c r="F51" s="38">
        <v>4265.333333333333</v>
      </c>
      <c r="G51" s="38">
        <v>70464.666666666672</v>
      </c>
      <c r="H51" s="38">
        <v>24415.333333333332</v>
      </c>
    </row>
    <row r="52" spans="1:8" ht="15.75" x14ac:dyDescent="0.25">
      <c r="A52" s="44" t="s">
        <v>241</v>
      </c>
      <c r="B52" s="15" t="s">
        <v>339</v>
      </c>
      <c r="C52" s="21" t="s">
        <v>901</v>
      </c>
      <c r="D52" s="36">
        <v>887</v>
      </c>
      <c r="E52" s="37">
        <v>31286</v>
      </c>
      <c r="F52" s="37">
        <v>20887</v>
      </c>
      <c r="G52" s="37">
        <v>76729</v>
      </c>
      <c r="H52" s="37">
        <v>29360</v>
      </c>
    </row>
    <row r="53" spans="1:8" ht="15.75" x14ac:dyDescent="0.25">
      <c r="A53" s="45"/>
      <c r="B53" s="15" t="s">
        <v>339</v>
      </c>
      <c r="C53" s="21" t="s">
        <v>902</v>
      </c>
      <c r="D53" s="36">
        <v>736</v>
      </c>
      <c r="E53" s="38">
        <v>27863</v>
      </c>
      <c r="F53" s="38">
        <v>22762</v>
      </c>
      <c r="G53" s="38">
        <v>77307</v>
      </c>
      <c r="H53" s="38">
        <v>31692</v>
      </c>
    </row>
    <row r="54" spans="1:8" ht="15.75" x14ac:dyDescent="0.25">
      <c r="A54" s="45"/>
      <c r="B54" s="15" t="s">
        <v>339</v>
      </c>
      <c r="C54" s="21" t="s">
        <v>903</v>
      </c>
      <c r="D54" s="36">
        <v>1034</v>
      </c>
      <c r="E54" s="38">
        <v>33160</v>
      </c>
      <c r="F54" s="38">
        <v>21640</v>
      </c>
      <c r="G54" s="38">
        <v>85440</v>
      </c>
      <c r="H54" s="38">
        <v>34645</v>
      </c>
    </row>
    <row r="55" spans="1:8" ht="15.75" x14ac:dyDescent="0.25">
      <c r="A55" s="46"/>
      <c r="B55" s="15" t="s">
        <v>339</v>
      </c>
      <c r="C55" s="23" t="s">
        <v>881</v>
      </c>
      <c r="D55" s="36">
        <v>885.66666666666663</v>
      </c>
      <c r="E55" s="38">
        <v>30769.666666666668</v>
      </c>
      <c r="F55" s="38">
        <v>21763</v>
      </c>
      <c r="G55" s="38">
        <v>79825.333333333328</v>
      </c>
      <c r="H55" s="38">
        <v>31899</v>
      </c>
    </row>
    <row r="56" spans="1:8" ht="15.75" x14ac:dyDescent="0.25">
      <c r="A56" s="44" t="s">
        <v>242</v>
      </c>
      <c r="B56" s="15" t="s">
        <v>346</v>
      </c>
      <c r="C56" s="21" t="s">
        <v>904</v>
      </c>
      <c r="D56" s="36">
        <v>779</v>
      </c>
      <c r="E56" s="37">
        <v>27145</v>
      </c>
      <c r="F56" s="37">
        <v>24603</v>
      </c>
      <c r="G56" s="37">
        <v>105007</v>
      </c>
      <c r="H56" s="37">
        <v>38360</v>
      </c>
    </row>
    <row r="57" spans="1:8" ht="15.75" x14ac:dyDescent="0.25">
      <c r="A57" s="45"/>
      <c r="B57" s="15" t="s">
        <v>346</v>
      </c>
      <c r="C57" s="21" t="s">
        <v>905</v>
      </c>
      <c r="D57" s="36">
        <v>715</v>
      </c>
      <c r="E57" s="38">
        <v>27441</v>
      </c>
      <c r="F57" s="38">
        <v>24668</v>
      </c>
      <c r="G57" s="38">
        <v>102212</v>
      </c>
      <c r="H57" s="38">
        <v>35689</v>
      </c>
    </row>
    <row r="58" spans="1:8" ht="15.75" x14ac:dyDescent="0.25">
      <c r="A58" s="45"/>
      <c r="B58" s="15" t="s">
        <v>346</v>
      </c>
      <c r="C58" s="21" t="s">
        <v>906</v>
      </c>
      <c r="D58" s="36">
        <v>664</v>
      </c>
      <c r="E58" s="38">
        <v>26721</v>
      </c>
      <c r="F58" s="38">
        <v>20924</v>
      </c>
      <c r="G58" s="38">
        <v>97089</v>
      </c>
      <c r="H58" s="38">
        <v>32488</v>
      </c>
    </row>
    <row r="59" spans="1:8" ht="15.75" x14ac:dyDescent="0.25">
      <c r="A59" s="46"/>
      <c r="B59" s="15" t="s">
        <v>346</v>
      </c>
      <c r="C59" s="23" t="s">
        <v>881</v>
      </c>
      <c r="D59" s="36">
        <v>719.33333333333337</v>
      </c>
      <c r="E59" s="38">
        <v>27102.333333333332</v>
      </c>
      <c r="F59" s="38">
        <v>23398.333333333332</v>
      </c>
      <c r="G59" s="38">
        <v>101436</v>
      </c>
      <c r="H59" s="38">
        <v>35512.333333333336</v>
      </c>
    </row>
    <row r="60" spans="1:8" ht="15.75" x14ac:dyDescent="0.25">
      <c r="A60" s="44" t="s">
        <v>243</v>
      </c>
      <c r="B60" s="17" t="s">
        <v>286</v>
      </c>
      <c r="C60" s="21" t="s">
        <v>907</v>
      </c>
      <c r="D60" s="36">
        <v>813</v>
      </c>
      <c r="E60" s="37">
        <v>10283</v>
      </c>
      <c r="F60" s="37">
        <v>10949</v>
      </c>
      <c r="G60" s="37">
        <v>55804</v>
      </c>
      <c r="H60" s="37">
        <v>30487</v>
      </c>
    </row>
    <row r="61" spans="1:8" ht="15.75" x14ac:dyDescent="0.25">
      <c r="A61" s="45"/>
      <c r="B61" s="17" t="s">
        <v>286</v>
      </c>
      <c r="C61" s="21" t="s">
        <v>908</v>
      </c>
      <c r="D61" s="36">
        <v>1081</v>
      </c>
      <c r="E61" s="38">
        <v>13100</v>
      </c>
      <c r="F61" s="38">
        <v>12984</v>
      </c>
      <c r="G61" s="38">
        <v>68789</v>
      </c>
      <c r="H61" s="38">
        <v>39093</v>
      </c>
    </row>
    <row r="62" spans="1:8" ht="15.75" x14ac:dyDescent="0.25">
      <c r="A62" s="45"/>
      <c r="B62" s="17" t="s">
        <v>286</v>
      </c>
      <c r="C62" s="21" t="s">
        <v>909</v>
      </c>
      <c r="D62" s="36">
        <v>949</v>
      </c>
      <c r="E62" s="38">
        <v>10052</v>
      </c>
      <c r="F62" s="38">
        <v>9969</v>
      </c>
      <c r="G62" s="38">
        <v>57925</v>
      </c>
      <c r="H62" s="38">
        <v>29470</v>
      </c>
    </row>
    <row r="63" spans="1:8" ht="15.75" x14ac:dyDescent="0.25">
      <c r="A63" s="46"/>
      <c r="B63" s="17" t="s">
        <v>286</v>
      </c>
      <c r="C63" s="23" t="s">
        <v>881</v>
      </c>
      <c r="D63" s="36">
        <v>947.66666666666663</v>
      </c>
      <c r="E63" s="38">
        <v>11145</v>
      </c>
      <c r="F63" s="38">
        <v>11300.666666666666</v>
      </c>
      <c r="G63" s="38">
        <v>60839.333333333336</v>
      </c>
      <c r="H63" s="38">
        <v>33016.666666666664</v>
      </c>
    </row>
    <row r="64" spans="1:8" ht="15.75" x14ac:dyDescent="0.25">
      <c r="A64" s="44" t="s">
        <v>244</v>
      </c>
      <c r="B64" s="17" t="s">
        <v>248</v>
      </c>
      <c r="C64" s="21" t="s">
        <v>910</v>
      </c>
      <c r="D64" s="36">
        <v>707</v>
      </c>
      <c r="E64" s="37">
        <v>16321</v>
      </c>
      <c r="F64" s="37">
        <v>9452</v>
      </c>
      <c r="G64" s="37">
        <v>46557</v>
      </c>
      <c r="H64" s="37">
        <v>21514</v>
      </c>
    </row>
    <row r="65" spans="1:8" ht="15.75" x14ac:dyDescent="0.25">
      <c r="A65" s="45"/>
      <c r="B65" s="17" t="s">
        <v>248</v>
      </c>
      <c r="C65" s="21" t="s">
        <v>911</v>
      </c>
      <c r="D65" s="36">
        <v>636</v>
      </c>
      <c r="E65" s="38">
        <v>17895</v>
      </c>
      <c r="F65" s="38">
        <v>10244</v>
      </c>
      <c r="G65" s="38">
        <v>51331</v>
      </c>
      <c r="H65" s="38">
        <v>23125</v>
      </c>
    </row>
    <row r="66" spans="1:8" ht="15.75" x14ac:dyDescent="0.25">
      <c r="A66" s="45"/>
      <c r="B66" s="17" t="s">
        <v>248</v>
      </c>
      <c r="C66" s="21" t="s">
        <v>912</v>
      </c>
      <c r="D66" s="36">
        <v>627</v>
      </c>
      <c r="E66" s="38">
        <v>16901</v>
      </c>
      <c r="F66" s="38">
        <v>9287</v>
      </c>
      <c r="G66" s="38">
        <v>47549</v>
      </c>
      <c r="H66" s="38">
        <v>22219</v>
      </c>
    </row>
    <row r="67" spans="1:8" ht="15.75" x14ac:dyDescent="0.25">
      <c r="A67" s="46"/>
      <c r="B67" s="17" t="s">
        <v>248</v>
      </c>
      <c r="C67" s="23" t="s">
        <v>881</v>
      </c>
      <c r="D67" s="36">
        <v>656.66666666666663</v>
      </c>
      <c r="E67" s="38">
        <v>17039</v>
      </c>
      <c r="F67" s="38">
        <v>9661</v>
      </c>
      <c r="G67" s="38">
        <v>48479</v>
      </c>
      <c r="H67" s="38">
        <v>22286</v>
      </c>
    </row>
    <row r="68" spans="1:8" ht="15.75" x14ac:dyDescent="0.25">
      <c r="A68" s="44" t="s">
        <v>245</v>
      </c>
      <c r="B68" s="15" t="s">
        <v>345</v>
      </c>
      <c r="C68" s="21" t="s">
        <v>913</v>
      </c>
      <c r="D68" s="36">
        <v>1134</v>
      </c>
      <c r="E68" s="37">
        <v>37115</v>
      </c>
      <c r="F68" s="37">
        <v>19187</v>
      </c>
      <c r="G68" s="37">
        <v>97811</v>
      </c>
      <c r="H68" s="37">
        <v>43788</v>
      </c>
    </row>
    <row r="69" spans="1:8" ht="15.75" x14ac:dyDescent="0.25">
      <c r="A69" s="45"/>
      <c r="B69" s="15" t="s">
        <v>345</v>
      </c>
      <c r="C69" s="21" t="s">
        <v>914</v>
      </c>
      <c r="D69" s="36">
        <v>751</v>
      </c>
      <c r="E69" s="38">
        <v>30587</v>
      </c>
      <c r="F69" s="38">
        <v>16819</v>
      </c>
      <c r="G69" s="38">
        <v>88311</v>
      </c>
      <c r="H69" s="38">
        <v>34672</v>
      </c>
    </row>
    <row r="70" spans="1:8" ht="15.75" x14ac:dyDescent="0.25">
      <c r="A70" s="45"/>
      <c r="B70" s="15" t="s">
        <v>345</v>
      </c>
      <c r="C70" s="21" t="s">
        <v>915</v>
      </c>
      <c r="D70" s="36">
        <v>846</v>
      </c>
      <c r="E70" s="38">
        <v>27406</v>
      </c>
      <c r="F70" s="38">
        <v>13713</v>
      </c>
      <c r="G70" s="38">
        <v>74426</v>
      </c>
      <c r="H70" s="38">
        <v>32141</v>
      </c>
    </row>
    <row r="71" spans="1:8" ht="15.75" x14ac:dyDescent="0.25">
      <c r="A71" s="46"/>
      <c r="B71" s="15" t="s">
        <v>345</v>
      </c>
      <c r="C71" s="23" t="s">
        <v>881</v>
      </c>
      <c r="D71" s="36">
        <v>910.33333333333337</v>
      </c>
      <c r="E71" s="38">
        <v>31702.666666666668</v>
      </c>
      <c r="F71" s="38">
        <v>16573</v>
      </c>
      <c r="G71" s="38">
        <v>86849.333333333328</v>
      </c>
      <c r="H71" s="38">
        <v>36867</v>
      </c>
    </row>
    <row r="72" spans="1:8" ht="15.75" x14ac:dyDescent="0.25">
      <c r="A72" s="44" t="s">
        <v>246</v>
      </c>
      <c r="B72" s="17" t="s">
        <v>291</v>
      </c>
      <c r="C72" s="21" t="s">
        <v>916</v>
      </c>
      <c r="D72" s="36">
        <v>608</v>
      </c>
      <c r="E72" s="37">
        <v>7876</v>
      </c>
      <c r="F72" s="37">
        <v>3121</v>
      </c>
      <c r="G72" s="37">
        <v>45651</v>
      </c>
      <c r="H72" s="37">
        <v>24436</v>
      </c>
    </row>
    <row r="73" spans="1:8" ht="15.75" x14ac:dyDescent="0.25">
      <c r="A73" s="45"/>
      <c r="B73" s="17" t="s">
        <v>291</v>
      </c>
      <c r="C73" s="21" t="s">
        <v>917</v>
      </c>
      <c r="D73" s="36">
        <v>591</v>
      </c>
      <c r="E73" s="38">
        <v>7836</v>
      </c>
      <c r="F73" s="38">
        <v>3321</v>
      </c>
      <c r="G73" s="38">
        <v>44848</v>
      </c>
      <c r="H73" s="38">
        <v>23120</v>
      </c>
    </row>
    <row r="74" spans="1:8" ht="15.75" x14ac:dyDescent="0.25">
      <c r="A74" s="45"/>
      <c r="B74" s="17" t="s">
        <v>291</v>
      </c>
      <c r="C74" s="21" t="s">
        <v>918</v>
      </c>
      <c r="D74" s="36">
        <v>651</v>
      </c>
      <c r="E74" s="38">
        <v>7432</v>
      </c>
      <c r="F74" s="38">
        <v>2670</v>
      </c>
      <c r="G74" s="38">
        <v>42679</v>
      </c>
      <c r="H74" s="38">
        <v>26819</v>
      </c>
    </row>
    <row r="75" spans="1:8" ht="15.75" x14ac:dyDescent="0.25">
      <c r="A75" s="46"/>
      <c r="B75" s="17" t="s">
        <v>291</v>
      </c>
      <c r="C75" s="23" t="s">
        <v>881</v>
      </c>
      <c r="D75" s="36">
        <v>616.66666666666663</v>
      </c>
      <c r="E75" s="38">
        <v>7714.666666666667</v>
      </c>
      <c r="F75" s="38">
        <v>3037.3333333333335</v>
      </c>
      <c r="G75" s="38">
        <v>44392.666666666664</v>
      </c>
      <c r="H75" s="38">
        <v>24791.666666666668</v>
      </c>
    </row>
    <row r="76" spans="1:8" ht="15.75" x14ac:dyDescent="0.25">
      <c r="A76" s="44" t="s">
        <v>247</v>
      </c>
      <c r="B76" s="17" t="s">
        <v>232</v>
      </c>
      <c r="C76" s="21" t="s">
        <v>919</v>
      </c>
      <c r="D76" s="36">
        <v>636</v>
      </c>
      <c r="E76" s="37">
        <v>25055</v>
      </c>
      <c r="F76" s="37">
        <v>11482</v>
      </c>
      <c r="G76" s="37">
        <v>72870</v>
      </c>
      <c r="H76" s="37">
        <v>27101</v>
      </c>
    </row>
    <row r="77" spans="1:8" ht="15.75" x14ac:dyDescent="0.25">
      <c r="A77" s="45"/>
      <c r="B77" s="17" t="s">
        <v>232</v>
      </c>
      <c r="C77" s="21" t="s">
        <v>920</v>
      </c>
      <c r="D77" s="36">
        <v>969</v>
      </c>
      <c r="E77" s="38">
        <v>29702</v>
      </c>
      <c r="F77" s="38">
        <v>13623</v>
      </c>
      <c r="G77" s="38">
        <v>81826</v>
      </c>
      <c r="H77" s="38">
        <v>29279</v>
      </c>
    </row>
    <row r="78" spans="1:8" ht="15.75" x14ac:dyDescent="0.25">
      <c r="A78" s="45"/>
      <c r="B78" s="17" t="s">
        <v>232</v>
      </c>
      <c r="C78" s="21" t="s">
        <v>921</v>
      </c>
      <c r="D78" s="36">
        <v>1046</v>
      </c>
      <c r="E78" s="38">
        <v>25410</v>
      </c>
      <c r="F78" s="38">
        <v>11157</v>
      </c>
      <c r="G78" s="38">
        <v>68996</v>
      </c>
      <c r="H78" s="38">
        <v>23590</v>
      </c>
    </row>
    <row r="79" spans="1:8" ht="15.75" x14ac:dyDescent="0.25">
      <c r="A79" s="46"/>
      <c r="B79" s="17" t="s">
        <v>232</v>
      </c>
      <c r="C79" s="23" t="s">
        <v>881</v>
      </c>
      <c r="D79" s="36">
        <v>883.66666666666663</v>
      </c>
      <c r="E79" s="38">
        <v>26722.333333333332</v>
      </c>
      <c r="F79" s="38">
        <v>12087.333333333334</v>
      </c>
      <c r="G79" s="38">
        <v>74564</v>
      </c>
      <c r="H79" s="38">
        <v>26656.666666666668</v>
      </c>
    </row>
    <row r="80" spans="1:8" ht="15.75" x14ac:dyDescent="0.25">
      <c r="A80" s="44" t="s">
        <v>248</v>
      </c>
      <c r="B80" s="17" t="s">
        <v>298</v>
      </c>
      <c r="C80" s="21" t="s">
        <v>922</v>
      </c>
      <c r="D80" s="36">
        <v>790</v>
      </c>
      <c r="E80" s="37">
        <v>18472</v>
      </c>
      <c r="F80" s="37">
        <v>15255</v>
      </c>
      <c r="G80" s="37">
        <v>116142</v>
      </c>
      <c r="H80" s="37">
        <v>34489</v>
      </c>
    </row>
    <row r="81" spans="1:8" ht="15.75" x14ac:dyDescent="0.25">
      <c r="A81" s="45"/>
      <c r="B81" s="17" t="s">
        <v>298</v>
      </c>
      <c r="C81" s="21" t="s">
        <v>923</v>
      </c>
      <c r="D81" s="36">
        <v>717</v>
      </c>
      <c r="E81" s="38">
        <v>16971</v>
      </c>
      <c r="F81" s="38">
        <v>14113</v>
      </c>
      <c r="G81" s="38">
        <v>103524</v>
      </c>
      <c r="H81" s="38">
        <v>30238</v>
      </c>
    </row>
    <row r="82" spans="1:8" ht="15.75" x14ac:dyDescent="0.25">
      <c r="A82" s="45"/>
      <c r="B82" s="17" t="s">
        <v>298</v>
      </c>
      <c r="C82" s="21" t="s">
        <v>924</v>
      </c>
      <c r="D82" s="36">
        <v>732</v>
      </c>
      <c r="E82" s="38">
        <v>17177</v>
      </c>
      <c r="F82" s="38">
        <v>13099</v>
      </c>
      <c r="G82" s="38">
        <v>100767</v>
      </c>
      <c r="H82" s="38">
        <v>30061</v>
      </c>
    </row>
    <row r="83" spans="1:8" ht="15.75" x14ac:dyDescent="0.25">
      <c r="A83" s="46"/>
      <c r="B83" s="17" t="s">
        <v>298</v>
      </c>
      <c r="C83" s="23" t="s">
        <v>881</v>
      </c>
      <c r="D83" s="36">
        <v>746.33333333333337</v>
      </c>
      <c r="E83" s="38">
        <v>17540</v>
      </c>
      <c r="F83" s="38">
        <v>14155.666666666666</v>
      </c>
      <c r="G83" s="38">
        <v>106811</v>
      </c>
      <c r="H83" s="38">
        <v>31596</v>
      </c>
    </row>
    <row r="84" spans="1:8" ht="15.75" x14ac:dyDescent="0.25">
      <c r="A84" s="44" t="s">
        <v>249</v>
      </c>
      <c r="B84" s="17" t="s">
        <v>284</v>
      </c>
      <c r="C84" s="21" t="s">
        <v>925</v>
      </c>
      <c r="D84" s="36">
        <v>449</v>
      </c>
      <c r="E84" s="37">
        <v>28809</v>
      </c>
      <c r="F84" s="37">
        <v>7019</v>
      </c>
      <c r="G84" s="37">
        <v>68973</v>
      </c>
      <c r="H84" s="37">
        <v>8529</v>
      </c>
    </row>
    <row r="85" spans="1:8" ht="15.75" x14ac:dyDescent="0.25">
      <c r="A85" s="45"/>
      <c r="B85" s="17" t="s">
        <v>284</v>
      </c>
      <c r="C85" s="21" t="s">
        <v>926</v>
      </c>
      <c r="D85" s="36">
        <v>516</v>
      </c>
      <c r="E85" s="38">
        <v>29864</v>
      </c>
      <c r="F85" s="38">
        <v>7378</v>
      </c>
      <c r="G85" s="38">
        <v>67299</v>
      </c>
      <c r="H85" s="38">
        <v>8935</v>
      </c>
    </row>
    <row r="86" spans="1:8" ht="15.75" x14ac:dyDescent="0.25">
      <c r="A86" s="45"/>
      <c r="B86" s="17" t="s">
        <v>284</v>
      </c>
      <c r="C86" s="21" t="s">
        <v>927</v>
      </c>
      <c r="D86" s="36">
        <v>614</v>
      </c>
      <c r="E86" s="38">
        <v>27125</v>
      </c>
      <c r="F86" s="38">
        <v>6151</v>
      </c>
      <c r="G86" s="38">
        <v>58253</v>
      </c>
      <c r="H86" s="38">
        <v>7622</v>
      </c>
    </row>
    <row r="87" spans="1:8" ht="15.75" x14ac:dyDescent="0.25">
      <c r="A87" s="46"/>
      <c r="B87" s="17" t="s">
        <v>284</v>
      </c>
      <c r="C87" s="23" t="s">
        <v>881</v>
      </c>
      <c r="D87" s="36">
        <v>526.33333333333337</v>
      </c>
      <c r="E87" s="38">
        <v>28599.333333333332</v>
      </c>
      <c r="F87" s="38">
        <v>6849.333333333333</v>
      </c>
      <c r="G87" s="38">
        <v>64841.666666666664</v>
      </c>
      <c r="H87" s="38">
        <v>8362</v>
      </c>
    </row>
    <row r="88" spans="1:8" ht="15.75" x14ac:dyDescent="0.25">
      <c r="A88" s="44" t="s">
        <v>250</v>
      </c>
      <c r="B88" s="17" t="s">
        <v>245</v>
      </c>
      <c r="C88" s="21" t="s">
        <v>928</v>
      </c>
      <c r="D88" s="36">
        <v>519</v>
      </c>
      <c r="E88" s="37">
        <v>22605</v>
      </c>
      <c r="F88" s="37">
        <v>2973</v>
      </c>
      <c r="G88" s="37">
        <v>87037</v>
      </c>
      <c r="H88" s="37">
        <v>36992</v>
      </c>
    </row>
    <row r="89" spans="1:8" ht="15.75" x14ac:dyDescent="0.25">
      <c r="A89" s="45"/>
      <c r="B89" s="17" t="s">
        <v>245</v>
      </c>
      <c r="C89" s="21" t="s">
        <v>929</v>
      </c>
      <c r="D89" s="36">
        <v>569</v>
      </c>
      <c r="E89" s="38">
        <v>23862</v>
      </c>
      <c r="F89" s="38">
        <v>3091</v>
      </c>
      <c r="G89" s="38">
        <v>85713</v>
      </c>
      <c r="H89" s="38">
        <v>36233</v>
      </c>
    </row>
    <row r="90" spans="1:8" ht="15.75" x14ac:dyDescent="0.25">
      <c r="A90" s="45"/>
      <c r="B90" s="17" t="s">
        <v>245</v>
      </c>
      <c r="C90" s="21" t="s">
        <v>930</v>
      </c>
      <c r="D90" s="36">
        <v>510</v>
      </c>
      <c r="E90" s="38">
        <v>18744</v>
      </c>
      <c r="F90" s="38">
        <v>2330</v>
      </c>
      <c r="G90" s="38">
        <v>67286</v>
      </c>
      <c r="H90" s="38">
        <v>28607</v>
      </c>
    </row>
    <row r="91" spans="1:8" ht="15.75" x14ac:dyDescent="0.25">
      <c r="A91" s="46"/>
      <c r="B91" s="17" t="s">
        <v>245</v>
      </c>
      <c r="C91" s="23" t="s">
        <v>881</v>
      </c>
      <c r="D91" s="36">
        <v>532.66666666666663</v>
      </c>
      <c r="E91" s="38">
        <v>21737</v>
      </c>
      <c r="F91" s="38">
        <v>2798</v>
      </c>
      <c r="G91" s="38">
        <v>80012</v>
      </c>
      <c r="H91" s="38">
        <v>33944</v>
      </c>
    </row>
    <row r="92" spans="1:8" ht="15.75" x14ac:dyDescent="0.25">
      <c r="A92" s="44" t="s">
        <v>251</v>
      </c>
      <c r="B92" s="17" t="s">
        <v>283</v>
      </c>
      <c r="C92" s="21" t="s">
        <v>931</v>
      </c>
      <c r="D92" s="36">
        <v>788</v>
      </c>
      <c r="E92" s="37">
        <v>17907</v>
      </c>
      <c r="F92" s="37">
        <v>5537</v>
      </c>
      <c r="G92" s="37">
        <v>83701</v>
      </c>
      <c r="H92" s="37">
        <v>29742</v>
      </c>
    </row>
    <row r="93" spans="1:8" ht="15.75" x14ac:dyDescent="0.25">
      <c r="A93" s="45"/>
      <c r="B93" s="17" t="s">
        <v>283</v>
      </c>
      <c r="C93" s="21" t="s">
        <v>932</v>
      </c>
      <c r="D93" s="36">
        <v>945</v>
      </c>
      <c r="E93" s="38">
        <v>19366</v>
      </c>
      <c r="F93" s="38">
        <v>6324</v>
      </c>
      <c r="G93" s="38">
        <v>92728</v>
      </c>
      <c r="H93" s="38">
        <v>34809</v>
      </c>
    </row>
    <row r="94" spans="1:8" ht="15.75" x14ac:dyDescent="0.25">
      <c r="A94" s="45"/>
      <c r="B94" s="17" t="s">
        <v>283</v>
      </c>
      <c r="C94" s="21" t="s">
        <v>933</v>
      </c>
      <c r="D94" s="36">
        <v>827</v>
      </c>
      <c r="E94" s="38">
        <v>14875</v>
      </c>
      <c r="F94" s="38">
        <v>4748</v>
      </c>
      <c r="G94" s="38">
        <v>67132</v>
      </c>
      <c r="H94" s="38">
        <v>25536</v>
      </c>
    </row>
    <row r="95" spans="1:8" ht="15.75" x14ac:dyDescent="0.25">
      <c r="A95" s="46"/>
      <c r="B95" s="17" t="s">
        <v>283</v>
      </c>
      <c r="C95" s="23" t="s">
        <v>881</v>
      </c>
      <c r="D95" s="36">
        <v>853.33333333333337</v>
      </c>
      <c r="E95" s="38">
        <v>17382.666666666668</v>
      </c>
      <c r="F95" s="38">
        <v>5536.333333333333</v>
      </c>
      <c r="G95" s="38">
        <v>81187</v>
      </c>
      <c r="H95" s="38">
        <v>30029</v>
      </c>
    </row>
    <row r="96" spans="1:8" ht="15.75" x14ac:dyDescent="0.25">
      <c r="A96" s="44" t="s">
        <v>252</v>
      </c>
      <c r="B96" s="17" t="s">
        <v>297</v>
      </c>
      <c r="C96" s="21" t="s">
        <v>934</v>
      </c>
      <c r="D96" s="36">
        <v>518</v>
      </c>
      <c r="E96" s="37">
        <v>27121</v>
      </c>
      <c r="F96" s="37">
        <v>25577</v>
      </c>
      <c r="G96" s="37">
        <v>77863</v>
      </c>
      <c r="H96" s="37">
        <v>30246</v>
      </c>
    </row>
    <row r="97" spans="1:8" ht="15.75" x14ac:dyDescent="0.25">
      <c r="A97" s="45"/>
      <c r="B97" s="17" t="s">
        <v>297</v>
      </c>
      <c r="C97" s="21" t="s">
        <v>935</v>
      </c>
      <c r="D97" s="36">
        <v>621</v>
      </c>
      <c r="E97" s="38">
        <v>31789</v>
      </c>
      <c r="F97" s="38">
        <v>27447</v>
      </c>
      <c r="G97" s="38">
        <v>83135</v>
      </c>
      <c r="H97" s="38">
        <v>32617</v>
      </c>
    </row>
    <row r="98" spans="1:8" ht="15.75" x14ac:dyDescent="0.25">
      <c r="A98" s="45"/>
      <c r="B98" s="17" t="s">
        <v>297</v>
      </c>
      <c r="C98" s="21" t="s">
        <v>936</v>
      </c>
      <c r="D98" s="36">
        <v>869</v>
      </c>
      <c r="E98" s="38">
        <v>29826</v>
      </c>
      <c r="F98" s="38">
        <v>24892</v>
      </c>
      <c r="G98" s="38">
        <v>76301</v>
      </c>
      <c r="H98" s="38">
        <v>29253</v>
      </c>
    </row>
    <row r="99" spans="1:8" ht="15.75" x14ac:dyDescent="0.25">
      <c r="A99" s="46"/>
      <c r="B99" s="17" t="s">
        <v>297</v>
      </c>
      <c r="C99" s="23" t="s">
        <v>881</v>
      </c>
      <c r="D99" s="36">
        <v>669.33333333333337</v>
      </c>
      <c r="E99" s="38">
        <v>29578.666666666668</v>
      </c>
      <c r="F99" s="38">
        <v>25972</v>
      </c>
      <c r="G99" s="38">
        <v>79099.666666666672</v>
      </c>
      <c r="H99" s="38">
        <v>30705.333333333332</v>
      </c>
    </row>
    <row r="100" spans="1:8" ht="15.75" x14ac:dyDescent="0.25">
      <c r="A100" s="44" t="s">
        <v>253</v>
      </c>
      <c r="B100" s="17" t="s">
        <v>278</v>
      </c>
      <c r="C100" s="21" t="s">
        <v>937</v>
      </c>
      <c r="D100" s="36">
        <v>624</v>
      </c>
      <c r="E100" s="37">
        <v>13963</v>
      </c>
      <c r="F100" s="37">
        <v>5819</v>
      </c>
      <c r="G100" s="37">
        <v>62110</v>
      </c>
      <c r="H100" s="37">
        <v>32590</v>
      </c>
    </row>
    <row r="101" spans="1:8" ht="15.75" x14ac:dyDescent="0.25">
      <c r="A101" s="45"/>
      <c r="B101" s="17" t="s">
        <v>278</v>
      </c>
      <c r="C101" s="21" t="s">
        <v>938</v>
      </c>
      <c r="D101" s="36">
        <v>795</v>
      </c>
      <c r="E101" s="38">
        <v>13278</v>
      </c>
      <c r="F101" s="38">
        <v>5502</v>
      </c>
      <c r="G101" s="38">
        <v>57259</v>
      </c>
      <c r="H101" s="38">
        <v>30079</v>
      </c>
    </row>
    <row r="102" spans="1:8" ht="15.75" x14ac:dyDescent="0.25">
      <c r="A102" s="45"/>
      <c r="B102" s="17" t="s">
        <v>278</v>
      </c>
      <c r="C102" s="21" t="s">
        <v>939</v>
      </c>
      <c r="D102" s="36">
        <v>755</v>
      </c>
      <c r="E102" s="38">
        <v>13519</v>
      </c>
      <c r="F102" s="38">
        <v>5070</v>
      </c>
      <c r="G102" s="38">
        <v>56972</v>
      </c>
      <c r="H102" s="38">
        <v>31120</v>
      </c>
    </row>
    <row r="103" spans="1:8" ht="15.75" x14ac:dyDescent="0.25">
      <c r="A103" s="46"/>
      <c r="B103" s="17" t="s">
        <v>278</v>
      </c>
      <c r="C103" s="23" t="s">
        <v>881</v>
      </c>
      <c r="D103" s="36">
        <v>724.66666666666663</v>
      </c>
      <c r="E103" s="38">
        <v>13586.666666666666</v>
      </c>
      <c r="F103" s="38">
        <v>5463.666666666667</v>
      </c>
      <c r="G103" s="38">
        <v>58780.333333333336</v>
      </c>
      <c r="H103" s="38">
        <v>31263</v>
      </c>
    </row>
    <row r="104" spans="1:8" ht="15.75" x14ac:dyDescent="0.25">
      <c r="A104" s="44" t="s">
        <v>254</v>
      </c>
      <c r="B104" s="15" t="s">
        <v>391</v>
      </c>
      <c r="C104" s="21" t="s">
        <v>940</v>
      </c>
      <c r="D104" s="36">
        <v>929</v>
      </c>
      <c r="E104" s="37">
        <v>26897</v>
      </c>
      <c r="F104" s="37">
        <v>13571</v>
      </c>
      <c r="G104" s="37">
        <v>101516</v>
      </c>
      <c r="H104" s="37">
        <v>54750</v>
      </c>
    </row>
    <row r="105" spans="1:8" ht="15.75" x14ac:dyDescent="0.25">
      <c r="A105" s="45"/>
      <c r="B105" s="15" t="s">
        <v>391</v>
      </c>
      <c r="C105" s="21" t="s">
        <v>941</v>
      </c>
      <c r="D105" s="36">
        <v>1009</v>
      </c>
      <c r="E105" s="38">
        <v>27879</v>
      </c>
      <c r="F105" s="38">
        <v>12965</v>
      </c>
      <c r="G105" s="38">
        <v>103054</v>
      </c>
      <c r="H105" s="38">
        <v>53852</v>
      </c>
    </row>
    <row r="106" spans="1:8" ht="15.75" x14ac:dyDescent="0.25">
      <c r="A106" s="45"/>
      <c r="B106" s="15" t="s">
        <v>391</v>
      </c>
      <c r="C106" s="21" t="s">
        <v>942</v>
      </c>
      <c r="D106" s="36">
        <v>899</v>
      </c>
      <c r="E106" s="38">
        <v>21604</v>
      </c>
      <c r="F106" s="38">
        <v>10016</v>
      </c>
      <c r="G106" s="38">
        <v>80825</v>
      </c>
      <c r="H106" s="38">
        <v>41684</v>
      </c>
    </row>
    <row r="107" spans="1:8" ht="15.75" x14ac:dyDescent="0.25">
      <c r="A107" s="46"/>
      <c r="B107" s="15" t="s">
        <v>391</v>
      </c>
      <c r="C107" s="23" t="s">
        <v>881</v>
      </c>
      <c r="D107" s="36">
        <v>945.66666666666663</v>
      </c>
      <c r="E107" s="38">
        <v>25460</v>
      </c>
      <c r="F107" s="38">
        <v>12184</v>
      </c>
      <c r="G107" s="38">
        <v>95131.666666666672</v>
      </c>
      <c r="H107" s="38">
        <v>50095.333333333336</v>
      </c>
    </row>
    <row r="108" spans="1:8" ht="15.75" x14ac:dyDescent="0.25">
      <c r="A108" s="44" t="s">
        <v>255</v>
      </c>
      <c r="B108" s="15" t="s">
        <v>392</v>
      </c>
      <c r="C108" s="21" t="s">
        <v>943</v>
      </c>
      <c r="D108" s="36">
        <v>545</v>
      </c>
      <c r="E108" s="37">
        <v>20926</v>
      </c>
      <c r="F108" s="37">
        <v>24765</v>
      </c>
      <c r="G108" s="37">
        <v>59357</v>
      </c>
      <c r="H108" s="37">
        <v>34505</v>
      </c>
    </row>
    <row r="109" spans="1:8" ht="15.75" x14ac:dyDescent="0.25">
      <c r="A109" s="45"/>
      <c r="B109" s="15" t="s">
        <v>392</v>
      </c>
      <c r="C109" s="21" t="s">
        <v>944</v>
      </c>
      <c r="D109" s="39">
        <v>608</v>
      </c>
      <c r="E109" s="38">
        <v>19888</v>
      </c>
      <c r="F109" s="38">
        <v>23675</v>
      </c>
      <c r="G109" s="38">
        <v>57527</v>
      </c>
      <c r="H109" s="38">
        <v>32908</v>
      </c>
    </row>
    <row r="110" spans="1:8" ht="15.75" x14ac:dyDescent="0.25">
      <c r="A110" s="45"/>
      <c r="B110" s="15" t="s">
        <v>392</v>
      </c>
      <c r="C110" s="21" t="s">
        <v>945</v>
      </c>
      <c r="D110" s="39">
        <v>695</v>
      </c>
      <c r="E110" s="38">
        <v>20318</v>
      </c>
      <c r="F110" s="38">
        <v>22519</v>
      </c>
      <c r="G110" s="38">
        <v>55362</v>
      </c>
      <c r="H110" s="38">
        <v>32633</v>
      </c>
    </row>
    <row r="111" spans="1:8" ht="15.75" x14ac:dyDescent="0.25">
      <c r="A111" s="46"/>
      <c r="B111" s="15" t="s">
        <v>392</v>
      </c>
      <c r="C111" s="23" t="s">
        <v>881</v>
      </c>
      <c r="D111" s="36">
        <v>616</v>
      </c>
      <c r="E111" s="38">
        <v>20377.333333333332</v>
      </c>
      <c r="F111" s="38">
        <v>23653</v>
      </c>
      <c r="G111" s="38">
        <v>57415.333333333336</v>
      </c>
      <c r="H111" s="38">
        <v>33348.666666666664</v>
      </c>
    </row>
    <row r="112" spans="1:8" ht="15.75" x14ac:dyDescent="0.25">
      <c r="A112" s="44" t="s">
        <v>256</v>
      </c>
      <c r="B112" s="17" t="s">
        <v>272</v>
      </c>
      <c r="C112" s="21" t="s">
        <v>946</v>
      </c>
      <c r="D112" s="36">
        <v>327</v>
      </c>
      <c r="E112" s="37">
        <v>3487</v>
      </c>
      <c r="F112" s="37">
        <v>8284</v>
      </c>
      <c r="G112" s="37">
        <v>66844</v>
      </c>
      <c r="H112" s="37">
        <v>31528</v>
      </c>
    </row>
    <row r="113" spans="1:8" ht="15.75" x14ac:dyDescent="0.25">
      <c r="A113" s="45"/>
      <c r="B113" s="17" t="s">
        <v>272</v>
      </c>
      <c r="C113" s="21" t="s">
        <v>947</v>
      </c>
      <c r="D113" s="39">
        <v>320</v>
      </c>
      <c r="E113" s="38">
        <v>5099</v>
      </c>
      <c r="F113" s="38">
        <v>9971</v>
      </c>
      <c r="G113" s="38">
        <v>76042</v>
      </c>
      <c r="H113" s="38">
        <v>39093</v>
      </c>
    </row>
    <row r="114" spans="1:8" ht="15.75" x14ac:dyDescent="0.25">
      <c r="A114" s="45"/>
      <c r="B114" s="17" t="s">
        <v>272</v>
      </c>
      <c r="C114" s="21" t="s">
        <v>948</v>
      </c>
      <c r="D114" s="39">
        <v>362</v>
      </c>
      <c r="E114" s="38">
        <v>3971</v>
      </c>
      <c r="F114" s="38">
        <v>8226</v>
      </c>
      <c r="G114" s="38">
        <v>65674</v>
      </c>
      <c r="H114" s="38">
        <v>35141</v>
      </c>
    </row>
    <row r="115" spans="1:8" ht="15.75" x14ac:dyDescent="0.25">
      <c r="A115" s="46"/>
      <c r="B115" s="17" t="s">
        <v>272</v>
      </c>
      <c r="C115" s="30" t="s">
        <v>858</v>
      </c>
      <c r="D115" s="36">
        <v>336.33333333333331</v>
      </c>
      <c r="E115" s="38">
        <v>4185.666666666667</v>
      </c>
      <c r="F115" s="38">
        <v>8827</v>
      </c>
      <c r="G115" s="38">
        <v>69520</v>
      </c>
      <c r="H115" s="38">
        <v>35254</v>
      </c>
    </row>
    <row r="116" spans="1:8" ht="15.75" x14ac:dyDescent="0.25">
      <c r="A116" s="44" t="s">
        <v>257</v>
      </c>
      <c r="B116" s="17" t="s">
        <v>267</v>
      </c>
      <c r="C116" s="21" t="s">
        <v>949</v>
      </c>
      <c r="D116" s="36">
        <v>1209</v>
      </c>
      <c r="E116" s="37">
        <v>14706</v>
      </c>
      <c r="F116" s="37">
        <v>5154</v>
      </c>
      <c r="G116" s="37">
        <v>100197</v>
      </c>
      <c r="H116" s="37">
        <v>36486</v>
      </c>
    </row>
    <row r="117" spans="1:8" ht="15.75" x14ac:dyDescent="0.25">
      <c r="A117" s="45"/>
      <c r="B117" s="17" t="s">
        <v>267</v>
      </c>
      <c r="C117" s="21" t="s">
        <v>950</v>
      </c>
      <c r="D117" s="39">
        <v>1255</v>
      </c>
      <c r="E117" s="38">
        <v>16403</v>
      </c>
      <c r="F117" s="38">
        <v>5484</v>
      </c>
      <c r="G117" s="38">
        <v>105310</v>
      </c>
      <c r="H117" s="38">
        <v>38148</v>
      </c>
    </row>
    <row r="118" spans="1:8" ht="15.75" x14ac:dyDescent="0.25">
      <c r="A118" s="45"/>
      <c r="B118" s="17" t="s">
        <v>267</v>
      </c>
      <c r="C118" s="21" t="s">
        <v>951</v>
      </c>
      <c r="D118" s="39">
        <v>1360</v>
      </c>
      <c r="E118" s="38">
        <v>14497</v>
      </c>
      <c r="F118" s="38">
        <v>3864</v>
      </c>
      <c r="G118" s="38">
        <v>91683</v>
      </c>
      <c r="H118" s="38">
        <v>30579</v>
      </c>
    </row>
    <row r="119" spans="1:8" ht="15.75" x14ac:dyDescent="0.25">
      <c r="A119" s="46"/>
      <c r="B119" s="17" t="s">
        <v>267</v>
      </c>
      <c r="C119" s="23" t="s">
        <v>881</v>
      </c>
      <c r="D119" s="36">
        <v>1274.6666666666667</v>
      </c>
      <c r="E119" s="38">
        <v>15202</v>
      </c>
      <c r="F119" s="38">
        <v>4834</v>
      </c>
      <c r="G119" s="38">
        <v>99063.333333333328</v>
      </c>
      <c r="H119" s="38">
        <v>35071</v>
      </c>
    </row>
    <row r="120" spans="1:8" ht="15.75" x14ac:dyDescent="0.25">
      <c r="A120" s="44" t="s">
        <v>258</v>
      </c>
      <c r="B120" s="15" t="s">
        <v>393</v>
      </c>
      <c r="C120" s="21" t="s">
        <v>952</v>
      </c>
      <c r="D120" s="36">
        <v>1735</v>
      </c>
      <c r="E120" s="37">
        <v>46245</v>
      </c>
      <c r="F120" s="37">
        <v>19221</v>
      </c>
      <c r="G120" s="37">
        <v>101081</v>
      </c>
      <c r="H120" s="37">
        <v>31875</v>
      </c>
    </row>
    <row r="121" spans="1:8" ht="15.75" x14ac:dyDescent="0.25">
      <c r="A121" s="45"/>
      <c r="B121" s="15" t="s">
        <v>393</v>
      </c>
      <c r="C121" s="21" t="s">
        <v>953</v>
      </c>
      <c r="D121" s="39">
        <v>1803</v>
      </c>
      <c r="E121" s="38">
        <v>48342</v>
      </c>
      <c r="F121" s="38">
        <v>20531</v>
      </c>
      <c r="G121" s="38">
        <v>102097</v>
      </c>
      <c r="H121" s="38">
        <v>30480</v>
      </c>
    </row>
    <row r="122" spans="1:8" ht="15.75" x14ac:dyDescent="0.25">
      <c r="A122" s="45"/>
      <c r="B122" s="15" t="s">
        <v>393</v>
      </c>
      <c r="C122" s="21" t="s">
        <v>954</v>
      </c>
      <c r="D122" s="39">
        <v>1813</v>
      </c>
      <c r="E122" s="38">
        <v>42002</v>
      </c>
      <c r="F122" s="38">
        <v>15464</v>
      </c>
      <c r="G122" s="38">
        <v>87697</v>
      </c>
      <c r="H122" s="38">
        <v>26079</v>
      </c>
    </row>
    <row r="123" spans="1:8" ht="15.75" x14ac:dyDescent="0.25">
      <c r="A123" s="46"/>
      <c r="B123" s="15" t="s">
        <v>393</v>
      </c>
      <c r="C123" s="23" t="s">
        <v>881</v>
      </c>
      <c r="D123" s="36">
        <v>1783.6666666666667</v>
      </c>
      <c r="E123" s="38">
        <v>45529.666666666664</v>
      </c>
      <c r="F123" s="38">
        <v>18405.333333333332</v>
      </c>
      <c r="G123" s="38">
        <v>96958.333333333328</v>
      </c>
      <c r="H123" s="38">
        <v>29478</v>
      </c>
    </row>
    <row r="124" spans="1:8" ht="15.75" x14ac:dyDescent="0.25">
      <c r="A124" s="44" t="s">
        <v>259</v>
      </c>
      <c r="B124" s="18" t="s">
        <v>233</v>
      </c>
      <c r="C124" s="21" t="s">
        <v>955</v>
      </c>
      <c r="D124" s="36">
        <v>806</v>
      </c>
      <c r="E124" s="37">
        <v>13714</v>
      </c>
      <c r="F124" s="37">
        <v>9136</v>
      </c>
      <c r="G124" s="37">
        <v>71393</v>
      </c>
      <c r="H124" s="37">
        <v>25711</v>
      </c>
    </row>
    <row r="125" spans="1:8" ht="15.75" x14ac:dyDescent="0.25">
      <c r="A125" s="45"/>
      <c r="B125" s="18" t="s">
        <v>233</v>
      </c>
      <c r="C125" s="21" t="s">
        <v>956</v>
      </c>
      <c r="D125" s="39">
        <v>535</v>
      </c>
      <c r="E125" s="38">
        <v>13660</v>
      </c>
      <c r="F125" s="38">
        <v>10111</v>
      </c>
      <c r="G125" s="38">
        <v>75785</v>
      </c>
      <c r="H125" s="38">
        <v>26246</v>
      </c>
    </row>
    <row r="126" spans="1:8" ht="15.75" x14ac:dyDescent="0.25">
      <c r="A126" s="45"/>
      <c r="B126" s="18" t="s">
        <v>233</v>
      </c>
      <c r="C126" s="21" t="s">
        <v>957</v>
      </c>
      <c r="D126" s="39">
        <v>374</v>
      </c>
      <c r="E126" s="38">
        <v>11757</v>
      </c>
      <c r="F126" s="38">
        <v>8712</v>
      </c>
      <c r="G126" s="38">
        <v>71147</v>
      </c>
      <c r="H126" s="38">
        <v>23144</v>
      </c>
    </row>
    <row r="127" spans="1:8" ht="15.75" x14ac:dyDescent="0.25">
      <c r="A127" s="46"/>
      <c r="B127" s="18" t="s">
        <v>233</v>
      </c>
      <c r="C127" s="23" t="s">
        <v>881</v>
      </c>
      <c r="D127" s="36">
        <v>571.66666666666663</v>
      </c>
      <c r="E127" s="38">
        <v>13043.666666666666</v>
      </c>
      <c r="F127" s="38">
        <v>9319.6666666666661</v>
      </c>
      <c r="G127" s="38">
        <v>72775</v>
      </c>
      <c r="H127" s="38">
        <v>25033.666666666668</v>
      </c>
    </row>
    <row r="128" spans="1:8" ht="15.75" x14ac:dyDescent="0.25">
      <c r="A128" s="44" t="s">
        <v>260</v>
      </c>
      <c r="B128" s="17" t="s">
        <v>309</v>
      </c>
      <c r="C128" s="20" t="s">
        <v>958</v>
      </c>
      <c r="D128" s="36">
        <v>944</v>
      </c>
      <c r="E128" s="37">
        <v>15987</v>
      </c>
      <c r="F128" s="37">
        <v>8238</v>
      </c>
      <c r="G128" s="37">
        <v>72547</v>
      </c>
      <c r="H128" s="37">
        <v>23529</v>
      </c>
    </row>
    <row r="129" spans="1:8" ht="15.75" x14ac:dyDescent="0.25">
      <c r="A129" s="45"/>
      <c r="B129" s="17" t="s">
        <v>309</v>
      </c>
      <c r="C129" s="20" t="s">
        <v>959</v>
      </c>
      <c r="D129" s="39">
        <v>1169</v>
      </c>
      <c r="E129" s="38">
        <v>17213</v>
      </c>
      <c r="F129" s="38">
        <v>9923</v>
      </c>
      <c r="G129" s="38">
        <v>84553</v>
      </c>
      <c r="H129" s="38">
        <v>26345</v>
      </c>
    </row>
    <row r="130" spans="1:8" ht="15.75" x14ac:dyDescent="0.25">
      <c r="A130" s="45"/>
      <c r="B130" s="17" t="s">
        <v>309</v>
      </c>
      <c r="C130" s="20" t="s">
        <v>960</v>
      </c>
      <c r="D130" s="39">
        <v>734</v>
      </c>
      <c r="E130" s="38">
        <v>17226</v>
      </c>
      <c r="F130" s="38">
        <v>8998</v>
      </c>
      <c r="G130" s="38">
        <v>86489</v>
      </c>
      <c r="H130" s="38">
        <v>25914</v>
      </c>
    </row>
    <row r="131" spans="1:8" ht="15.75" x14ac:dyDescent="0.25">
      <c r="A131" s="46"/>
      <c r="B131" s="17" t="s">
        <v>309</v>
      </c>
      <c r="C131" s="23" t="s">
        <v>881</v>
      </c>
      <c r="D131" s="36">
        <v>949</v>
      </c>
      <c r="E131" s="38">
        <v>16808.666666666668</v>
      </c>
      <c r="F131" s="38">
        <v>9053</v>
      </c>
      <c r="G131" s="38">
        <v>81196.333333333328</v>
      </c>
      <c r="H131" s="38">
        <v>25262.666666666668</v>
      </c>
    </row>
    <row r="132" spans="1:8" ht="15.75" x14ac:dyDescent="0.25">
      <c r="A132" s="44" t="s">
        <v>261</v>
      </c>
      <c r="B132" s="15" t="s">
        <v>394</v>
      </c>
      <c r="C132" s="21" t="s">
        <v>961</v>
      </c>
      <c r="D132" s="36">
        <v>758</v>
      </c>
      <c r="E132" s="37">
        <v>23987</v>
      </c>
      <c r="F132" s="37">
        <v>16448</v>
      </c>
      <c r="G132" s="37">
        <v>63267</v>
      </c>
      <c r="H132" s="37">
        <v>26773</v>
      </c>
    </row>
    <row r="133" spans="1:8" ht="15.75" x14ac:dyDescent="0.25">
      <c r="A133" s="45"/>
      <c r="B133" s="15" t="s">
        <v>394</v>
      </c>
      <c r="C133" s="21" t="s">
        <v>962</v>
      </c>
      <c r="D133" s="39">
        <v>664</v>
      </c>
      <c r="E133" s="38">
        <v>23981</v>
      </c>
      <c r="F133" s="38">
        <v>17133</v>
      </c>
      <c r="G133" s="38">
        <v>67028</v>
      </c>
      <c r="H133" s="38">
        <v>27219</v>
      </c>
    </row>
    <row r="134" spans="1:8" ht="15.75" x14ac:dyDescent="0.25">
      <c r="A134" s="45"/>
      <c r="B134" s="15" t="s">
        <v>394</v>
      </c>
      <c r="C134" s="21" t="s">
        <v>963</v>
      </c>
      <c r="D134" s="39">
        <v>773</v>
      </c>
      <c r="E134" s="38">
        <v>32862</v>
      </c>
      <c r="F134" s="38">
        <v>20827</v>
      </c>
      <c r="G134" s="38">
        <v>82010</v>
      </c>
      <c r="H134" s="38">
        <v>38155</v>
      </c>
    </row>
    <row r="135" spans="1:8" ht="15.75" x14ac:dyDescent="0.25">
      <c r="A135" s="46"/>
      <c r="B135" s="15" t="s">
        <v>394</v>
      </c>
      <c r="C135" s="23" t="s">
        <v>881</v>
      </c>
      <c r="D135" s="36">
        <v>731.66666666666663</v>
      </c>
      <c r="E135" s="38">
        <v>26943.333333333332</v>
      </c>
      <c r="F135" s="38">
        <v>18136</v>
      </c>
      <c r="G135" s="38">
        <v>70768.333333333328</v>
      </c>
      <c r="H135" s="38">
        <v>30715.666666666668</v>
      </c>
    </row>
    <row r="136" spans="1:8" ht="15.75" x14ac:dyDescent="0.25">
      <c r="A136" s="44" t="s">
        <v>262</v>
      </c>
      <c r="B136" s="17" t="s">
        <v>326</v>
      </c>
      <c r="C136" s="21" t="s">
        <v>964</v>
      </c>
      <c r="D136" s="36">
        <v>2361</v>
      </c>
      <c r="E136" s="37">
        <v>20895</v>
      </c>
      <c r="F136" s="37">
        <v>3145</v>
      </c>
      <c r="G136" s="37">
        <v>97093</v>
      </c>
      <c r="H136" s="37">
        <v>32453</v>
      </c>
    </row>
    <row r="137" spans="1:8" ht="15.75" x14ac:dyDescent="0.25">
      <c r="A137" s="45"/>
      <c r="B137" s="17" t="s">
        <v>326</v>
      </c>
      <c r="C137" s="21" t="s">
        <v>965</v>
      </c>
      <c r="D137" s="39">
        <v>1715</v>
      </c>
      <c r="E137" s="38">
        <v>15251</v>
      </c>
      <c r="F137" s="38">
        <v>2653</v>
      </c>
      <c r="G137" s="38">
        <v>85788</v>
      </c>
      <c r="H137" s="38">
        <v>24381</v>
      </c>
    </row>
    <row r="138" spans="1:8" ht="15.75" x14ac:dyDescent="0.25">
      <c r="A138" s="45"/>
      <c r="B138" s="17" t="s">
        <v>326</v>
      </c>
      <c r="C138" s="21" t="s">
        <v>966</v>
      </c>
      <c r="D138" s="39">
        <v>1666</v>
      </c>
      <c r="E138" s="38">
        <v>18822</v>
      </c>
      <c r="F138" s="38">
        <v>3062</v>
      </c>
      <c r="G138" s="38">
        <v>99077</v>
      </c>
      <c r="H138" s="38">
        <v>28787</v>
      </c>
    </row>
    <row r="139" spans="1:8" ht="15.75" x14ac:dyDescent="0.25">
      <c r="A139" s="46"/>
      <c r="B139" s="17" t="s">
        <v>326</v>
      </c>
      <c r="C139" s="23" t="s">
        <v>881</v>
      </c>
      <c r="D139" s="36">
        <v>1914</v>
      </c>
      <c r="E139" s="38">
        <v>18322.666666666668</v>
      </c>
      <c r="F139" s="38">
        <v>2953.3333333333335</v>
      </c>
      <c r="G139" s="38">
        <v>93986</v>
      </c>
      <c r="H139" s="38">
        <v>28540.333333333332</v>
      </c>
    </row>
    <row r="140" spans="1:8" ht="15.75" x14ac:dyDescent="0.25">
      <c r="A140" s="44" t="s">
        <v>263</v>
      </c>
      <c r="B140" s="17" t="s">
        <v>282</v>
      </c>
      <c r="C140" s="21" t="s">
        <v>967</v>
      </c>
      <c r="D140" s="36">
        <v>739</v>
      </c>
      <c r="E140" s="37">
        <v>10843</v>
      </c>
      <c r="F140" s="37">
        <v>3900</v>
      </c>
      <c r="G140" s="37">
        <v>50189</v>
      </c>
      <c r="H140" s="37">
        <v>25110</v>
      </c>
    </row>
    <row r="141" spans="1:8" ht="15.75" x14ac:dyDescent="0.25">
      <c r="A141" s="45"/>
      <c r="B141" s="17" t="s">
        <v>282</v>
      </c>
      <c r="C141" s="21" t="s">
        <v>968</v>
      </c>
      <c r="D141" s="39">
        <v>600</v>
      </c>
      <c r="E141" s="38">
        <v>9904</v>
      </c>
      <c r="F141" s="38">
        <v>3506</v>
      </c>
      <c r="G141" s="38">
        <v>51497</v>
      </c>
      <c r="H141" s="38">
        <v>25162</v>
      </c>
    </row>
    <row r="142" spans="1:8" ht="15.75" x14ac:dyDescent="0.25">
      <c r="A142" s="45"/>
      <c r="B142" s="17" t="s">
        <v>282</v>
      </c>
      <c r="C142" s="21" t="s">
        <v>969</v>
      </c>
      <c r="D142" s="39">
        <v>533</v>
      </c>
      <c r="E142" s="38">
        <v>9277</v>
      </c>
      <c r="F142" s="38">
        <v>4007</v>
      </c>
      <c r="G142" s="38">
        <v>48571</v>
      </c>
      <c r="H142" s="38">
        <v>24322</v>
      </c>
    </row>
    <row r="143" spans="1:8" ht="15.75" x14ac:dyDescent="0.25">
      <c r="A143" s="46"/>
      <c r="B143" s="17" t="s">
        <v>282</v>
      </c>
      <c r="C143" s="23" t="s">
        <v>881</v>
      </c>
      <c r="D143" s="36">
        <v>624</v>
      </c>
      <c r="E143" s="38">
        <v>10008</v>
      </c>
      <c r="F143" s="38">
        <v>3804.3333333333335</v>
      </c>
      <c r="G143" s="38">
        <v>50085.666666666664</v>
      </c>
      <c r="H143" s="38">
        <v>24864.666666666668</v>
      </c>
    </row>
    <row r="144" spans="1:8" ht="15.75" x14ac:dyDescent="0.25">
      <c r="A144" s="44" t="s">
        <v>264</v>
      </c>
      <c r="B144" s="17" t="s">
        <v>293</v>
      </c>
      <c r="C144" s="21" t="s">
        <v>970</v>
      </c>
      <c r="D144" s="36">
        <v>708</v>
      </c>
      <c r="E144" s="37">
        <v>13002</v>
      </c>
      <c r="F144" s="37">
        <v>4738</v>
      </c>
      <c r="G144" s="37">
        <v>79176</v>
      </c>
      <c r="H144" s="37">
        <v>33859</v>
      </c>
    </row>
    <row r="145" spans="1:8" ht="15.75" x14ac:dyDescent="0.25">
      <c r="A145" s="45"/>
      <c r="B145" s="17" t="s">
        <v>293</v>
      </c>
      <c r="C145" s="21" t="s">
        <v>971</v>
      </c>
      <c r="D145" s="39">
        <v>844</v>
      </c>
      <c r="E145" s="38">
        <v>15504</v>
      </c>
      <c r="F145" s="38">
        <v>5488</v>
      </c>
      <c r="G145" s="38">
        <v>92000</v>
      </c>
      <c r="H145" s="38">
        <v>37585</v>
      </c>
    </row>
    <row r="146" spans="1:8" ht="15.75" x14ac:dyDescent="0.25">
      <c r="A146" s="45"/>
      <c r="B146" s="17" t="s">
        <v>293</v>
      </c>
      <c r="C146" s="21" t="s">
        <v>972</v>
      </c>
      <c r="D146" s="39">
        <v>900</v>
      </c>
      <c r="E146" s="38">
        <v>13563</v>
      </c>
      <c r="F146" s="38">
        <v>4836</v>
      </c>
      <c r="G146" s="38">
        <v>80964</v>
      </c>
      <c r="H146" s="38">
        <v>30076</v>
      </c>
    </row>
    <row r="147" spans="1:8" ht="15.75" x14ac:dyDescent="0.25">
      <c r="A147" s="46"/>
      <c r="B147" s="17" t="s">
        <v>293</v>
      </c>
      <c r="C147" s="23" t="s">
        <v>881</v>
      </c>
      <c r="D147" s="36">
        <v>817.33333333333337</v>
      </c>
      <c r="E147" s="38">
        <v>14023</v>
      </c>
      <c r="F147" s="38">
        <v>5020.666666666667</v>
      </c>
      <c r="G147" s="38">
        <v>84046.666666666672</v>
      </c>
      <c r="H147" s="38">
        <v>33840</v>
      </c>
    </row>
    <row r="148" spans="1:8" ht="15.75" x14ac:dyDescent="0.25">
      <c r="A148" s="44" t="s">
        <v>265</v>
      </c>
      <c r="B148" s="17" t="s">
        <v>281</v>
      </c>
      <c r="C148" s="21" t="s">
        <v>973</v>
      </c>
      <c r="D148" s="36">
        <v>556</v>
      </c>
      <c r="E148" s="37">
        <v>16116</v>
      </c>
      <c r="F148" s="37">
        <v>4065</v>
      </c>
      <c r="G148" s="37">
        <v>59193</v>
      </c>
      <c r="H148" s="37">
        <v>24934</v>
      </c>
    </row>
    <row r="149" spans="1:8" ht="15.75" x14ac:dyDescent="0.25">
      <c r="A149" s="45"/>
      <c r="B149" s="17" t="s">
        <v>281</v>
      </c>
      <c r="C149" s="21" t="s">
        <v>974</v>
      </c>
      <c r="D149" s="39">
        <v>671</v>
      </c>
      <c r="E149" s="38">
        <v>16727</v>
      </c>
      <c r="F149" s="38">
        <v>4358</v>
      </c>
      <c r="G149" s="38">
        <v>65119</v>
      </c>
      <c r="H149" s="38">
        <v>27343</v>
      </c>
    </row>
    <row r="150" spans="1:8" ht="15.75" x14ac:dyDescent="0.25">
      <c r="A150" s="45"/>
      <c r="B150" s="17" t="s">
        <v>281</v>
      </c>
      <c r="C150" s="21" t="s">
        <v>975</v>
      </c>
      <c r="D150" s="39">
        <v>334</v>
      </c>
      <c r="E150" s="38">
        <v>13818</v>
      </c>
      <c r="F150" s="38">
        <v>3494</v>
      </c>
      <c r="G150" s="38">
        <v>54009</v>
      </c>
      <c r="H150" s="38">
        <v>22289</v>
      </c>
    </row>
    <row r="151" spans="1:8" ht="15.75" x14ac:dyDescent="0.25">
      <c r="A151" s="46"/>
      <c r="B151" s="17" t="s">
        <v>281</v>
      </c>
      <c r="C151" s="23" t="s">
        <v>881</v>
      </c>
      <c r="D151" s="36">
        <v>520.33333333333337</v>
      </c>
      <c r="E151" s="38">
        <v>15553.666666666666</v>
      </c>
      <c r="F151" s="38">
        <v>3972.3333333333335</v>
      </c>
      <c r="G151" s="38">
        <v>59440.333333333336</v>
      </c>
      <c r="H151" s="38">
        <v>24855.333333333332</v>
      </c>
    </row>
    <row r="152" spans="1:8" ht="15.75" x14ac:dyDescent="0.25">
      <c r="A152" s="44" t="s">
        <v>266</v>
      </c>
      <c r="B152" s="17" t="s">
        <v>244</v>
      </c>
      <c r="C152" s="21" t="s">
        <v>976</v>
      </c>
      <c r="D152" s="36">
        <v>503</v>
      </c>
      <c r="E152" s="37">
        <v>10525</v>
      </c>
      <c r="F152" s="37">
        <v>3586</v>
      </c>
      <c r="G152" s="37">
        <v>50057</v>
      </c>
      <c r="H152" s="37">
        <v>18953</v>
      </c>
    </row>
    <row r="153" spans="1:8" ht="15.75" x14ac:dyDescent="0.25">
      <c r="A153" s="45"/>
      <c r="B153" s="17" t="s">
        <v>244</v>
      </c>
      <c r="C153" s="21" t="s">
        <v>977</v>
      </c>
      <c r="D153" s="39">
        <v>467</v>
      </c>
      <c r="E153" s="38">
        <v>10148</v>
      </c>
      <c r="F153" s="38">
        <v>3552</v>
      </c>
      <c r="G153" s="38">
        <v>52636</v>
      </c>
      <c r="H153" s="38">
        <v>18819</v>
      </c>
    </row>
    <row r="154" spans="1:8" ht="15.75" x14ac:dyDescent="0.25">
      <c r="A154" s="45"/>
      <c r="B154" s="17" t="s">
        <v>244</v>
      </c>
      <c r="C154" s="21" t="s">
        <v>978</v>
      </c>
      <c r="D154" s="39">
        <v>290</v>
      </c>
      <c r="E154" s="38">
        <v>10585</v>
      </c>
      <c r="F154" s="38">
        <v>3727</v>
      </c>
      <c r="G154" s="38">
        <v>57257</v>
      </c>
      <c r="H154" s="38">
        <v>20260</v>
      </c>
    </row>
    <row r="155" spans="1:8" ht="15.75" x14ac:dyDescent="0.25">
      <c r="A155" s="46"/>
      <c r="B155" s="17" t="s">
        <v>244</v>
      </c>
      <c r="C155" s="23" t="s">
        <v>881</v>
      </c>
      <c r="D155" s="36">
        <v>420</v>
      </c>
      <c r="E155" s="38">
        <v>10419.333333333334</v>
      </c>
      <c r="F155" s="38">
        <v>3621.6666666666665</v>
      </c>
      <c r="G155" s="38">
        <v>53316.666666666664</v>
      </c>
      <c r="H155" s="38">
        <v>19344</v>
      </c>
    </row>
    <row r="156" spans="1:8" ht="15.75" x14ac:dyDescent="0.25">
      <c r="A156" s="44" t="s">
        <v>267</v>
      </c>
      <c r="B156" s="17" t="s">
        <v>311</v>
      </c>
      <c r="C156" s="21" t="s">
        <v>979</v>
      </c>
      <c r="D156" s="36">
        <v>742</v>
      </c>
      <c r="E156" s="37">
        <v>4389</v>
      </c>
      <c r="F156" s="37">
        <v>1550</v>
      </c>
      <c r="G156" s="37">
        <v>34583</v>
      </c>
      <c r="H156" s="37">
        <v>27178</v>
      </c>
    </row>
    <row r="157" spans="1:8" ht="15.75" x14ac:dyDescent="0.25">
      <c r="A157" s="45"/>
      <c r="B157" s="17" t="s">
        <v>311</v>
      </c>
      <c r="C157" s="21" t="s">
        <v>983</v>
      </c>
      <c r="D157" s="39">
        <v>1656</v>
      </c>
      <c r="E157" s="38">
        <v>17091</v>
      </c>
      <c r="F157" s="38">
        <v>5465</v>
      </c>
      <c r="G157" s="38">
        <v>51002</v>
      </c>
      <c r="H157" s="38">
        <v>32064</v>
      </c>
    </row>
    <row r="158" spans="1:8" ht="15.75" x14ac:dyDescent="0.25">
      <c r="A158" s="45"/>
      <c r="B158" s="17" t="s">
        <v>311</v>
      </c>
      <c r="C158" s="21" t="s">
        <v>984</v>
      </c>
      <c r="D158" s="39">
        <v>1435</v>
      </c>
      <c r="E158" s="38">
        <v>16959</v>
      </c>
      <c r="F158" s="38">
        <v>4129</v>
      </c>
      <c r="G158" s="38">
        <v>57693</v>
      </c>
      <c r="H158" s="38">
        <v>31907</v>
      </c>
    </row>
    <row r="159" spans="1:8" ht="15.75" x14ac:dyDescent="0.25">
      <c r="A159" s="46"/>
      <c r="B159" s="17" t="s">
        <v>311</v>
      </c>
      <c r="C159" s="23" t="s">
        <v>881</v>
      </c>
      <c r="D159" s="36">
        <v>1277.6666666666667</v>
      </c>
      <c r="E159" s="38">
        <v>12813</v>
      </c>
      <c r="F159" s="38">
        <v>3714.6666666666665</v>
      </c>
      <c r="G159" s="38">
        <v>47759.333333333336</v>
      </c>
      <c r="H159" s="38">
        <v>30383</v>
      </c>
    </row>
    <row r="160" spans="1:8" ht="15.75" x14ac:dyDescent="0.25">
      <c r="A160" s="56" t="s">
        <v>268</v>
      </c>
      <c r="B160" s="17" t="s">
        <v>325</v>
      </c>
      <c r="C160" s="21" t="s">
        <v>980</v>
      </c>
      <c r="D160" s="36">
        <v>255</v>
      </c>
      <c r="E160" s="37">
        <v>10222</v>
      </c>
      <c r="F160" s="36">
        <v>2818</v>
      </c>
      <c r="G160" s="37">
        <v>64433</v>
      </c>
      <c r="H160" s="37">
        <v>24399</v>
      </c>
    </row>
    <row r="161" spans="1:8" ht="15.75" x14ac:dyDescent="0.25">
      <c r="A161" s="57"/>
      <c r="B161" s="17" t="s">
        <v>325</v>
      </c>
      <c r="C161" s="21" t="s">
        <v>981</v>
      </c>
      <c r="D161" s="39">
        <v>380</v>
      </c>
      <c r="E161" s="38">
        <v>11146</v>
      </c>
      <c r="F161" s="39">
        <v>2928</v>
      </c>
      <c r="G161" s="38">
        <v>66104</v>
      </c>
      <c r="H161" s="38">
        <v>25451</v>
      </c>
    </row>
    <row r="162" spans="1:8" ht="15.75" x14ac:dyDescent="0.25">
      <c r="A162" s="57"/>
      <c r="B162" s="17" t="s">
        <v>325</v>
      </c>
      <c r="C162" s="21" t="s">
        <v>982</v>
      </c>
      <c r="D162" s="39">
        <v>405</v>
      </c>
      <c r="E162" s="38">
        <v>11670</v>
      </c>
      <c r="F162" s="39">
        <v>2851</v>
      </c>
      <c r="G162" s="38">
        <v>69080</v>
      </c>
      <c r="H162" s="38">
        <v>26519</v>
      </c>
    </row>
    <row r="163" spans="1:8" ht="15.75" x14ac:dyDescent="0.25">
      <c r="A163" s="58"/>
      <c r="B163" s="17" t="s">
        <v>325</v>
      </c>
      <c r="C163" s="23" t="s">
        <v>881</v>
      </c>
      <c r="D163" s="36">
        <v>346.66666666666669</v>
      </c>
      <c r="E163" s="38">
        <v>11012.666666666666</v>
      </c>
      <c r="F163" s="39">
        <f>AVERAGE(F160:F162)</f>
        <v>2865.6666666666665</v>
      </c>
      <c r="G163" s="38">
        <v>66539</v>
      </c>
      <c r="H163" s="38">
        <v>25456.333333333332</v>
      </c>
    </row>
    <row r="164" spans="1:8" ht="15.75" x14ac:dyDescent="0.25">
      <c r="A164" s="56" t="s">
        <v>269</v>
      </c>
      <c r="B164" s="17" t="s">
        <v>334</v>
      </c>
      <c r="C164" s="21" t="s">
        <v>985</v>
      </c>
      <c r="D164" s="36">
        <v>551</v>
      </c>
      <c r="E164" s="37">
        <v>25186</v>
      </c>
      <c r="F164" s="37">
        <v>25175</v>
      </c>
      <c r="G164" s="37">
        <v>85026</v>
      </c>
      <c r="H164" s="37">
        <v>39713</v>
      </c>
    </row>
    <row r="165" spans="1:8" ht="15.75" x14ac:dyDescent="0.25">
      <c r="A165" s="57"/>
      <c r="B165" s="17" t="s">
        <v>334</v>
      </c>
      <c r="C165" s="21" t="s">
        <v>986</v>
      </c>
      <c r="D165" s="39">
        <v>544</v>
      </c>
      <c r="E165" s="38">
        <v>18071</v>
      </c>
      <c r="F165" s="38">
        <v>19927</v>
      </c>
      <c r="G165" s="38">
        <v>69487</v>
      </c>
      <c r="H165" s="38">
        <v>30750</v>
      </c>
    </row>
    <row r="166" spans="1:8" ht="15.75" x14ac:dyDescent="0.25">
      <c r="A166" s="57"/>
      <c r="B166" s="17" t="s">
        <v>334</v>
      </c>
      <c r="C166" s="21" t="s">
        <v>987</v>
      </c>
      <c r="D166" s="39">
        <v>312</v>
      </c>
      <c r="E166" s="38">
        <v>19690</v>
      </c>
      <c r="F166" s="38">
        <v>17861</v>
      </c>
      <c r="G166" s="38">
        <v>72367</v>
      </c>
      <c r="H166" s="38">
        <v>30896</v>
      </c>
    </row>
    <row r="167" spans="1:8" ht="15.75" x14ac:dyDescent="0.25">
      <c r="A167" s="58"/>
      <c r="B167" s="17" t="s">
        <v>334</v>
      </c>
      <c r="C167" s="29" t="s">
        <v>881</v>
      </c>
      <c r="D167" s="36">
        <f>AVERAGE(D164:D166)</f>
        <v>469</v>
      </c>
      <c r="E167" s="38">
        <v>20982.333333333332</v>
      </c>
      <c r="F167" s="38">
        <v>20987.666666666668</v>
      </c>
      <c r="G167" s="38">
        <v>75626.666666666672</v>
      </c>
      <c r="H167" s="38">
        <v>33786.333333333336</v>
      </c>
    </row>
    <row r="168" spans="1:8" ht="15.75" x14ac:dyDescent="0.25">
      <c r="A168" s="44" t="s">
        <v>270</v>
      </c>
      <c r="B168" s="17" t="s">
        <v>329</v>
      </c>
      <c r="C168" s="21" t="s">
        <v>988</v>
      </c>
      <c r="D168" s="36">
        <v>718</v>
      </c>
      <c r="E168" s="37">
        <v>17299</v>
      </c>
      <c r="F168" s="37">
        <v>4567</v>
      </c>
      <c r="G168" s="37">
        <v>99667</v>
      </c>
      <c r="H168" s="37">
        <v>22423</v>
      </c>
    </row>
    <row r="169" spans="1:8" ht="15.75" x14ac:dyDescent="0.25">
      <c r="A169" s="45"/>
      <c r="B169" s="17" t="s">
        <v>329</v>
      </c>
      <c r="C169" s="21" t="s">
        <v>989</v>
      </c>
      <c r="D169" s="39">
        <v>919</v>
      </c>
      <c r="E169" s="38">
        <v>18914</v>
      </c>
      <c r="F169" s="38">
        <v>4545</v>
      </c>
      <c r="G169" s="38">
        <v>99526</v>
      </c>
      <c r="H169" s="38">
        <v>22113</v>
      </c>
    </row>
    <row r="170" spans="1:8" ht="15.75" x14ac:dyDescent="0.25">
      <c r="A170" s="45"/>
      <c r="B170" s="17" t="s">
        <v>329</v>
      </c>
      <c r="C170" s="21" t="s">
        <v>990</v>
      </c>
      <c r="D170" s="39">
        <v>977</v>
      </c>
      <c r="E170" s="38">
        <v>19847</v>
      </c>
      <c r="F170" s="38">
        <v>3998</v>
      </c>
      <c r="G170" s="38">
        <v>104070</v>
      </c>
      <c r="H170" s="38">
        <v>22439</v>
      </c>
    </row>
    <row r="171" spans="1:8" ht="15.75" x14ac:dyDescent="0.25">
      <c r="A171" s="46"/>
      <c r="B171" s="17" t="s">
        <v>329</v>
      </c>
      <c r="C171" s="23" t="s">
        <v>881</v>
      </c>
      <c r="D171" s="36">
        <v>871.33333333333337</v>
      </c>
      <c r="E171" s="38">
        <v>18686.666666666668</v>
      </c>
      <c r="F171" s="38">
        <v>4370</v>
      </c>
      <c r="G171" s="38">
        <v>101087.66666666667</v>
      </c>
      <c r="H171" s="38">
        <v>22325</v>
      </c>
    </row>
    <row r="172" spans="1:8" ht="15.75" x14ac:dyDescent="0.25">
      <c r="A172" s="44" t="s">
        <v>271</v>
      </c>
      <c r="B172" s="15" t="s">
        <v>395</v>
      </c>
      <c r="C172" s="21" t="s">
        <v>991</v>
      </c>
      <c r="D172" s="36">
        <v>357</v>
      </c>
      <c r="E172" s="37">
        <v>16325</v>
      </c>
      <c r="F172" s="37">
        <v>9145</v>
      </c>
      <c r="G172" s="37">
        <v>64386</v>
      </c>
      <c r="H172" s="37">
        <v>19868</v>
      </c>
    </row>
    <row r="173" spans="1:8" ht="15.75" x14ac:dyDescent="0.25">
      <c r="A173" s="45"/>
      <c r="B173" s="15" t="s">
        <v>395</v>
      </c>
      <c r="C173" s="21" t="s">
        <v>992</v>
      </c>
      <c r="D173" s="39">
        <v>442</v>
      </c>
      <c r="E173" s="38">
        <v>15662</v>
      </c>
      <c r="F173" s="38">
        <v>8212</v>
      </c>
      <c r="G173" s="38">
        <v>60581</v>
      </c>
      <c r="H173" s="38">
        <v>18764</v>
      </c>
    </row>
    <row r="174" spans="1:8" ht="15.75" x14ac:dyDescent="0.25">
      <c r="A174" s="45"/>
      <c r="B174" s="15" t="s">
        <v>395</v>
      </c>
      <c r="C174" s="21" t="s">
        <v>993</v>
      </c>
      <c r="D174" s="39">
        <v>413</v>
      </c>
      <c r="E174" s="38">
        <v>18512</v>
      </c>
      <c r="F174" s="38">
        <v>12190</v>
      </c>
      <c r="G174" s="38">
        <v>73633</v>
      </c>
      <c r="H174" s="38">
        <v>25490</v>
      </c>
    </row>
    <row r="175" spans="1:8" ht="15.75" x14ac:dyDescent="0.25">
      <c r="A175" s="46"/>
      <c r="B175" s="15" t="s">
        <v>395</v>
      </c>
      <c r="C175" s="23" t="s">
        <v>881</v>
      </c>
      <c r="D175" s="36">
        <v>404</v>
      </c>
      <c r="E175" s="38">
        <v>16833</v>
      </c>
      <c r="F175" s="38">
        <v>9849</v>
      </c>
      <c r="G175" s="38">
        <v>66200</v>
      </c>
      <c r="H175" s="38">
        <v>21374</v>
      </c>
    </row>
    <row r="176" spans="1:8" ht="15.75" x14ac:dyDescent="0.25">
      <c r="A176" s="44" t="s">
        <v>272</v>
      </c>
      <c r="B176" s="15" t="s">
        <v>396</v>
      </c>
      <c r="C176" s="21" t="s">
        <v>994</v>
      </c>
      <c r="D176" s="36">
        <v>658</v>
      </c>
      <c r="E176" s="37">
        <v>26499</v>
      </c>
      <c r="F176" s="37">
        <v>19147</v>
      </c>
      <c r="G176" s="37">
        <v>79304</v>
      </c>
      <c r="H176" s="37">
        <v>17544</v>
      </c>
    </row>
    <row r="177" spans="1:8" ht="15.75" x14ac:dyDescent="0.25">
      <c r="A177" s="45"/>
      <c r="B177" s="15" t="s">
        <v>396</v>
      </c>
      <c r="C177" s="21" t="s">
        <v>995</v>
      </c>
      <c r="D177" s="39">
        <v>745</v>
      </c>
      <c r="E177" s="38">
        <v>29875</v>
      </c>
      <c r="F177" s="38">
        <v>19852</v>
      </c>
      <c r="G177" s="38">
        <v>84395</v>
      </c>
      <c r="H177" s="38">
        <v>19990</v>
      </c>
    </row>
    <row r="178" spans="1:8" ht="15.75" x14ac:dyDescent="0.25">
      <c r="A178" s="45"/>
      <c r="B178" s="15" t="s">
        <v>396</v>
      </c>
      <c r="C178" s="21" t="s">
        <v>996</v>
      </c>
      <c r="D178" s="39">
        <v>608</v>
      </c>
      <c r="E178" s="38">
        <v>23127</v>
      </c>
      <c r="F178" s="38">
        <v>15900</v>
      </c>
      <c r="G178" s="38">
        <v>65598</v>
      </c>
      <c r="H178" s="38">
        <v>14316</v>
      </c>
    </row>
    <row r="179" spans="1:8" ht="15.75" x14ac:dyDescent="0.25">
      <c r="A179" s="46"/>
      <c r="B179" s="15" t="s">
        <v>396</v>
      </c>
      <c r="C179" s="23" t="s">
        <v>881</v>
      </c>
      <c r="D179" s="36">
        <v>670.33333333333337</v>
      </c>
      <c r="E179" s="38">
        <v>26500.333333333332</v>
      </c>
      <c r="F179" s="38">
        <v>18299.666666666668</v>
      </c>
      <c r="G179" s="38">
        <v>76432.333333333328</v>
      </c>
      <c r="H179" s="38">
        <v>17283.333333333332</v>
      </c>
    </row>
    <row r="180" spans="1:8" ht="15.75" x14ac:dyDescent="0.25">
      <c r="A180" s="44" t="s">
        <v>273</v>
      </c>
      <c r="B180" s="17" t="s">
        <v>310</v>
      </c>
      <c r="C180" s="21" t="s">
        <v>997</v>
      </c>
      <c r="D180" s="36">
        <v>1052</v>
      </c>
      <c r="E180" s="37">
        <v>44703</v>
      </c>
      <c r="F180" s="37">
        <v>8888</v>
      </c>
      <c r="G180" s="37">
        <v>125986</v>
      </c>
      <c r="H180" s="37">
        <v>17843</v>
      </c>
    </row>
    <row r="181" spans="1:8" ht="15.75" x14ac:dyDescent="0.25">
      <c r="A181" s="45"/>
      <c r="B181" s="17" t="s">
        <v>310</v>
      </c>
      <c r="C181" s="21" t="s">
        <v>998</v>
      </c>
      <c r="D181" s="39">
        <v>1164</v>
      </c>
      <c r="E181" s="38">
        <v>54999</v>
      </c>
      <c r="F181" s="38">
        <v>10496</v>
      </c>
      <c r="G181" s="38">
        <v>148623</v>
      </c>
      <c r="H181" s="38">
        <v>23096</v>
      </c>
    </row>
    <row r="182" spans="1:8" ht="15.75" x14ac:dyDescent="0.25">
      <c r="A182" s="45"/>
      <c r="B182" s="17" t="s">
        <v>310</v>
      </c>
      <c r="C182" s="21" t="s">
        <v>999</v>
      </c>
      <c r="D182" s="39">
        <v>1078</v>
      </c>
      <c r="E182" s="38">
        <v>51363</v>
      </c>
      <c r="F182" s="38">
        <v>9842</v>
      </c>
      <c r="G182" s="38">
        <v>141083</v>
      </c>
      <c r="H182" s="38">
        <v>20032</v>
      </c>
    </row>
    <row r="183" spans="1:8" ht="15.75" x14ac:dyDescent="0.25">
      <c r="A183" s="46"/>
      <c r="B183" s="17" t="s">
        <v>310</v>
      </c>
      <c r="C183" s="23" t="s">
        <v>881</v>
      </c>
      <c r="D183" s="36">
        <v>1098</v>
      </c>
      <c r="E183" s="38">
        <v>50355</v>
      </c>
      <c r="F183" s="38">
        <v>9742</v>
      </c>
      <c r="G183" s="38">
        <v>138564</v>
      </c>
      <c r="H183" s="38">
        <v>20323.666666666668</v>
      </c>
    </row>
    <row r="184" spans="1:8" ht="15.75" x14ac:dyDescent="0.25">
      <c r="A184" s="44" t="s">
        <v>274</v>
      </c>
      <c r="B184" s="17" t="s">
        <v>239</v>
      </c>
      <c r="C184" s="21" t="s">
        <v>1000</v>
      </c>
      <c r="D184" s="36">
        <v>761</v>
      </c>
      <c r="E184" s="37">
        <v>38393</v>
      </c>
      <c r="F184" s="37">
        <v>23743</v>
      </c>
      <c r="G184" s="37">
        <v>38528</v>
      </c>
      <c r="H184" s="37">
        <v>20562</v>
      </c>
    </row>
    <row r="185" spans="1:8" ht="15.75" x14ac:dyDescent="0.25">
      <c r="A185" s="45"/>
      <c r="B185" s="17" t="s">
        <v>239</v>
      </c>
      <c r="C185" s="21" t="s">
        <v>1001</v>
      </c>
      <c r="D185" s="39">
        <v>1605</v>
      </c>
      <c r="E185" s="38">
        <v>47417</v>
      </c>
      <c r="F185" s="38">
        <v>22318</v>
      </c>
      <c r="G185" s="38">
        <v>40013</v>
      </c>
      <c r="H185" s="38">
        <v>23417</v>
      </c>
    </row>
    <row r="186" spans="1:8" ht="15.75" x14ac:dyDescent="0.25">
      <c r="A186" s="45"/>
      <c r="B186" s="17" t="s">
        <v>239</v>
      </c>
      <c r="C186" s="21" t="s">
        <v>1002</v>
      </c>
      <c r="D186" s="39">
        <v>1167</v>
      </c>
      <c r="E186" s="38">
        <v>41614</v>
      </c>
      <c r="F186" s="38">
        <v>20858</v>
      </c>
      <c r="G186" s="38">
        <v>35015</v>
      </c>
      <c r="H186" s="38">
        <v>19904</v>
      </c>
    </row>
    <row r="187" spans="1:8" ht="15.75" x14ac:dyDescent="0.25">
      <c r="A187" s="46"/>
      <c r="B187" s="17" t="s">
        <v>239</v>
      </c>
      <c r="C187" s="23" t="s">
        <v>881</v>
      </c>
      <c r="D187" s="36">
        <v>1177.6666666666667</v>
      </c>
      <c r="E187" s="38">
        <v>42474.666666666664</v>
      </c>
      <c r="F187" s="38">
        <v>22306.333333333332</v>
      </c>
      <c r="G187" s="38">
        <v>37852</v>
      </c>
      <c r="H187" s="38">
        <v>21294.333333333332</v>
      </c>
    </row>
    <row r="188" spans="1:8" ht="15.75" x14ac:dyDescent="0.25">
      <c r="A188" s="44" t="s">
        <v>275</v>
      </c>
      <c r="B188" s="15" t="s">
        <v>338</v>
      </c>
      <c r="C188" s="21" t="s">
        <v>1003</v>
      </c>
      <c r="D188" s="36">
        <v>598</v>
      </c>
      <c r="E188" s="37">
        <v>14604</v>
      </c>
      <c r="F188" s="37">
        <v>17212</v>
      </c>
      <c r="G188" s="37">
        <v>49093</v>
      </c>
      <c r="H188" s="37">
        <v>30276</v>
      </c>
    </row>
    <row r="189" spans="1:8" ht="15.75" x14ac:dyDescent="0.25">
      <c r="A189" s="45"/>
      <c r="B189" s="15" t="s">
        <v>338</v>
      </c>
      <c r="C189" s="21" t="s">
        <v>1004</v>
      </c>
      <c r="D189" s="39">
        <v>738</v>
      </c>
      <c r="E189" s="38">
        <v>19129</v>
      </c>
      <c r="F189" s="38">
        <v>22455</v>
      </c>
      <c r="G189" s="38">
        <v>62847</v>
      </c>
      <c r="H189" s="38">
        <v>38629</v>
      </c>
    </row>
    <row r="190" spans="1:8" ht="15.75" x14ac:dyDescent="0.25">
      <c r="A190" s="45"/>
      <c r="B190" s="15" t="s">
        <v>338</v>
      </c>
      <c r="C190" s="21" t="s">
        <v>1005</v>
      </c>
      <c r="D190" s="39">
        <v>712</v>
      </c>
      <c r="E190" s="38">
        <v>13961</v>
      </c>
      <c r="F190" s="38">
        <v>15717</v>
      </c>
      <c r="G190" s="38">
        <v>46232</v>
      </c>
      <c r="H190" s="38">
        <v>29579</v>
      </c>
    </row>
    <row r="191" spans="1:8" ht="15.75" x14ac:dyDescent="0.25">
      <c r="A191" s="46"/>
      <c r="B191" s="15" t="s">
        <v>338</v>
      </c>
      <c r="C191" s="23" t="s">
        <v>881</v>
      </c>
      <c r="D191" s="36">
        <v>682.66666666666663</v>
      </c>
      <c r="E191" s="38">
        <v>15898</v>
      </c>
      <c r="F191" s="38">
        <v>18461.333333333332</v>
      </c>
      <c r="G191" s="38">
        <v>52724</v>
      </c>
      <c r="H191" s="38">
        <v>32828</v>
      </c>
    </row>
    <row r="192" spans="1:8" ht="15.75" x14ac:dyDescent="0.25">
      <c r="A192" s="44" t="s">
        <v>276</v>
      </c>
      <c r="B192" s="15" t="s">
        <v>397</v>
      </c>
      <c r="C192" s="21" t="s">
        <v>1006</v>
      </c>
      <c r="D192" s="36">
        <v>1104</v>
      </c>
      <c r="E192" s="37">
        <v>50888</v>
      </c>
      <c r="F192" s="37">
        <v>31364</v>
      </c>
      <c r="G192" s="37">
        <v>54783</v>
      </c>
      <c r="H192" s="37">
        <v>22555</v>
      </c>
    </row>
    <row r="193" spans="1:8" ht="15.75" x14ac:dyDescent="0.25">
      <c r="A193" s="45"/>
      <c r="B193" s="15" t="s">
        <v>397</v>
      </c>
      <c r="C193" s="21" t="s">
        <v>1007</v>
      </c>
      <c r="D193" s="39">
        <v>1066</v>
      </c>
      <c r="E193" s="38">
        <v>50873</v>
      </c>
      <c r="F193" s="38">
        <v>30063</v>
      </c>
      <c r="G193" s="38">
        <v>54899</v>
      </c>
      <c r="H193" s="38">
        <v>22692</v>
      </c>
    </row>
    <row r="194" spans="1:8" ht="15.75" x14ac:dyDescent="0.25">
      <c r="A194" s="45"/>
      <c r="B194" s="15" t="s">
        <v>397</v>
      </c>
      <c r="C194" s="21" t="s">
        <v>1008</v>
      </c>
      <c r="D194" s="39">
        <v>880</v>
      </c>
      <c r="E194" s="38">
        <v>35738</v>
      </c>
      <c r="F194" s="38">
        <v>20654</v>
      </c>
      <c r="G194" s="38">
        <v>41925</v>
      </c>
      <c r="H194" s="38">
        <v>20090</v>
      </c>
    </row>
    <row r="195" spans="1:8" ht="15.75" x14ac:dyDescent="0.25">
      <c r="A195" s="46"/>
      <c r="B195" s="15" t="s">
        <v>397</v>
      </c>
      <c r="C195" s="23" t="s">
        <v>881</v>
      </c>
      <c r="D195" s="36">
        <v>1016.6666666666666</v>
      </c>
      <c r="E195" s="38">
        <v>45833</v>
      </c>
      <c r="F195" s="38">
        <v>27360.333333333332</v>
      </c>
      <c r="G195" s="38">
        <v>50535.666666666664</v>
      </c>
      <c r="H195" s="38">
        <v>21779</v>
      </c>
    </row>
    <row r="196" spans="1:8" ht="15.75" x14ac:dyDescent="0.25">
      <c r="A196" s="44" t="s">
        <v>277</v>
      </c>
      <c r="B196" s="17" t="s">
        <v>306</v>
      </c>
      <c r="C196" s="21" t="s">
        <v>1009</v>
      </c>
      <c r="D196" s="36">
        <v>820</v>
      </c>
      <c r="E196" s="37">
        <v>15579</v>
      </c>
      <c r="F196" s="37">
        <v>5964</v>
      </c>
      <c r="G196" s="37">
        <v>66462</v>
      </c>
      <c r="H196" s="37">
        <v>26926</v>
      </c>
    </row>
    <row r="197" spans="1:8" ht="15.75" x14ac:dyDescent="0.25">
      <c r="A197" s="45"/>
      <c r="B197" s="17" t="s">
        <v>306</v>
      </c>
      <c r="C197" s="21" t="s">
        <v>1010</v>
      </c>
      <c r="D197" s="39">
        <v>472</v>
      </c>
      <c r="E197" s="38">
        <v>15200</v>
      </c>
      <c r="F197" s="38">
        <v>5582</v>
      </c>
      <c r="G197" s="38">
        <v>65549</v>
      </c>
      <c r="H197" s="38">
        <v>25159</v>
      </c>
    </row>
    <row r="198" spans="1:8" ht="15.75" x14ac:dyDescent="0.25">
      <c r="A198" s="45"/>
      <c r="B198" s="17" t="s">
        <v>306</v>
      </c>
      <c r="C198" s="21" t="s">
        <v>1011</v>
      </c>
      <c r="D198" s="39">
        <v>873</v>
      </c>
      <c r="E198" s="38">
        <v>15540</v>
      </c>
      <c r="F198" s="38">
        <v>5027</v>
      </c>
      <c r="G198" s="38">
        <v>64153</v>
      </c>
      <c r="H198" s="38">
        <v>25662</v>
      </c>
    </row>
    <row r="199" spans="1:8" ht="15.75" x14ac:dyDescent="0.25">
      <c r="A199" s="46"/>
      <c r="B199" s="17" t="s">
        <v>306</v>
      </c>
      <c r="C199" s="23" t="s">
        <v>881</v>
      </c>
      <c r="D199" s="36">
        <v>721.66666666666663</v>
      </c>
      <c r="E199" s="38">
        <v>15439.666666666666</v>
      </c>
      <c r="F199" s="38">
        <v>5524.333333333333</v>
      </c>
      <c r="G199" s="38">
        <v>65388</v>
      </c>
      <c r="H199" s="38">
        <v>25915.666666666668</v>
      </c>
    </row>
    <row r="200" spans="1:8" ht="15.75" x14ac:dyDescent="0.25">
      <c r="A200" s="44" t="s">
        <v>278</v>
      </c>
      <c r="B200" s="15" t="s">
        <v>398</v>
      </c>
      <c r="C200" s="21" t="s">
        <v>1012</v>
      </c>
      <c r="D200" s="36">
        <v>781</v>
      </c>
      <c r="E200" s="37">
        <v>24715</v>
      </c>
      <c r="F200" s="37">
        <v>14317</v>
      </c>
      <c r="G200" s="37">
        <v>75064</v>
      </c>
      <c r="H200" s="37">
        <v>32589</v>
      </c>
    </row>
    <row r="201" spans="1:8" ht="15.75" x14ac:dyDescent="0.25">
      <c r="A201" s="45"/>
      <c r="B201" s="15" t="s">
        <v>398</v>
      </c>
      <c r="C201" s="21" t="s">
        <v>1013</v>
      </c>
      <c r="D201" s="39">
        <v>405</v>
      </c>
      <c r="E201" s="38">
        <v>24749</v>
      </c>
      <c r="F201" s="38">
        <v>14972</v>
      </c>
      <c r="G201" s="38">
        <v>80525</v>
      </c>
      <c r="H201" s="38">
        <v>32874</v>
      </c>
    </row>
    <row r="202" spans="1:8" ht="15.75" x14ac:dyDescent="0.25">
      <c r="A202" s="45"/>
      <c r="B202" s="15" t="s">
        <v>398</v>
      </c>
      <c r="C202" s="21" t="s">
        <v>1014</v>
      </c>
      <c r="D202" s="39">
        <v>781</v>
      </c>
      <c r="E202" s="38">
        <v>25792</v>
      </c>
      <c r="F202" s="38">
        <v>14532</v>
      </c>
      <c r="G202" s="38">
        <v>77051</v>
      </c>
      <c r="H202" s="38">
        <v>32522</v>
      </c>
    </row>
    <row r="203" spans="1:8" ht="15.75" x14ac:dyDescent="0.25">
      <c r="A203" s="46"/>
      <c r="B203" s="15" t="s">
        <v>398</v>
      </c>
      <c r="C203" s="23" t="s">
        <v>881</v>
      </c>
      <c r="D203" s="36">
        <v>655.66666666666663</v>
      </c>
      <c r="E203" s="38">
        <v>25085.333333333332</v>
      </c>
      <c r="F203" s="38">
        <v>14607</v>
      </c>
      <c r="G203" s="38">
        <v>77546.666666666672</v>
      </c>
      <c r="H203" s="38">
        <v>32661.666666666668</v>
      </c>
    </row>
    <row r="204" spans="1:8" ht="15.75" x14ac:dyDescent="0.25">
      <c r="A204" s="44" t="s">
        <v>279</v>
      </c>
      <c r="B204" s="15" t="s">
        <v>399</v>
      </c>
      <c r="C204" s="21" t="s">
        <v>1015</v>
      </c>
      <c r="D204" s="36">
        <v>379</v>
      </c>
      <c r="E204" s="37">
        <v>12852</v>
      </c>
      <c r="F204" s="37">
        <v>17638</v>
      </c>
      <c r="G204" s="37">
        <v>56393</v>
      </c>
      <c r="H204" s="37">
        <v>32580</v>
      </c>
    </row>
    <row r="205" spans="1:8" ht="15.75" x14ac:dyDescent="0.25">
      <c r="A205" s="45"/>
      <c r="B205" s="15" t="s">
        <v>399</v>
      </c>
      <c r="C205" s="21" t="s">
        <v>1016</v>
      </c>
      <c r="D205" s="39">
        <v>393</v>
      </c>
      <c r="E205" s="38">
        <v>11909</v>
      </c>
      <c r="F205" s="38">
        <v>16676</v>
      </c>
      <c r="G205" s="38">
        <v>55703</v>
      </c>
      <c r="H205" s="38">
        <v>31758</v>
      </c>
    </row>
    <row r="206" spans="1:8" ht="15.75" x14ac:dyDescent="0.25">
      <c r="A206" s="45"/>
      <c r="B206" s="15" t="s">
        <v>399</v>
      </c>
      <c r="C206" s="21" t="s">
        <v>1017</v>
      </c>
      <c r="D206" s="39">
        <v>443</v>
      </c>
      <c r="E206" s="38">
        <v>11435</v>
      </c>
      <c r="F206" s="38">
        <v>13952</v>
      </c>
      <c r="G206" s="38">
        <v>49080</v>
      </c>
      <c r="H206" s="38">
        <v>27078</v>
      </c>
    </row>
    <row r="207" spans="1:8" ht="15.75" x14ac:dyDescent="0.25">
      <c r="A207" s="46"/>
      <c r="B207" s="15" t="s">
        <v>399</v>
      </c>
      <c r="C207" s="23" t="s">
        <v>881</v>
      </c>
      <c r="D207" s="36">
        <v>405</v>
      </c>
      <c r="E207" s="38">
        <v>12065.333333333334</v>
      </c>
      <c r="F207" s="38">
        <v>16088.666666666666</v>
      </c>
      <c r="G207" s="38">
        <v>53725.333333333336</v>
      </c>
      <c r="H207" s="38">
        <v>30472</v>
      </c>
    </row>
    <row r="208" spans="1:8" ht="15.75" x14ac:dyDescent="0.25">
      <c r="A208" s="44" t="s">
        <v>280</v>
      </c>
      <c r="B208" s="15" t="s">
        <v>331</v>
      </c>
      <c r="C208" s="21" t="s">
        <v>1018</v>
      </c>
      <c r="D208" s="36">
        <v>1380</v>
      </c>
      <c r="E208" s="37">
        <v>58931</v>
      </c>
      <c r="F208" s="37">
        <v>20337</v>
      </c>
      <c r="G208" s="37">
        <v>96768</v>
      </c>
      <c r="H208" s="37">
        <v>34030</v>
      </c>
    </row>
    <row r="209" spans="1:8" ht="15.75" x14ac:dyDescent="0.25">
      <c r="A209" s="45"/>
      <c r="B209" s="15" t="s">
        <v>331</v>
      </c>
      <c r="C209" s="21" t="s">
        <v>1019</v>
      </c>
      <c r="D209" s="39">
        <v>1170</v>
      </c>
      <c r="E209" s="38">
        <v>53135</v>
      </c>
      <c r="F209" s="38">
        <v>20201</v>
      </c>
      <c r="G209" s="38">
        <v>92732</v>
      </c>
      <c r="H209" s="38">
        <v>32089</v>
      </c>
    </row>
    <row r="210" spans="1:8" ht="15.75" x14ac:dyDescent="0.25">
      <c r="A210" s="45"/>
      <c r="B210" s="15" t="s">
        <v>331</v>
      </c>
      <c r="C210" s="21" t="s">
        <v>1020</v>
      </c>
      <c r="D210" s="39">
        <v>1039</v>
      </c>
      <c r="E210" s="38">
        <v>41487</v>
      </c>
      <c r="F210" s="38">
        <v>15564</v>
      </c>
      <c r="G210" s="38">
        <v>72184</v>
      </c>
      <c r="H210" s="38">
        <v>24015</v>
      </c>
    </row>
    <row r="211" spans="1:8" ht="15.75" x14ac:dyDescent="0.25">
      <c r="A211" s="46"/>
      <c r="B211" s="15" t="s">
        <v>331</v>
      </c>
      <c r="C211" s="23" t="s">
        <v>881</v>
      </c>
      <c r="D211" s="36">
        <v>1196.3333333333333</v>
      </c>
      <c r="E211" s="38">
        <v>51184.333333333336</v>
      </c>
      <c r="F211" s="38">
        <v>18700.666666666668</v>
      </c>
      <c r="G211" s="38">
        <v>87228</v>
      </c>
      <c r="H211" s="38">
        <v>30044.666666666668</v>
      </c>
    </row>
    <row r="212" spans="1:8" ht="15.75" x14ac:dyDescent="0.25">
      <c r="A212" s="44" t="s">
        <v>281</v>
      </c>
      <c r="B212" s="17" t="s">
        <v>316</v>
      </c>
      <c r="C212" s="21" t="s">
        <v>1021</v>
      </c>
      <c r="D212" s="36">
        <v>407</v>
      </c>
      <c r="E212" s="37">
        <v>15068</v>
      </c>
      <c r="F212" s="37">
        <v>6422</v>
      </c>
      <c r="G212" s="37">
        <v>102443</v>
      </c>
      <c r="H212" s="37">
        <v>30758</v>
      </c>
    </row>
    <row r="213" spans="1:8" ht="15.75" x14ac:dyDescent="0.25">
      <c r="A213" s="45"/>
      <c r="B213" s="17" t="s">
        <v>316</v>
      </c>
      <c r="C213" s="21" t="s">
        <v>1022</v>
      </c>
      <c r="D213" s="39">
        <v>541</v>
      </c>
      <c r="E213" s="38">
        <v>16265</v>
      </c>
      <c r="F213" s="38">
        <v>6829</v>
      </c>
      <c r="G213" s="38">
        <v>110858</v>
      </c>
      <c r="H213" s="38">
        <v>32841</v>
      </c>
    </row>
    <row r="214" spans="1:8" ht="15.75" x14ac:dyDescent="0.25">
      <c r="A214" s="45"/>
      <c r="B214" s="17" t="s">
        <v>316</v>
      </c>
      <c r="C214" s="21" t="s">
        <v>1023</v>
      </c>
      <c r="D214" s="39">
        <v>686</v>
      </c>
      <c r="E214" s="38">
        <v>15144</v>
      </c>
      <c r="F214" s="38">
        <v>6281</v>
      </c>
      <c r="G214" s="38">
        <v>102453</v>
      </c>
      <c r="H214" s="38">
        <v>33407</v>
      </c>
    </row>
    <row r="215" spans="1:8" ht="15.75" x14ac:dyDescent="0.25">
      <c r="A215" s="46"/>
      <c r="B215" s="17" t="s">
        <v>316</v>
      </c>
      <c r="C215" s="23" t="s">
        <v>881</v>
      </c>
      <c r="D215" s="36">
        <v>544.66666666666663</v>
      </c>
      <c r="E215" s="38">
        <v>15492.333333333334</v>
      </c>
      <c r="F215" s="38">
        <v>6510.666666666667</v>
      </c>
      <c r="G215" s="38">
        <v>105251.33333333333</v>
      </c>
      <c r="H215" s="38">
        <v>32335.333333333332</v>
      </c>
    </row>
    <row r="216" spans="1:8" ht="15.75" x14ac:dyDescent="0.25">
      <c r="A216" s="44" t="s">
        <v>282</v>
      </c>
      <c r="B216" s="15" t="s">
        <v>400</v>
      </c>
      <c r="C216" s="21" t="s">
        <v>1024</v>
      </c>
      <c r="D216" s="36">
        <v>458</v>
      </c>
      <c r="E216" s="37">
        <v>32290</v>
      </c>
      <c r="F216" s="37">
        <v>14559</v>
      </c>
      <c r="G216" s="37">
        <v>85955</v>
      </c>
      <c r="H216" s="37">
        <v>35880</v>
      </c>
    </row>
    <row r="217" spans="1:8" ht="15.75" x14ac:dyDescent="0.25">
      <c r="A217" s="45"/>
      <c r="B217" s="15" t="s">
        <v>400</v>
      </c>
      <c r="C217" s="21" t="s">
        <v>1025</v>
      </c>
      <c r="D217" s="39">
        <v>357</v>
      </c>
      <c r="E217" s="38">
        <v>28630</v>
      </c>
      <c r="F217" s="38">
        <v>12398</v>
      </c>
      <c r="G217" s="38">
        <v>74580</v>
      </c>
      <c r="H217" s="38">
        <v>30163</v>
      </c>
    </row>
    <row r="218" spans="1:8" ht="15.75" x14ac:dyDescent="0.25">
      <c r="A218" s="45"/>
      <c r="B218" s="15" t="s">
        <v>400</v>
      </c>
      <c r="C218" s="21" t="s">
        <v>1026</v>
      </c>
      <c r="D218" s="39">
        <v>443</v>
      </c>
      <c r="E218" s="38">
        <v>24941</v>
      </c>
      <c r="F218" s="38">
        <v>10695</v>
      </c>
      <c r="G218" s="38">
        <v>64444</v>
      </c>
      <c r="H218" s="38">
        <v>26391</v>
      </c>
    </row>
    <row r="219" spans="1:8" ht="15.75" x14ac:dyDescent="0.25">
      <c r="A219" s="46"/>
      <c r="B219" s="15" t="s">
        <v>400</v>
      </c>
      <c r="C219" s="23" t="s">
        <v>881</v>
      </c>
      <c r="D219" s="36">
        <v>419.33333333333331</v>
      </c>
      <c r="E219" s="38">
        <v>28620.333333333332</v>
      </c>
      <c r="F219" s="38">
        <v>12550.666666666666</v>
      </c>
      <c r="G219" s="38">
        <v>74993</v>
      </c>
      <c r="H219" s="38">
        <v>30811.333333333332</v>
      </c>
    </row>
    <row r="220" spans="1:8" ht="15.75" x14ac:dyDescent="0.25">
      <c r="A220" s="44" t="s">
        <v>283</v>
      </c>
      <c r="B220" s="17" t="s">
        <v>246</v>
      </c>
      <c r="C220" s="21" t="s">
        <v>1027</v>
      </c>
      <c r="D220" s="36">
        <v>1527</v>
      </c>
      <c r="E220" s="37">
        <v>27305</v>
      </c>
      <c r="F220" s="37">
        <v>12094</v>
      </c>
      <c r="G220" s="37">
        <v>64594</v>
      </c>
      <c r="H220" s="37">
        <v>21508</v>
      </c>
    </row>
    <row r="221" spans="1:8" ht="15.75" x14ac:dyDescent="0.25">
      <c r="A221" s="45"/>
      <c r="B221" s="17" t="s">
        <v>246</v>
      </c>
      <c r="C221" s="21" t="s">
        <v>1028</v>
      </c>
      <c r="D221" s="39">
        <v>1371</v>
      </c>
      <c r="E221" s="38">
        <v>25093</v>
      </c>
      <c r="F221" s="38">
        <v>11167</v>
      </c>
      <c r="G221" s="38">
        <v>62070</v>
      </c>
      <c r="H221" s="38">
        <v>19223</v>
      </c>
    </row>
    <row r="222" spans="1:8" ht="15.75" x14ac:dyDescent="0.25">
      <c r="A222" s="45"/>
      <c r="B222" s="17" t="s">
        <v>246</v>
      </c>
      <c r="C222" s="21" t="s">
        <v>1029</v>
      </c>
      <c r="D222" s="39">
        <v>1327</v>
      </c>
      <c r="E222" s="38">
        <v>22004</v>
      </c>
      <c r="F222" s="38">
        <v>9588</v>
      </c>
      <c r="G222" s="38">
        <v>53673</v>
      </c>
      <c r="H222" s="38">
        <v>17526</v>
      </c>
    </row>
    <row r="223" spans="1:8" ht="15.75" x14ac:dyDescent="0.25">
      <c r="A223" s="46"/>
      <c r="B223" s="17" t="s">
        <v>246</v>
      </c>
      <c r="C223" s="23" t="s">
        <v>881</v>
      </c>
      <c r="D223" s="36">
        <v>1408.3333333333333</v>
      </c>
      <c r="E223" s="38">
        <v>24800.666666666668</v>
      </c>
      <c r="F223" s="38">
        <v>10949.666666666666</v>
      </c>
      <c r="G223" s="38">
        <v>60112.333333333336</v>
      </c>
      <c r="H223" s="38">
        <v>19419</v>
      </c>
    </row>
    <row r="224" spans="1:8" ht="15.75" x14ac:dyDescent="0.25">
      <c r="A224" s="44" t="s">
        <v>284</v>
      </c>
      <c r="B224" s="15" t="s">
        <v>335</v>
      </c>
      <c r="C224" s="21" t="s">
        <v>1030</v>
      </c>
      <c r="D224" s="36">
        <v>1245</v>
      </c>
      <c r="E224" s="37">
        <v>30892</v>
      </c>
      <c r="F224" s="37">
        <v>18929</v>
      </c>
      <c r="G224" s="37">
        <v>93381</v>
      </c>
      <c r="H224" s="37">
        <v>27498</v>
      </c>
    </row>
    <row r="225" spans="1:8" ht="15.75" x14ac:dyDescent="0.25">
      <c r="A225" s="45"/>
      <c r="B225" s="15" t="s">
        <v>335</v>
      </c>
      <c r="C225" s="21" t="s">
        <v>1031</v>
      </c>
      <c r="D225" s="39">
        <v>459</v>
      </c>
      <c r="E225" s="38">
        <v>20839</v>
      </c>
      <c r="F225" s="38">
        <v>12883</v>
      </c>
      <c r="G225" s="38">
        <v>68657</v>
      </c>
      <c r="H225" s="38">
        <v>18256</v>
      </c>
    </row>
    <row r="226" spans="1:8" ht="15.75" x14ac:dyDescent="0.25">
      <c r="A226" s="45"/>
      <c r="B226" s="15" t="s">
        <v>335</v>
      </c>
      <c r="C226" s="21" t="s">
        <v>1032</v>
      </c>
      <c r="D226" s="39">
        <v>958</v>
      </c>
      <c r="E226" s="38">
        <v>21694</v>
      </c>
      <c r="F226" s="38">
        <v>13329</v>
      </c>
      <c r="G226" s="38">
        <v>69973</v>
      </c>
      <c r="H226" s="38">
        <v>19784</v>
      </c>
    </row>
    <row r="227" spans="1:8" ht="15.75" x14ac:dyDescent="0.25">
      <c r="A227" s="46"/>
      <c r="B227" s="15" t="s">
        <v>335</v>
      </c>
      <c r="C227" s="23" t="s">
        <v>881</v>
      </c>
      <c r="D227" s="36">
        <v>887.33333333333337</v>
      </c>
      <c r="E227" s="38">
        <v>24475</v>
      </c>
      <c r="F227" s="38">
        <v>15047</v>
      </c>
      <c r="G227" s="38">
        <v>77337</v>
      </c>
      <c r="H227" s="38">
        <v>21846</v>
      </c>
    </row>
    <row r="228" spans="1:8" ht="15.75" x14ac:dyDescent="0.25">
      <c r="A228" s="44" t="s">
        <v>285</v>
      </c>
      <c r="B228" s="17" t="s">
        <v>240</v>
      </c>
      <c r="C228" s="21" t="s">
        <v>1033</v>
      </c>
      <c r="D228" s="36">
        <v>1451</v>
      </c>
      <c r="E228" s="37">
        <v>23532</v>
      </c>
      <c r="F228" s="37">
        <v>6430</v>
      </c>
      <c r="G228" s="37">
        <v>98602</v>
      </c>
      <c r="H228" s="37">
        <v>14390</v>
      </c>
    </row>
    <row r="229" spans="1:8" ht="15.75" x14ac:dyDescent="0.25">
      <c r="A229" s="45"/>
      <c r="B229" s="17" t="s">
        <v>240</v>
      </c>
      <c r="C229" s="21" t="s">
        <v>1034</v>
      </c>
      <c r="D229" s="39">
        <v>1411</v>
      </c>
      <c r="E229" s="38">
        <v>23355</v>
      </c>
      <c r="F229" s="38">
        <v>6578</v>
      </c>
      <c r="G229" s="38">
        <v>98460</v>
      </c>
      <c r="H229" s="38">
        <v>14387</v>
      </c>
    </row>
    <row r="230" spans="1:8" ht="15.75" x14ac:dyDescent="0.25">
      <c r="A230" s="45"/>
      <c r="B230" s="17" t="s">
        <v>240</v>
      </c>
      <c r="C230" s="21" t="s">
        <v>1035</v>
      </c>
      <c r="D230" s="39">
        <v>1821</v>
      </c>
      <c r="E230" s="38">
        <v>22680</v>
      </c>
      <c r="F230" s="38">
        <v>5575</v>
      </c>
      <c r="G230" s="38">
        <v>94997</v>
      </c>
      <c r="H230" s="38">
        <v>14367</v>
      </c>
    </row>
    <row r="231" spans="1:8" ht="15.75" x14ac:dyDescent="0.25">
      <c r="A231" s="46"/>
      <c r="B231" s="17" t="s">
        <v>240</v>
      </c>
      <c r="C231" s="23" t="s">
        <v>881</v>
      </c>
      <c r="D231" s="36">
        <v>1561</v>
      </c>
      <c r="E231" s="38">
        <v>23189</v>
      </c>
      <c r="F231" s="38">
        <v>6194.333333333333</v>
      </c>
      <c r="G231" s="38">
        <v>97353</v>
      </c>
      <c r="H231" s="38">
        <v>14381.333333333334</v>
      </c>
    </row>
    <row r="232" spans="1:8" ht="15.75" x14ac:dyDescent="0.25">
      <c r="A232" s="44" t="s">
        <v>286</v>
      </c>
      <c r="B232" s="15" t="s">
        <v>401</v>
      </c>
      <c r="C232" s="21" t="s">
        <v>1036</v>
      </c>
      <c r="D232" s="36">
        <v>573</v>
      </c>
      <c r="E232" s="37">
        <v>30530</v>
      </c>
      <c r="F232" s="37">
        <v>20000</v>
      </c>
      <c r="G232" s="37">
        <v>80061</v>
      </c>
      <c r="H232" s="37">
        <v>22284</v>
      </c>
    </row>
    <row r="233" spans="1:8" ht="15.75" x14ac:dyDescent="0.25">
      <c r="A233" s="45"/>
      <c r="B233" s="15" t="s">
        <v>401</v>
      </c>
      <c r="C233" s="21" t="s">
        <v>1037</v>
      </c>
      <c r="D233" s="39">
        <v>585</v>
      </c>
      <c r="E233" s="38">
        <v>28382</v>
      </c>
      <c r="F233" s="38">
        <v>17784</v>
      </c>
      <c r="G233" s="38">
        <v>78410</v>
      </c>
      <c r="H233" s="38">
        <v>21660</v>
      </c>
    </row>
    <row r="234" spans="1:8" ht="15.75" x14ac:dyDescent="0.25">
      <c r="A234" s="45"/>
      <c r="B234" s="15" t="s">
        <v>401</v>
      </c>
      <c r="C234" s="21" t="s">
        <v>1038</v>
      </c>
      <c r="D234" s="39">
        <v>888</v>
      </c>
      <c r="E234" s="38">
        <v>32276</v>
      </c>
      <c r="F234" s="38">
        <v>17741</v>
      </c>
      <c r="G234" s="38">
        <v>78333</v>
      </c>
      <c r="H234" s="38">
        <v>23318</v>
      </c>
    </row>
    <row r="235" spans="1:8" ht="15.75" x14ac:dyDescent="0.25">
      <c r="A235" s="46"/>
      <c r="B235" s="15" t="s">
        <v>401</v>
      </c>
      <c r="C235" s="23" t="s">
        <v>881</v>
      </c>
      <c r="D235" s="36">
        <v>682</v>
      </c>
      <c r="E235" s="38">
        <v>30396</v>
      </c>
      <c r="F235" s="38">
        <v>18508.333333333332</v>
      </c>
      <c r="G235" s="38">
        <v>78934.666666666672</v>
      </c>
      <c r="H235" s="38">
        <v>22420.666666666668</v>
      </c>
    </row>
    <row r="236" spans="1:8" ht="15.75" x14ac:dyDescent="0.25">
      <c r="A236" s="44" t="s">
        <v>287</v>
      </c>
      <c r="B236" s="15" t="s">
        <v>402</v>
      </c>
      <c r="C236" s="21" t="s">
        <v>1039</v>
      </c>
      <c r="D236" s="36">
        <v>1264</v>
      </c>
      <c r="E236" s="37">
        <v>25569</v>
      </c>
      <c r="F236" s="37">
        <v>13366</v>
      </c>
      <c r="G236" s="37">
        <v>82837</v>
      </c>
      <c r="H236" s="37">
        <v>35635</v>
      </c>
    </row>
    <row r="237" spans="1:8" ht="15.75" x14ac:dyDescent="0.25">
      <c r="A237" s="45"/>
      <c r="B237" s="15" t="s">
        <v>402</v>
      </c>
      <c r="C237" s="21" t="s">
        <v>1040</v>
      </c>
      <c r="D237" s="39">
        <v>1100</v>
      </c>
      <c r="E237" s="38">
        <v>23018</v>
      </c>
      <c r="F237" s="38">
        <v>12555</v>
      </c>
      <c r="G237" s="38">
        <v>76236</v>
      </c>
      <c r="H237" s="38">
        <v>32369</v>
      </c>
    </row>
    <row r="238" spans="1:8" ht="15.75" x14ac:dyDescent="0.25">
      <c r="A238" s="45"/>
      <c r="B238" s="15" t="s">
        <v>402</v>
      </c>
      <c r="C238" s="21" t="s">
        <v>1041</v>
      </c>
      <c r="D238" s="39">
        <v>1171</v>
      </c>
      <c r="E238" s="38">
        <v>18995</v>
      </c>
      <c r="F238" s="38">
        <v>10329</v>
      </c>
      <c r="G238" s="38">
        <v>65132</v>
      </c>
      <c r="H238" s="38">
        <v>28886</v>
      </c>
    </row>
    <row r="239" spans="1:8" ht="15.75" x14ac:dyDescent="0.25">
      <c r="A239" s="46"/>
      <c r="B239" s="15" t="s">
        <v>402</v>
      </c>
      <c r="C239" s="23" t="s">
        <v>881</v>
      </c>
      <c r="D239" s="36">
        <v>1178.3333333333333</v>
      </c>
      <c r="E239" s="38">
        <v>22527.333333333332</v>
      </c>
      <c r="F239" s="38">
        <v>12083.333333333334</v>
      </c>
      <c r="G239" s="38">
        <v>74735</v>
      </c>
      <c r="H239" s="38">
        <v>32296.666666666668</v>
      </c>
    </row>
    <row r="240" spans="1:8" ht="15.75" x14ac:dyDescent="0.25">
      <c r="A240" s="44" t="s">
        <v>288</v>
      </c>
      <c r="B240" s="17" t="s">
        <v>277</v>
      </c>
      <c r="C240" s="21" t="s">
        <v>1042</v>
      </c>
      <c r="D240" s="36">
        <v>2500</v>
      </c>
      <c r="E240" s="37">
        <v>20764</v>
      </c>
      <c r="F240" s="37">
        <v>7593</v>
      </c>
      <c r="G240" s="37">
        <v>83196</v>
      </c>
      <c r="H240" s="37">
        <v>35710</v>
      </c>
    </row>
    <row r="241" spans="1:8" ht="15.75" x14ac:dyDescent="0.25">
      <c r="A241" s="45"/>
      <c r="B241" s="17" t="s">
        <v>277</v>
      </c>
      <c r="C241" s="21" t="s">
        <v>1043</v>
      </c>
      <c r="D241" s="39">
        <v>3827</v>
      </c>
      <c r="E241" s="38">
        <v>25599</v>
      </c>
      <c r="F241" s="38">
        <v>7126</v>
      </c>
      <c r="G241" s="38">
        <v>111320</v>
      </c>
      <c r="H241" s="38">
        <v>35904</v>
      </c>
    </row>
    <row r="242" spans="1:8" ht="15.75" x14ac:dyDescent="0.25">
      <c r="A242" s="45"/>
      <c r="B242" s="17" t="s">
        <v>277</v>
      </c>
      <c r="C242" s="21" t="s">
        <v>1044</v>
      </c>
      <c r="D242" s="39">
        <v>3563</v>
      </c>
      <c r="E242" s="38">
        <v>14790</v>
      </c>
      <c r="F242" s="38">
        <v>5090</v>
      </c>
      <c r="G242" s="38">
        <v>63383</v>
      </c>
      <c r="H242" s="38">
        <v>23501</v>
      </c>
    </row>
    <row r="243" spans="1:8" ht="15.75" x14ac:dyDescent="0.25">
      <c r="A243" s="46"/>
      <c r="B243" s="17" t="s">
        <v>277</v>
      </c>
      <c r="C243" s="23" t="s">
        <v>881</v>
      </c>
      <c r="D243" s="36">
        <v>3296.6666666666665</v>
      </c>
      <c r="E243" s="38">
        <v>20384.333333333332</v>
      </c>
      <c r="F243" s="38">
        <v>6603</v>
      </c>
      <c r="G243" s="38">
        <v>85966.333333333328</v>
      </c>
      <c r="H243" s="38">
        <v>31705</v>
      </c>
    </row>
    <row r="244" spans="1:8" ht="15.75" x14ac:dyDescent="0.25">
      <c r="A244" s="44" t="s">
        <v>289</v>
      </c>
      <c r="B244" s="15" t="s">
        <v>404</v>
      </c>
      <c r="C244" s="21" t="s">
        <v>1045</v>
      </c>
      <c r="D244" s="36">
        <v>484</v>
      </c>
      <c r="E244" s="37">
        <v>8713</v>
      </c>
      <c r="F244" s="37">
        <v>4506</v>
      </c>
      <c r="G244" s="37">
        <v>87073</v>
      </c>
      <c r="H244" s="37">
        <v>32658</v>
      </c>
    </row>
    <row r="245" spans="1:8" ht="15.75" x14ac:dyDescent="0.25">
      <c r="A245" s="45"/>
      <c r="B245" s="15" t="s">
        <v>404</v>
      </c>
      <c r="C245" s="21" t="s">
        <v>1046</v>
      </c>
      <c r="D245" s="39">
        <v>651</v>
      </c>
      <c r="E245" s="38">
        <v>12266</v>
      </c>
      <c r="F245" s="38">
        <v>3874</v>
      </c>
      <c r="G245" s="38">
        <v>64262</v>
      </c>
      <c r="H245" s="38">
        <v>22196</v>
      </c>
    </row>
    <row r="246" spans="1:8" ht="15.75" x14ac:dyDescent="0.25">
      <c r="A246" s="45"/>
      <c r="B246" s="15" t="s">
        <v>404</v>
      </c>
      <c r="C246" s="21" t="s">
        <v>1047</v>
      </c>
      <c r="D246" s="39">
        <v>825</v>
      </c>
      <c r="E246" s="38">
        <v>10531</v>
      </c>
      <c r="F246" s="38">
        <v>3619</v>
      </c>
      <c r="G246" s="38">
        <v>54530</v>
      </c>
      <c r="H246" s="38">
        <v>19774</v>
      </c>
    </row>
    <row r="247" spans="1:8" ht="15.75" x14ac:dyDescent="0.25">
      <c r="A247" s="46"/>
      <c r="B247" s="15" t="s">
        <v>404</v>
      </c>
      <c r="C247" s="23" t="s">
        <v>881</v>
      </c>
      <c r="D247" s="36">
        <v>653.33333333333337</v>
      </c>
      <c r="E247" s="38">
        <v>10503.333333333334</v>
      </c>
      <c r="F247" s="38">
        <v>3999.6666666666665</v>
      </c>
      <c r="G247" s="38">
        <v>68621.666666666672</v>
      </c>
      <c r="H247" s="38">
        <v>24876</v>
      </c>
    </row>
    <row r="248" spans="1:8" ht="15.75" x14ac:dyDescent="0.25">
      <c r="A248" s="44" t="s">
        <v>290</v>
      </c>
      <c r="B248" s="15" t="s">
        <v>405</v>
      </c>
      <c r="C248" s="21" t="s">
        <v>1048</v>
      </c>
      <c r="D248" s="36">
        <v>891</v>
      </c>
      <c r="E248" s="37">
        <v>12176</v>
      </c>
      <c r="F248" s="37">
        <v>11692</v>
      </c>
      <c r="G248" s="37">
        <v>64301</v>
      </c>
      <c r="H248" s="37">
        <v>29022</v>
      </c>
    </row>
    <row r="249" spans="1:8" ht="15.75" x14ac:dyDescent="0.25">
      <c r="A249" s="45"/>
      <c r="B249" s="15" t="s">
        <v>405</v>
      </c>
      <c r="C249" s="21" t="s">
        <v>1049</v>
      </c>
      <c r="D249" s="39">
        <v>762</v>
      </c>
      <c r="E249" s="38">
        <v>13321</v>
      </c>
      <c r="F249" s="38">
        <v>13242</v>
      </c>
      <c r="G249" s="38">
        <v>72620</v>
      </c>
      <c r="H249" s="38">
        <v>31655</v>
      </c>
    </row>
    <row r="250" spans="1:8" ht="15.75" x14ac:dyDescent="0.25">
      <c r="A250" s="45"/>
      <c r="B250" s="15" t="s">
        <v>405</v>
      </c>
      <c r="C250" s="21" t="s">
        <v>1050</v>
      </c>
      <c r="D250" s="39">
        <v>712</v>
      </c>
      <c r="E250" s="38">
        <v>13187</v>
      </c>
      <c r="F250" s="38">
        <v>13064</v>
      </c>
      <c r="G250" s="38">
        <v>71182</v>
      </c>
      <c r="H250" s="38">
        <v>30806</v>
      </c>
    </row>
    <row r="251" spans="1:8" ht="15.75" x14ac:dyDescent="0.25">
      <c r="A251" s="46"/>
      <c r="B251" s="15" t="s">
        <v>405</v>
      </c>
      <c r="C251" s="23" t="s">
        <v>881</v>
      </c>
      <c r="D251" s="36">
        <v>788.33333333333337</v>
      </c>
      <c r="E251" s="38">
        <v>12894.666666666666</v>
      </c>
      <c r="F251" s="38">
        <v>12666</v>
      </c>
      <c r="G251" s="38">
        <v>69367.666666666672</v>
      </c>
      <c r="H251" s="38">
        <v>30494.333333333332</v>
      </c>
    </row>
    <row r="252" spans="1:8" ht="15.75" x14ac:dyDescent="0.25">
      <c r="A252" s="44" t="s">
        <v>291</v>
      </c>
      <c r="B252" s="17" t="s">
        <v>269</v>
      </c>
      <c r="C252" s="21" t="s">
        <v>1051</v>
      </c>
      <c r="D252" s="36">
        <v>2303</v>
      </c>
      <c r="E252" s="37">
        <v>14615</v>
      </c>
      <c r="F252" s="37">
        <v>15754</v>
      </c>
      <c r="G252" s="37">
        <v>30115</v>
      </c>
      <c r="H252" s="37">
        <v>11144</v>
      </c>
    </row>
    <row r="253" spans="1:8" ht="15.75" x14ac:dyDescent="0.25">
      <c r="A253" s="45"/>
      <c r="B253" s="17" t="s">
        <v>269</v>
      </c>
      <c r="C253" s="21" t="s">
        <v>1052</v>
      </c>
      <c r="D253" s="39">
        <v>3391</v>
      </c>
      <c r="E253" s="38">
        <v>17981</v>
      </c>
      <c r="F253" s="38">
        <v>17400</v>
      </c>
      <c r="G253" s="38">
        <v>42841</v>
      </c>
      <c r="H253" s="38">
        <v>12422</v>
      </c>
    </row>
    <row r="254" spans="1:8" ht="15.75" x14ac:dyDescent="0.25">
      <c r="A254" s="45"/>
      <c r="B254" s="17" t="s">
        <v>269</v>
      </c>
      <c r="C254" s="21" t="s">
        <v>1053</v>
      </c>
      <c r="D254" s="39">
        <v>2447</v>
      </c>
      <c r="E254" s="38">
        <v>16282</v>
      </c>
      <c r="F254" s="38">
        <v>16067</v>
      </c>
      <c r="G254" s="38">
        <v>47288</v>
      </c>
      <c r="H254" s="38">
        <v>12930</v>
      </c>
    </row>
    <row r="255" spans="1:8" ht="15.75" x14ac:dyDescent="0.25">
      <c r="A255" s="46"/>
      <c r="B255" s="17" t="s">
        <v>269</v>
      </c>
      <c r="C255" s="23" t="s">
        <v>881</v>
      </c>
      <c r="D255" s="36">
        <v>2713.6666666666665</v>
      </c>
      <c r="E255" s="38">
        <v>16292.666666666666</v>
      </c>
      <c r="F255" s="38">
        <v>16407</v>
      </c>
      <c r="G255" s="38">
        <v>40081.333333333336</v>
      </c>
      <c r="H255" s="38">
        <v>12165.333333333334</v>
      </c>
    </row>
    <row r="256" spans="1:8" ht="15.75" x14ac:dyDescent="0.25">
      <c r="A256" s="44" t="s">
        <v>292</v>
      </c>
      <c r="B256" s="17" t="s">
        <v>307</v>
      </c>
      <c r="C256" s="21" t="s">
        <v>1054</v>
      </c>
      <c r="D256" s="36">
        <v>1260</v>
      </c>
      <c r="E256" s="37">
        <v>19328</v>
      </c>
      <c r="F256" s="37">
        <v>23169</v>
      </c>
      <c r="G256" s="37">
        <v>25842</v>
      </c>
      <c r="H256" s="37">
        <v>25920</v>
      </c>
    </row>
    <row r="257" spans="1:8" ht="15.75" x14ac:dyDescent="0.25">
      <c r="A257" s="45"/>
      <c r="B257" s="17" t="s">
        <v>307</v>
      </c>
      <c r="C257" s="21" t="s">
        <v>1058</v>
      </c>
      <c r="D257" s="39">
        <v>875</v>
      </c>
      <c r="E257" s="38">
        <v>17948</v>
      </c>
      <c r="F257" s="38">
        <v>20339</v>
      </c>
      <c r="G257" s="38">
        <v>22888</v>
      </c>
      <c r="H257" s="38">
        <v>22604</v>
      </c>
    </row>
    <row r="258" spans="1:8" ht="15.75" x14ac:dyDescent="0.25">
      <c r="A258" s="45"/>
      <c r="B258" s="17" t="s">
        <v>307</v>
      </c>
      <c r="C258" s="21" t="s">
        <v>1059</v>
      </c>
      <c r="D258" s="39">
        <v>1164</v>
      </c>
      <c r="E258" s="38">
        <v>19563</v>
      </c>
      <c r="F258" s="38">
        <v>23199</v>
      </c>
      <c r="G258" s="38">
        <v>24134</v>
      </c>
      <c r="H258" s="38">
        <v>25632</v>
      </c>
    </row>
    <row r="259" spans="1:8" ht="15.75" x14ac:dyDescent="0.25">
      <c r="A259" s="46"/>
      <c r="B259" s="17" t="s">
        <v>307</v>
      </c>
      <c r="C259" s="23" t="s">
        <v>881</v>
      </c>
      <c r="D259" s="36">
        <v>1099.6666666666667</v>
      </c>
      <c r="E259" s="38">
        <v>18946.333333333332</v>
      </c>
      <c r="F259" s="38">
        <v>22235.666666666668</v>
      </c>
      <c r="G259" s="38">
        <v>24288</v>
      </c>
      <c r="H259" s="38">
        <v>24718.666666666668</v>
      </c>
    </row>
    <row r="260" spans="1:8" ht="15.75" x14ac:dyDescent="0.25">
      <c r="A260" s="44" t="s">
        <v>293</v>
      </c>
      <c r="B260" s="17" t="s">
        <v>318</v>
      </c>
      <c r="C260" s="21" t="s">
        <v>1055</v>
      </c>
      <c r="D260" s="36">
        <v>714</v>
      </c>
      <c r="E260" s="37">
        <v>13555</v>
      </c>
      <c r="F260" s="37">
        <v>4017</v>
      </c>
      <c r="G260" s="37">
        <v>95712</v>
      </c>
      <c r="H260" s="37">
        <v>37498</v>
      </c>
    </row>
    <row r="261" spans="1:8" ht="15.75" x14ac:dyDescent="0.25">
      <c r="A261" s="45"/>
      <c r="B261" s="17" t="s">
        <v>318</v>
      </c>
      <c r="C261" s="21" t="s">
        <v>1060</v>
      </c>
      <c r="D261" s="39">
        <v>796</v>
      </c>
      <c r="E261" s="38">
        <v>9763</v>
      </c>
      <c r="F261" s="38">
        <v>3571</v>
      </c>
      <c r="G261" s="38">
        <v>89804</v>
      </c>
      <c r="H261" s="38">
        <v>27398</v>
      </c>
    </row>
    <row r="262" spans="1:8" ht="15.75" x14ac:dyDescent="0.25">
      <c r="A262" s="45"/>
      <c r="B262" s="17" t="s">
        <v>318</v>
      </c>
      <c r="C262" s="21" t="s">
        <v>1061</v>
      </c>
      <c r="D262" s="39">
        <v>506</v>
      </c>
      <c r="E262" s="38">
        <v>11677</v>
      </c>
      <c r="F262" s="38">
        <v>4185</v>
      </c>
      <c r="G262" s="38">
        <v>95553</v>
      </c>
      <c r="H262" s="38">
        <v>27557</v>
      </c>
    </row>
    <row r="263" spans="1:8" ht="15.75" x14ac:dyDescent="0.25">
      <c r="A263" s="46"/>
      <c r="B263" s="17" t="s">
        <v>318</v>
      </c>
      <c r="C263" s="23" t="s">
        <v>881</v>
      </c>
      <c r="D263" s="36">
        <v>672</v>
      </c>
      <c r="E263" s="38">
        <v>11665</v>
      </c>
      <c r="F263" s="38">
        <v>3924.3333333333335</v>
      </c>
      <c r="G263" s="38">
        <v>93689.666666666672</v>
      </c>
      <c r="H263" s="38">
        <v>30817.666666666668</v>
      </c>
    </row>
    <row r="264" spans="1:8" ht="15.75" x14ac:dyDescent="0.25">
      <c r="A264" s="44" t="s">
        <v>294</v>
      </c>
      <c r="B264" s="15" t="s">
        <v>406</v>
      </c>
      <c r="C264" s="21" t="s">
        <v>1056</v>
      </c>
      <c r="D264" s="36">
        <v>700</v>
      </c>
      <c r="E264" s="37">
        <v>14655</v>
      </c>
      <c r="F264" s="37">
        <v>15877</v>
      </c>
      <c r="G264" s="37">
        <v>75912</v>
      </c>
      <c r="H264" s="37">
        <v>35193</v>
      </c>
    </row>
    <row r="265" spans="1:8" ht="15.75" x14ac:dyDescent="0.25">
      <c r="A265" s="45"/>
      <c r="B265" s="15" t="s">
        <v>406</v>
      </c>
      <c r="C265" s="21" t="s">
        <v>1062</v>
      </c>
      <c r="D265" s="39">
        <v>426</v>
      </c>
      <c r="E265" s="38">
        <v>8851</v>
      </c>
      <c r="F265" s="38">
        <v>10496</v>
      </c>
      <c r="G265" s="38">
        <v>48995</v>
      </c>
      <c r="H265" s="38">
        <v>22111</v>
      </c>
    </row>
    <row r="266" spans="1:8" ht="15.75" x14ac:dyDescent="0.25">
      <c r="A266" s="45"/>
      <c r="B266" s="15" t="s">
        <v>406</v>
      </c>
      <c r="C266" s="21" t="s">
        <v>1063</v>
      </c>
      <c r="D266" s="39">
        <v>545</v>
      </c>
      <c r="E266" s="38">
        <v>15105</v>
      </c>
      <c r="F266" s="38">
        <v>15210</v>
      </c>
      <c r="G266" s="38">
        <v>73807</v>
      </c>
      <c r="H266" s="38">
        <v>33303</v>
      </c>
    </row>
    <row r="267" spans="1:8" ht="15.75" x14ac:dyDescent="0.25">
      <c r="A267" s="46"/>
      <c r="B267" s="15" t="s">
        <v>406</v>
      </c>
      <c r="C267" s="23" t="s">
        <v>881</v>
      </c>
      <c r="D267" s="36">
        <v>557</v>
      </c>
      <c r="E267" s="39">
        <v>12870.333333333334</v>
      </c>
      <c r="F267" s="39">
        <v>13861</v>
      </c>
      <c r="G267" s="39">
        <v>66238</v>
      </c>
      <c r="H267" s="39">
        <v>30202.333333333332</v>
      </c>
    </row>
    <row r="268" spans="1:8" ht="15.75" x14ac:dyDescent="0.25">
      <c r="A268" s="51" t="s">
        <v>295</v>
      </c>
      <c r="B268" s="52" t="s">
        <v>247</v>
      </c>
      <c r="C268" s="55" t="s">
        <v>1057</v>
      </c>
      <c r="D268" s="36">
        <v>773</v>
      </c>
      <c r="E268" s="36">
        <v>16867</v>
      </c>
      <c r="F268" s="36">
        <v>5690</v>
      </c>
      <c r="G268" s="36">
        <v>5669</v>
      </c>
      <c r="H268" s="36">
        <v>4565</v>
      </c>
    </row>
    <row r="269" spans="1:8" ht="15.75" x14ac:dyDescent="0.25">
      <c r="A269" s="53"/>
      <c r="B269" s="17" t="s">
        <v>247</v>
      </c>
      <c r="C269" s="21" t="s">
        <v>1064</v>
      </c>
      <c r="D269" s="39">
        <v>481</v>
      </c>
      <c r="E269" s="39">
        <v>19591</v>
      </c>
      <c r="F269" s="39">
        <v>5669</v>
      </c>
      <c r="G269" s="39">
        <v>69160</v>
      </c>
      <c r="H269" s="39">
        <v>29917</v>
      </c>
    </row>
    <row r="270" spans="1:8" ht="15.75" x14ac:dyDescent="0.25">
      <c r="A270" s="53"/>
      <c r="B270" s="17" t="s">
        <v>247</v>
      </c>
      <c r="C270" s="21" t="s">
        <v>1065</v>
      </c>
      <c r="D270" s="39">
        <v>725</v>
      </c>
      <c r="E270" s="39">
        <v>15942</v>
      </c>
      <c r="F270" s="39">
        <v>4565</v>
      </c>
      <c r="G270" s="39">
        <v>55035</v>
      </c>
      <c r="H270" s="39">
        <v>21478</v>
      </c>
    </row>
    <row r="271" spans="1:8" ht="15.75" x14ac:dyDescent="0.25">
      <c r="A271" s="54"/>
      <c r="B271" s="17" t="s">
        <v>247</v>
      </c>
      <c r="C271" s="23" t="s">
        <v>881</v>
      </c>
      <c r="D271" s="36">
        <v>659.66666666666663</v>
      </c>
      <c r="E271" s="39">
        <f>AVERAGE(E268:E270)</f>
        <v>17466.666666666668</v>
      </c>
      <c r="F271" s="39">
        <f t="shared" ref="F271:H271" si="0">AVERAGE(F268:F270)</f>
        <v>5308</v>
      </c>
      <c r="G271" s="39">
        <f t="shared" si="0"/>
        <v>43288</v>
      </c>
      <c r="H271" s="39">
        <f t="shared" si="0"/>
        <v>18653.333333333332</v>
      </c>
    </row>
    <row r="272" spans="1:8" ht="15.75" x14ac:dyDescent="0.25">
      <c r="A272" s="44" t="s">
        <v>296</v>
      </c>
      <c r="B272" s="17" t="s">
        <v>260</v>
      </c>
      <c r="C272" s="21" t="s">
        <v>1066</v>
      </c>
      <c r="D272" s="36">
        <v>1140</v>
      </c>
      <c r="E272" s="37">
        <v>9144</v>
      </c>
      <c r="F272" s="37">
        <v>6590</v>
      </c>
      <c r="G272" s="37">
        <v>60790</v>
      </c>
      <c r="H272" s="37">
        <v>31802</v>
      </c>
    </row>
    <row r="273" spans="1:8" ht="15.75" x14ac:dyDescent="0.25">
      <c r="A273" s="45"/>
      <c r="B273" s="17" t="s">
        <v>260</v>
      </c>
      <c r="C273" s="21" t="s">
        <v>1067</v>
      </c>
      <c r="D273" s="39">
        <v>440</v>
      </c>
      <c r="E273" s="38">
        <v>7369</v>
      </c>
      <c r="F273" s="38">
        <v>5209</v>
      </c>
      <c r="G273" s="38">
        <v>49243</v>
      </c>
      <c r="H273" s="38">
        <v>25319</v>
      </c>
    </row>
    <row r="274" spans="1:8" ht="15.75" x14ac:dyDescent="0.25">
      <c r="A274" s="45"/>
      <c r="B274" s="17" t="s">
        <v>260</v>
      </c>
      <c r="C274" s="21" t="s">
        <v>1068</v>
      </c>
      <c r="D274" s="39">
        <v>818</v>
      </c>
      <c r="E274" s="38">
        <v>8923</v>
      </c>
      <c r="F274" s="38">
        <v>6517</v>
      </c>
      <c r="G274" s="38">
        <v>60475</v>
      </c>
      <c r="H274" s="38">
        <v>30447</v>
      </c>
    </row>
    <row r="275" spans="1:8" ht="15.75" x14ac:dyDescent="0.25">
      <c r="A275" s="46"/>
      <c r="B275" s="17" t="s">
        <v>260</v>
      </c>
      <c r="C275" s="30" t="s">
        <v>1069</v>
      </c>
      <c r="D275" s="36">
        <v>799.33333333333337</v>
      </c>
      <c r="E275" s="38">
        <v>8478.6666666666661</v>
      </c>
      <c r="F275" s="38">
        <v>6105.333333333333</v>
      </c>
      <c r="G275" s="38">
        <v>56836</v>
      </c>
      <c r="H275" s="38">
        <v>29189.333333333332</v>
      </c>
    </row>
    <row r="276" spans="1:8" ht="15.75" x14ac:dyDescent="0.25">
      <c r="A276" s="44" t="s">
        <v>297</v>
      </c>
      <c r="B276" s="15" t="s">
        <v>407</v>
      </c>
      <c r="C276" s="21" t="s">
        <v>1070</v>
      </c>
      <c r="D276" s="36">
        <v>1020</v>
      </c>
      <c r="E276" s="37">
        <v>26779</v>
      </c>
      <c r="F276" s="37">
        <v>24804</v>
      </c>
      <c r="G276" s="37">
        <v>62189</v>
      </c>
      <c r="H276" s="37">
        <v>29481</v>
      </c>
    </row>
    <row r="277" spans="1:8" ht="15.75" x14ac:dyDescent="0.25">
      <c r="A277" s="45"/>
      <c r="B277" s="15" t="s">
        <v>407</v>
      </c>
      <c r="C277" s="21" t="s">
        <v>1071</v>
      </c>
      <c r="D277" s="39">
        <v>1699</v>
      </c>
      <c r="E277" s="38">
        <v>31425</v>
      </c>
      <c r="F277" s="38">
        <v>22965</v>
      </c>
      <c r="G277" s="38">
        <v>64187</v>
      </c>
      <c r="H277" s="38">
        <v>28490</v>
      </c>
    </row>
    <row r="278" spans="1:8" ht="15.75" x14ac:dyDescent="0.25">
      <c r="A278" s="45"/>
      <c r="B278" s="15" t="s">
        <v>407</v>
      </c>
      <c r="C278" s="21" t="s">
        <v>1072</v>
      </c>
      <c r="D278" s="39">
        <v>1414</v>
      </c>
      <c r="E278" s="38">
        <v>27819</v>
      </c>
      <c r="F278" s="38">
        <v>22285</v>
      </c>
      <c r="G278" s="38">
        <v>59299</v>
      </c>
      <c r="H278" s="38">
        <v>25088</v>
      </c>
    </row>
    <row r="279" spans="1:8" ht="15.75" x14ac:dyDescent="0.25">
      <c r="A279" s="46"/>
      <c r="B279" s="15" t="s">
        <v>407</v>
      </c>
      <c r="C279" s="23" t="s">
        <v>881</v>
      </c>
      <c r="D279" s="36">
        <v>1377.6666666666667</v>
      </c>
      <c r="E279" s="38">
        <v>28674.333333333332</v>
      </c>
      <c r="F279" s="38">
        <v>23351.333333333332</v>
      </c>
      <c r="G279" s="38">
        <v>61891.666666666664</v>
      </c>
      <c r="H279" s="38">
        <v>27686.333333333332</v>
      </c>
    </row>
    <row r="280" spans="1:8" ht="15.75" x14ac:dyDescent="0.25">
      <c r="A280" s="51" t="s">
        <v>298</v>
      </c>
      <c r="B280" s="17" t="s">
        <v>243</v>
      </c>
      <c r="C280" s="21" t="s">
        <v>1073</v>
      </c>
      <c r="D280" s="36">
        <v>1450</v>
      </c>
      <c r="E280" s="37">
        <v>27827</v>
      </c>
      <c r="F280" s="37">
        <v>16393</v>
      </c>
      <c r="G280" s="37">
        <v>81442</v>
      </c>
      <c r="H280" s="37">
        <v>23851</v>
      </c>
    </row>
    <row r="281" spans="1:8" ht="15.75" x14ac:dyDescent="0.25">
      <c r="A281" s="53"/>
      <c r="B281" s="17" t="s">
        <v>243</v>
      </c>
      <c r="C281" s="21" t="s">
        <v>1075</v>
      </c>
      <c r="D281" s="39">
        <v>1336</v>
      </c>
      <c r="E281" s="39">
        <v>27773</v>
      </c>
      <c r="F281" s="39">
        <v>14494</v>
      </c>
      <c r="G281" s="39">
        <v>80113</v>
      </c>
      <c r="H281" s="39">
        <v>22222</v>
      </c>
    </row>
    <row r="282" spans="1:8" ht="15.75" x14ac:dyDescent="0.25">
      <c r="A282" s="53"/>
      <c r="B282" s="52" t="s">
        <v>243</v>
      </c>
      <c r="C282" s="55" t="s">
        <v>1076</v>
      </c>
      <c r="D282" s="39">
        <v>1111</v>
      </c>
      <c r="E282" s="39">
        <v>23375</v>
      </c>
      <c r="F282" s="39">
        <v>13342</v>
      </c>
      <c r="G282" s="39">
        <v>71049</v>
      </c>
      <c r="H282" s="39">
        <v>19253</v>
      </c>
    </row>
    <row r="283" spans="1:8" ht="15.75" x14ac:dyDescent="0.25">
      <c r="A283" s="54"/>
      <c r="B283" s="17" t="s">
        <v>243</v>
      </c>
      <c r="C283" s="23" t="s">
        <v>881</v>
      </c>
      <c r="D283" s="36">
        <v>1299</v>
      </c>
      <c r="E283" s="38">
        <f>AVERAGE(E280:E282)</f>
        <v>26325</v>
      </c>
      <c r="F283" s="38">
        <f t="shared" ref="F283:H283" si="1">AVERAGE(F280:F282)</f>
        <v>14743</v>
      </c>
      <c r="G283" s="38">
        <f t="shared" si="1"/>
        <v>77534.666666666672</v>
      </c>
      <c r="H283" s="38">
        <f t="shared" si="1"/>
        <v>21775.333333333332</v>
      </c>
    </row>
    <row r="284" spans="1:8" ht="15.75" x14ac:dyDescent="0.25">
      <c r="A284" s="44" t="s">
        <v>299</v>
      </c>
      <c r="B284" s="17" t="s">
        <v>252</v>
      </c>
      <c r="C284" s="21" t="s">
        <v>1074</v>
      </c>
      <c r="D284" s="36">
        <v>2653</v>
      </c>
      <c r="E284" s="37">
        <v>36555</v>
      </c>
      <c r="F284" s="37">
        <v>8737</v>
      </c>
      <c r="G284" s="37">
        <v>115963</v>
      </c>
      <c r="H284" s="37">
        <v>29554</v>
      </c>
    </row>
    <row r="285" spans="1:8" ht="15.75" x14ac:dyDescent="0.25">
      <c r="A285" s="45"/>
      <c r="B285" s="17" t="s">
        <v>252</v>
      </c>
      <c r="C285" s="21" t="s">
        <v>1077</v>
      </c>
      <c r="D285" s="39">
        <v>2989</v>
      </c>
      <c r="E285" s="38">
        <v>29049</v>
      </c>
      <c r="F285" s="38">
        <v>6331</v>
      </c>
      <c r="G285" s="38">
        <v>93713</v>
      </c>
      <c r="H285" s="38">
        <v>21485</v>
      </c>
    </row>
    <row r="286" spans="1:8" ht="15.75" x14ac:dyDescent="0.25">
      <c r="A286" s="45"/>
      <c r="B286" s="17" t="s">
        <v>252</v>
      </c>
      <c r="C286" s="21" t="s">
        <v>1078</v>
      </c>
      <c r="D286" s="39">
        <v>3205</v>
      </c>
      <c r="E286" s="39">
        <v>31141</v>
      </c>
      <c r="F286" s="39">
        <v>6985</v>
      </c>
      <c r="G286" s="39">
        <v>96414</v>
      </c>
      <c r="H286" s="39">
        <v>21266</v>
      </c>
    </row>
    <row r="287" spans="1:8" ht="15.75" x14ac:dyDescent="0.25">
      <c r="A287" s="46"/>
      <c r="B287" s="17" t="s">
        <v>252</v>
      </c>
      <c r="C287" s="29" t="s">
        <v>881</v>
      </c>
      <c r="D287" s="36">
        <v>2949</v>
      </c>
      <c r="E287" s="38">
        <v>32248.333333333332</v>
      </c>
      <c r="F287" s="38">
        <v>7351</v>
      </c>
      <c r="G287" s="38">
        <v>102030</v>
      </c>
      <c r="H287" s="38">
        <v>24101.666666666668</v>
      </c>
    </row>
    <row r="288" spans="1:8" ht="15.75" x14ac:dyDescent="0.25">
      <c r="A288" s="44" t="s">
        <v>300</v>
      </c>
      <c r="B288" s="17" t="s">
        <v>249</v>
      </c>
      <c r="C288" s="21" t="s">
        <v>1079</v>
      </c>
      <c r="D288" s="36">
        <v>999</v>
      </c>
      <c r="E288" s="37">
        <v>17557</v>
      </c>
      <c r="F288" s="37">
        <v>5798</v>
      </c>
      <c r="G288" s="37">
        <v>59101</v>
      </c>
      <c r="H288" s="37">
        <v>22894</v>
      </c>
    </row>
    <row r="289" spans="1:8" ht="15.75" x14ac:dyDescent="0.25">
      <c r="A289" s="45"/>
      <c r="B289" s="17" t="s">
        <v>249</v>
      </c>
      <c r="C289" s="21" t="s">
        <v>1080</v>
      </c>
      <c r="D289" s="39">
        <v>714</v>
      </c>
      <c r="E289" s="38">
        <v>15200</v>
      </c>
      <c r="F289" s="38">
        <v>5338</v>
      </c>
      <c r="G289" s="38">
        <v>54245</v>
      </c>
      <c r="H289" s="38">
        <v>20519</v>
      </c>
    </row>
    <row r="290" spans="1:8" ht="15.75" x14ac:dyDescent="0.25">
      <c r="A290" s="45"/>
      <c r="B290" s="17" t="s">
        <v>249</v>
      </c>
      <c r="C290" s="21" t="s">
        <v>1081</v>
      </c>
      <c r="D290" s="39">
        <v>978</v>
      </c>
      <c r="E290" s="38">
        <v>19367</v>
      </c>
      <c r="F290" s="38">
        <v>6685</v>
      </c>
      <c r="G290" s="38">
        <v>68543</v>
      </c>
      <c r="H290" s="38">
        <v>23400</v>
      </c>
    </row>
    <row r="291" spans="1:8" ht="15.75" x14ac:dyDescent="0.25">
      <c r="A291" s="46"/>
      <c r="B291" s="17" t="s">
        <v>249</v>
      </c>
      <c r="C291" s="30" t="s">
        <v>1069</v>
      </c>
      <c r="D291" s="36">
        <v>897</v>
      </c>
      <c r="E291" s="38">
        <v>17374.666666666668</v>
      </c>
      <c r="F291" s="38">
        <v>5940.333333333333</v>
      </c>
      <c r="G291" s="38">
        <v>60629.666666666664</v>
      </c>
      <c r="H291" s="38">
        <v>22271</v>
      </c>
    </row>
    <row r="292" spans="1:8" ht="15.75" x14ac:dyDescent="0.25">
      <c r="A292" s="44" t="s">
        <v>301</v>
      </c>
      <c r="B292" s="17" t="s">
        <v>235</v>
      </c>
      <c r="C292" s="21" t="s">
        <v>1082</v>
      </c>
      <c r="D292" s="36">
        <v>561</v>
      </c>
      <c r="E292" s="37">
        <v>30613</v>
      </c>
      <c r="F292" s="37">
        <v>21910</v>
      </c>
      <c r="G292" s="37">
        <v>110049</v>
      </c>
      <c r="H292" s="37">
        <v>31409</v>
      </c>
    </row>
    <row r="293" spans="1:8" ht="15.75" x14ac:dyDescent="0.25">
      <c r="A293" s="45"/>
      <c r="B293" s="17" t="s">
        <v>235</v>
      </c>
      <c r="C293" s="21" t="s">
        <v>1083</v>
      </c>
      <c r="D293" s="39">
        <v>648</v>
      </c>
      <c r="E293" s="38">
        <v>18514</v>
      </c>
      <c r="F293" s="38">
        <v>11508</v>
      </c>
      <c r="G293" s="38">
        <v>61443</v>
      </c>
      <c r="H293" s="38">
        <v>16329</v>
      </c>
    </row>
    <row r="294" spans="1:8" ht="15.75" x14ac:dyDescent="0.25">
      <c r="A294" s="45"/>
      <c r="B294" s="17" t="s">
        <v>235</v>
      </c>
      <c r="C294" s="21" t="s">
        <v>1084</v>
      </c>
      <c r="D294" s="39">
        <v>471</v>
      </c>
      <c r="E294" s="38">
        <v>18355</v>
      </c>
      <c r="F294" s="38">
        <v>12054</v>
      </c>
      <c r="G294" s="38">
        <v>59109</v>
      </c>
      <c r="H294" s="38">
        <v>15083</v>
      </c>
    </row>
    <row r="295" spans="1:8" ht="15.75" x14ac:dyDescent="0.25">
      <c r="A295" s="46"/>
      <c r="B295" s="17" t="s">
        <v>235</v>
      </c>
      <c r="C295" s="23" t="s">
        <v>881</v>
      </c>
      <c r="D295" s="36">
        <v>560</v>
      </c>
      <c r="E295" s="38">
        <v>22494</v>
      </c>
      <c r="F295" s="38">
        <v>15157.333333333334</v>
      </c>
      <c r="G295" s="38">
        <v>76867</v>
      </c>
      <c r="H295" s="38">
        <v>20940.333333333332</v>
      </c>
    </row>
    <row r="296" spans="1:8" ht="15.75" x14ac:dyDescent="0.25">
      <c r="A296" s="44" t="s">
        <v>302</v>
      </c>
      <c r="B296" s="15" t="s">
        <v>408</v>
      </c>
      <c r="C296" s="21" t="s">
        <v>1085</v>
      </c>
      <c r="D296" s="36">
        <v>574</v>
      </c>
      <c r="E296" s="37">
        <v>16667</v>
      </c>
      <c r="F296" s="37">
        <v>12348</v>
      </c>
      <c r="G296" s="37">
        <v>48535</v>
      </c>
      <c r="H296" s="37">
        <v>21424</v>
      </c>
    </row>
    <row r="297" spans="1:8" ht="15.75" x14ac:dyDescent="0.25">
      <c r="A297" s="45"/>
      <c r="B297" s="15" t="s">
        <v>408</v>
      </c>
      <c r="C297" s="21" t="s">
        <v>1086</v>
      </c>
      <c r="D297" s="39">
        <v>753</v>
      </c>
      <c r="E297" s="38">
        <v>17068</v>
      </c>
      <c r="F297" s="38">
        <v>11510</v>
      </c>
      <c r="G297" s="38">
        <v>47409</v>
      </c>
      <c r="H297" s="38">
        <v>20080</v>
      </c>
    </row>
    <row r="298" spans="1:8" ht="15.75" x14ac:dyDescent="0.25">
      <c r="A298" s="45"/>
      <c r="B298" s="15" t="s">
        <v>408</v>
      </c>
      <c r="C298" s="21" t="s">
        <v>1087</v>
      </c>
      <c r="D298" s="39">
        <v>656</v>
      </c>
      <c r="E298" s="38">
        <v>15377</v>
      </c>
      <c r="F298" s="38">
        <v>11245</v>
      </c>
      <c r="G298" s="38">
        <v>45969</v>
      </c>
      <c r="H298" s="38">
        <v>18788</v>
      </c>
    </row>
    <row r="299" spans="1:8" ht="15.75" x14ac:dyDescent="0.25">
      <c r="A299" s="46"/>
      <c r="B299" s="15" t="s">
        <v>408</v>
      </c>
      <c r="C299" s="23" t="s">
        <v>881</v>
      </c>
      <c r="D299" s="36">
        <v>661</v>
      </c>
      <c r="E299" s="38">
        <v>16370.666666666666</v>
      </c>
      <c r="F299" s="38">
        <v>11701</v>
      </c>
      <c r="G299" s="38">
        <v>47304.333333333336</v>
      </c>
      <c r="H299" s="38">
        <v>20097.333333333332</v>
      </c>
    </row>
    <row r="300" spans="1:8" ht="15.75" x14ac:dyDescent="0.25">
      <c r="A300" s="56" t="s">
        <v>303</v>
      </c>
      <c r="B300" s="17" t="s">
        <v>253</v>
      </c>
      <c r="C300" s="21" t="s">
        <v>1088</v>
      </c>
      <c r="D300" s="36">
        <v>913</v>
      </c>
      <c r="E300" s="37">
        <v>30404</v>
      </c>
      <c r="F300" s="37">
        <v>4059</v>
      </c>
      <c r="G300" s="37">
        <v>72716</v>
      </c>
      <c r="H300" s="37">
        <v>27449</v>
      </c>
    </row>
    <row r="301" spans="1:8" ht="15.75" x14ac:dyDescent="0.25">
      <c r="A301" s="57"/>
      <c r="B301" s="17" t="s">
        <v>253</v>
      </c>
      <c r="C301" s="21" t="s">
        <v>1089</v>
      </c>
      <c r="D301" s="39">
        <v>587</v>
      </c>
      <c r="E301" s="38">
        <v>27621</v>
      </c>
      <c r="F301" s="38">
        <v>3231</v>
      </c>
      <c r="G301" s="38">
        <v>60812</v>
      </c>
      <c r="H301" s="38">
        <v>26478</v>
      </c>
    </row>
    <row r="302" spans="1:8" ht="15.75" x14ac:dyDescent="0.25">
      <c r="A302" s="57"/>
      <c r="B302" s="17" t="s">
        <v>253</v>
      </c>
      <c r="C302" s="21" t="s">
        <v>1090</v>
      </c>
      <c r="D302" s="39">
        <v>754</v>
      </c>
      <c r="E302" s="38">
        <v>34477</v>
      </c>
      <c r="F302" s="38">
        <v>4729</v>
      </c>
      <c r="G302" s="38">
        <v>75611</v>
      </c>
      <c r="H302" s="38">
        <v>30959</v>
      </c>
    </row>
    <row r="303" spans="1:8" ht="15.75" x14ac:dyDescent="0.25">
      <c r="A303" s="58"/>
      <c r="B303" s="17" t="s">
        <v>253</v>
      </c>
      <c r="C303" s="29" t="s">
        <v>881</v>
      </c>
      <c r="D303" s="36">
        <v>751.33333333333337</v>
      </c>
      <c r="E303" s="38">
        <v>30834</v>
      </c>
      <c r="F303" s="38">
        <v>4006.3333333333335</v>
      </c>
      <c r="G303" s="38">
        <v>69713</v>
      </c>
      <c r="H303" s="38">
        <v>28295.333333333332</v>
      </c>
    </row>
    <row r="304" spans="1:8" ht="15.75" x14ac:dyDescent="0.25">
      <c r="A304" s="51" t="s">
        <v>304</v>
      </c>
      <c r="B304" s="17" t="s">
        <v>241</v>
      </c>
      <c r="C304" s="21" t="s">
        <v>1091</v>
      </c>
      <c r="D304" s="62">
        <v>510</v>
      </c>
      <c r="E304" s="37">
        <v>13373</v>
      </c>
      <c r="F304" s="37">
        <v>6179</v>
      </c>
      <c r="G304" s="37">
        <v>75104</v>
      </c>
      <c r="H304" s="37">
        <v>35605</v>
      </c>
    </row>
    <row r="305" spans="1:8" ht="15.75" x14ac:dyDescent="0.25">
      <c r="A305" s="53"/>
      <c r="B305" s="17" t="s">
        <v>241</v>
      </c>
      <c r="C305" s="21" t="s">
        <v>1092</v>
      </c>
      <c r="D305" s="63">
        <v>578</v>
      </c>
      <c r="E305" s="38">
        <v>11812</v>
      </c>
      <c r="F305" s="38">
        <v>5122</v>
      </c>
      <c r="G305" s="38">
        <v>65692</v>
      </c>
      <c r="H305" s="38">
        <v>32171</v>
      </c>
    </row>
    <row r="306" spans="1:8" ht="15.75" x14ac:dyDescent="0.25">
      <c r="A306" s="53"/>
      <c r="B306" s="52" t="s">
        <v>241</v>
      </c>
      <c r="C306" s="21" t="s">
        <v>1093</v>
      </c>
      <c r="D306" s="63">
        <v>773</v>
      </c>
      <c r="E306" s="38">
        <v>11356</v>
      </c>
      <c r="F306" s="38">
        <v>5041</v>
      </c>
      <c r="G306" s="38">
        <v>59231</v>
      </c>
      <c r="H306" s="38">
        <v>28345</v>
      </c>
    </row>
    <row r="307" spans="1:8" ht="15.75" x14ac:dyDescent="0.25">
      <c r="A307" s="54"/>
      <c r="B307" s="17" t="s">
        <v>241</v>
      </c>
      <c r="C307" s="29" t="s">
        <v>881</v>
      </c>
      <c r="D307" s="36">
        <f>AVERAGE(D304:D306)</f>
        <v>620.33333333333337</v>
      </c>
      <c r="E307" s="38">
        <v>12180.333333333334</v>
      </c>
      <c r="F307" s="38">
        <v>5447.333333333333</v>
      </c>
      <c r="G307" s="38">
        <v>66675.666666666672</v>
      </c>
      <c r="H307" s="38">
        <v>32040.333333333332</v>
      </c>
    </row>
    <row r="308" spans="1:8" ht="15.75" x14ac:dyDescent="0.25">
      <c r="A308" s="44" t="s">
        <v>305</v>
      </c>
      <c r="B308" s="17" t="s">
        <v>251</v>
      </c>
      <c r="C308" s="21" t="s">
        <v>1094</v>
      </c>
      <c r="D308" s="36">
        <v>231</v>
      </c>
      <c r="E308" s="37">
        <v>10035</v>
      </c>
      <c r="F308" s="37">
        <v>5444</v>
      </c>
      <c r="G308" s="37">
        <v>37125</v>
      </c>
      <c r="H308" s="37">
        <v>21240</v>
      </c>
    </row>
    <row r="309" spans="1:8" ht="15.75" x14ac:dyDescent="0.25">
      <c r="A309" s="45"/>
      <c r="B309" s="17" t="s">
        <v>251</v>
      </c>
      <c r="C309" s="21" t="s">
        <v>1095</v>
      </c>
      <c r="D309" s="39">
        <v>225</v>
      </c>
      <c r="E309" s="38">
        <v>8936</v>
      </c>
      <c r="F309" s="38">
        <v>3752</v>
      </c>
      <c r="G309" s="38">
        <v>32855</v>
      </c>
      <c r="H309" s="38">
        <v>14092</v>
      </c>
    </row>
    <row r="310" spans="1:8" ht="15.75" x14ac:dyDescent="0.25">
      <c r="A310" s="45"/>
      <c r="B310" s="17" t="s">
        <v>251</v>
      </c>
      <c r="C310" s="21" t="s">
        <v>1096</v>
      </c>
      <c r="D310" s="39">
        <v>476</v>
      </c>
      <c r="E310" s="38">
        <v>10503</v>
      </c>
      <c r="F310" s="38">
        <v>4568</v>
      </c>
      <c r="G310" s="38">
        <v>36294</v>
      </c>
      <c r="H310" s="38">
        <v>15394</v>
      </c>
    </row>
    <row r="311" spans="1:8" ht="15.75" x14ac:dyDescent="0.25">
      <c r="A311" s="46"/>
      <c r="B311" s="17" t="s">
        <v>251</v>
      </c>
      <c r="C311" s="23" t="s">
        <v>881</v>
      </c>
      <c r="D311" s="36">
        <v>310.66666666666669</v>
      </c>
      <c r="E311" s="38">
        <v>9824.6666666666661</v>
      </c>
      <c r="F311" s="38">
        <v>4588</v>
      </c>
      <c r="G311" s="38">
        <v>35424.666666666664</v>
      </c>
      <c r="H311" s="38">
        <v>16908.666666666668</v>
      </c>
    </row>
    <row r="312" spans="1:8" ht="15.75" x14ac:dyDescent="0.25">
      <c r="A312" s="44" t="s">
        <v>306</v>
      </c>
      <c r="B312" s="17" t="s">
        <v>313</v>
      </c>
      <c r="C312" s="21" t="s">
        <v>1097</v>
      </c>
      <c r="D312" s="36">
        <v>1105</v>
      </c>
      <c r="E312" s="37">
        <v>20120</v>
      </c>
      <c r="F312" s="37">
        <v>10843</v>
      </c>
      <c r="G312" s="37">
        <v>87554</v>
      </c>
      <c r="H312" s="37">
        <v>41235</v>
      </c>
    </row>
    <row r="313" spans="1:8" ht="15.75" x14ac:dyDescent="0.25">
      <c r="A313" s="45"/>
      <c r="B313" s="17" t="s">
        <v>313</v>
      </c>
      <c r="C313" s="21" t="s">
        <v>1098</v>
      </c>
      <c r="D313" s="39">
        <v>538</v>
      </c>
      <c r="E313" s="38">
        <v>15325</v>
      </c>
      <c r="F313" s="38">
        <v>7016</v>
      </c>
      <c r="G313" s="38">
        <v>55043</v>
      </c>
      <c r="H313" s="38">
        <v>22881</v>
      </c>
    </row>
    <row r="314" spans="1:8" ht="15.75" x14ac:dyDescent="0.25">
      <c r="A314" s="45"/>
      <c r="B314" s="17" t="s">
        <v>313</v>
      </c>
      <c r="C314" s="21" t="s">
        <v>1099</v>
      </c>
      <c r="D314" s="39">
        <v>426</v>
      </c>
      <c r="E314" s="38">
        <v>13648</v>
      </c>
      <c r="F314" s="38">
        <v>6590</v>
      </c>
      <c r="G314" s="38">
        <v>47632</v>
      </c>
      <c r="H314" s="38">
        <v>20151</v>
      </c>
    </row>
    <row r="315" spans="1:8" ht="15.75" x14ac:dyDescent="0.25">
      <c r="A315" s="46"/>
      <c r="B315" s="17" t="s">
        <v>313</v>
      </c>
      <c r="C315" s="23" t="s">
        <v>881</v>
      </c>
      <c r="D315" s="36">
        <v>689.66666666666663</v>
      </c>
      <c r="E315" s="38">
        <v>16364.333333333334</v>
      </c>
      <c r="F315" s="38">
        <v>8149.666666666667</v>
      </c>
      <c r="G315" s="38">
        <v>63409.666666666664</v>
      </c>
      <c r="H315" s="38">
        <v>28089</v>
      </c>
    </row>
    <row r="316" spans="1:8" ht="15.75" x14ac:dyDescent="0.25">
      <c r="A316" s="44" t="s">
        <v>307</v>
      </c>
      <c r="B316" s="15" t="s">
        <v>409</v>
      </c>
      <c r="C316" s="21" t="s">
        <v>1100</v>
      </c>
      <c r="D316" s="36">
        <v>850</v>
      </c>
      <c r="E316" s="37">
        <v>9066</v>
      </c>
      <c r="F316" s="37">
        <v>7808</v>
      </c>
      <c r="G316" s="37">
        <v>48448</v>
      </c>
      <c r="H316" s="37">
        <v>40122</v>
      </c>
    </row>
    <row r="317" spans="1:8" ht="15.75" x14ac:dyDescent="0.25">
      <c r="A317" s="45"/>
      <c r="B317" s="15" t="s">
        <v>409</v>
      </c>
      <c r="C317" s="21" t="s">
        <v>1101</v>
      </c>
      <c r="D317" s="39">
        <v>599</v>
      </c>
      <c r="E317" s="38">
        <v>9552</v>
      </c>
      <c r="F317" s="38">
        <v>7794</v>
      </c>
      <c r="G317" s="38">
        <v>49072</v>
      </c>
      <c r="H317" s="38">
        <v>39821</v>
      </c>
    </row>
    <row r="318" spans="1:8" ht="15.75" x14ac:dyDescent="0.25">
      <c r="A318" s="45"/>
      <c r="B318" s="15" t="s">
        <v>409</v>
      </c>
      <c r="C318" s="21" t="s">
        <v>1102</v>
      </c>
      <c r="D318" s="39">
        <v>685</v>
      </c>
      <c r="E318" s="38">
        <v>8084</v>
      </c>
      <c r="F318" s="38">
        <v>6564</v>
      </c>
      <c r="G318" s="38">
        <v>38354</v>
      </c>
      <c r="H318" s="38">
        <v>31940</v>
      </c>
    </row>
    <row r="319" spans="1:8" ht="15.75" x14ac:dyDescent="0.25">
      <c r="A319" s="46"/>
      <c r="B319" s="15" t="s">
        <v>409</v>
      </c>
      <c r="C319" s="23" t="s">
        <v>881</v>
      </c>
      <c r="D319" s="36">
        <v>711.33333333333337</v>
      </c>
      <c r="E319" s="38">
        <v>8900.6666666666661</v>
      </c>
      <c r="F319" s="38">
        <v>7388.666666666667</v>
      </c>
      <c r="G319" s="38">
        <v>45291.333333333336</v>
      </c>
      <c r="H319" s="38">
        <v>37294.333333333336</v>
      </c>
    </row>
    <row r="320" spans="1:8" ht="15.75" x14ac:dyDescent="0.25">
      <c r="A320" s="44" t="s">
        <v>308</v>
      </c>
      <c r="B320" s="15" t="s">
        <v>410</v>
      </c>
      <c r="C320" s="21" t="s">
        <v>1103</v>
      </c>
      <c r="D320" s="36">
        <v>825</v>
      </c>
      <c r="E320" s="37">
        <v>30075</v>
      </c>
      <c r="F320" s="37">
        <v>17488</v>
      </c>
      <c r="G320" s="37">
        <v>68661</v>
      </c>
      <c r="H320" s="37">
        <v>27838</v>
      </c>
    </row>
    <row r="321" spans="1:8" ht="15.75" x14ac:dyDescent="0.25">
      <c r="A321" s="45"/>
      <c r="B321" s="15" t="s">
        <v>410</v>
      </c>
      <c r="C321" s="21" t="s">
        <v>1104</v>
      </c>
      <c r="D321" s="39">
        <v>357</v>
      </c>
      <c r="E321" s="38">
        <v>21245</v>
      </c>
      <c r="F321" s="38">
        <v>12391</v>
      </c>
      <c r="G321" s="38">
        <v>50595</v>
      </c>
      <c r="H321" s="38">
        <v>20535</v>
      </c>
    </row>
    <row r="322" spans="1:8" ht="15.75" x14ac:dyDescent="0.25">
      <c r="A322" s="45"/>
      <c r="B322" s="15" t="s">
        <v>410</v>
      </c>
      <c r="C322" s="21" t="s">
        <v>1105</v>
      </c>
      <c r="D322" s="39">
        <v>427</v>
      </c>
      <c r="E322" s="38">
        <v>22160</v>
      </c>
      <c r="F322" s="38">
        <v>14164</v>
      </c>
      <c r="G322" s="38">
        <v>49693</v>
      </c>
      <c r="H322" s="38">
        <v>19589</v>
      </c>
    </row>
    <row r="323" spans="1:8" ht="15.75" x14ac:dyDescent="0.25">
      <c r="A323" s="46"/>
      <c r="B323" s="15" t="s">
        <v>410</v>
      </c>
      <c r="C323" s="23" t="s">
        <v>881</v>
      </c>
      <c r="D323" s="36">
        <v>536.33333333333337</v>
      </c>
      <c r="E323" s="38">
        <v>24493.333333333332</v>
      </c>
      <c r="F323" s="38">
        <v>14681</v>
      </c>
      <c r="G323" s="38">
        <v>56316.333333333336</v>
      </c>
      <c r="H323" s="38">
        <v>22654</v>
      </c>
    </row>
    <row r="324" spans="1:8" ht="15.75" x14ac:dyDescent="0.25">
      <c r="A324" s="44" t="s">
        <v>309</v>
      </c>
      <c r="B324" s="15" t="s">
        <v>411</v>
      </c>
      <c r="C324" s="21" t="s">
        <v>1106</v>
      </c>
      <c r="D324" s="36">
        <v>385</v>
      </c>
      <c r="E324" s="37">
        <v>20219</v>
      </c>
      <c r="F324" s="37">
        <v>5840</v>
      </c>
      <c r="G324" s="37">
        <v>50392</v>
      </c>
      <c r="H324" s="37">
        <v>16476</v>
      </c>
    </row>
    <row r="325" spans="1:8" ht="15.75" x14ac:dyDescent="0.25">
      <c r="A325" s="45"/>
      <c r="B325" s="15" t="s">
        <v>411</v>
      </c>
      <c r="C325" s="21" t="s">
        <v>1107</v>
      </c>
      <c r="D325" s="39">
        <v>477</v>
      </c>
      <c r="E325" s="38">
        <v>21279</v>
      </c>
      <c r="F325" s="38">
        <v>6098</v>
      </c>
      <c r="G325" s="38">
        <v>51103</v>
      </c>
      <c r="H325" s="38">
        <v>17186</v>
      </c>
    </row>
    <row r="326" spans="1:8" ht="15.75" x14ac:dyDescent="0.25">
      <c r="A326" s="45"/>
      <c r="B326" s="15" t="s">
        <v>411</v>
      </c>
      <c r="C326" s="21" t="s">
        <v>1108</v>
      </c>
      <c r="D326" s="39">
        <v>569</v>
      </c>
      <c r="E326" s="38">
        <v>18907</v>
      </c>
      <c r="F326" s="38">
        <v>5823</v>
      </c>
      <c r="G326" s="38">
        <v>44738</v>
      </c>
      <c r="H326" s="38">
        <v>14413</v>
      </c>
    </row>
    <row r="327" spans="1:8" ht="15.75" x14ac:dyDescent="0.25">
      <c r="A327" s="46"/>
      <c r="B327" s="15" t="s">
        <v>411</v>
      </c>
      <c r="C327" s="23" t="s">
        <v>881</v>
      </c>
      <c r="D327" s="36">
        <v>477</v>
      </c>
      <c r="E327" s="38">
        <v>20135</v>
      </c>
      <c r="F327" s="38">
        <v>5920.333333333333</v>
      </c>
      <c r="G327" s="38">
        <v>48744.333333333336</v>
      </c>
      <c r="H327" s="38">
        <v>16025</v>
      </c>
    </row>
    <row r="328" spans="1:8" ht="15.75" x14ac:dyDescent="0.25">
      <c r="A328" s="44" t="s">
        <v>310</v>
      </c>
      <c r="B328" s="15" t="s">
        <v>412</v>
      </c>
      <c r="C328" s="21" t="s">
        <v>1109</v>
      </c>
      <c r="D328" s="36">
        <v>769</v>
      </c>
      <c r="E328" s="37">
        <v>29421</v>
      </c>
      <c r="F328" s="37">
        <v>14277</v>
      </c>
      <c r="G328" s="37">
        <v>90595</v>
      </c>
      <c r="H328" s="37">
        <v>19207</v>
      </c>
    </row>
    <row r="329" spans="1:8" ht="15.75" x14ac:dyDescent="0.25">
      <c r="A329" s="45"/>
      <c r="B329" s="15" t="s">
        <v>412</v>
      </c>
      <c r="C329" s="21" t="s">
        <v>1110</v>
      </c>
      <c r="D329" s="39">
        <v>1016</v>
      </c>
      <c r="E329" s="38">
        <v>25733</v>
      </c>
      <c r="F329" s="38">
        <v>12147</v>
      </c>
      <c r="G329" s="38">
        <v>79378</v>
      </c>
      <c r="H329" s="38">
        <v>15588</v>
      </c>
    </row>
    <row r="330" spans="1:8" ht="15.75" x14ac:dyDescent="0.25">
      <c r="A330" s="45"/>
      <c r="B330" s="15" t="s">
        <v>412</v>
      </c>
      <c r="C330" s="21" t="s">
        <v>1111</v>
      </c>
      <c r="D330" s="39">
        <v>1324</v>
      </c>
      <c r="E330" s="38">
        <v>32799</v>
      </c>
      <c r="F330" s="38">
        <v>14329</v>
      </c>
      <c r="G330" s="38">
        <v>90994</v>
      </c>
      <c r="H330" s="38">
        <v>17811</v>
      </c>
    </row>
    <row r="331" spans="1:8" ht="15.75" x14ac:dyDescent="0.25">
      <c r="A331" s="46"/>
      <c r="B331" s="15" t="s">
        <v>412</v>
      </c>
      <c r="C331" s="23" t="s">
        <v>881</v>
      </c>
      <c r="D331" s="36">
        <v>1036.3333333333333</v>
      </c>
      <c r="E331" s="38">
        <v>29317.666666666668</v>
      </c>
      <c r="F331" s="38">
        <v>13584.333333333334</v>
      </c>
      <c r="G331" s="38">
        <v>86989</v>
      </c>
      <c r="H331" s="38">
        <v>17535.333333333332</v>
      </c>
    </row>
    <row r="332" spans="1:8" ht="15.75" x14ac:dyDescent="0.25">
      <c r="A332" s="44" t="s">
        <v>311</v>
      </c>
      <c r="B332" s="17" t="s">
        <v>327</v>
      </c>
      <c r="C332" s="21" t="s">
        <v>1112</v>
      </c>
      <c r="D332" s="36">
        <v>893</v>
      </c>
      <c r="E332" s="37">
        <v>7896</v>
      </c>
      <c r="F332" s="37">
        <v>7871</v>
      </c>
      <c r="G332" s="37">
        <v>88728</v>
      </c>
      <c r="H332" s="37">
        <v>65594</v>
      </c>
    </row>
    <row r="333" spans="1:8" ht="15.75" x14ac:dyDescent="0.25">
      <c r="A333" s="45"/>
      <c r="B333" s="17" t="s">
        <v>327</v>
      </c>
      <c r="C333" s="21" t="s">
        <v>1113</v>
      </c>
      <c r="D333" s="39">
        <v>725</v>
      </c>
      <c r="E333" s="38">
        <v>5710</v>
      </c>
      <c r="F333" s="38">
        <v>5199</v>
      </c>
      <c r="G333" s="38">
        <v>57682</v>
      </c>
      <c r="H333" s="38">
        <v>42261</v>
      </c>
    </row>
    <row r="334" spans="1:8" ht="15.75" x14ac:dyDescent="0.25">
      <c r="A334" s="45"/>
      <c r="B334" s="17" t="s">
        <v>327</v>
      </c>
      <c r="C334" s="21" t="s">
        <v>1114</v>
      </c>
      <c r="D334" s="39">
        <v>738</v>
      </c>
      <c r="E334" s="38">
        <v>5566</v>
      </c>
      <c r="F334" s="38">
        <v>4707</v>
      </c>
      <c r="G334" s="38">
        <v>55334</v>
      </c>
      <c r="H334" s="38">
        <v>43112</v>
      </c>
    </row>
    <row r="335" spans="1:8" ht="15.75" x14ac:dyDescent="0.25">
      <c r="A335" s="46"/>
      <c r="B335" s="17" t="s">
        <v>327</v>
      </c>
      <c r="C335" s="30" t="s">
        <v>1069</v>
      </c>
      <c r="D335" s="36">
        <v>785.33333333333337</v>
      </c>
      <c r="E335" s="38">
        <v>6390.666666666667</v>
      </c>
      <c r="F335" s="38">
        <v>5925.666666666667</v>
      </c>
      <c r="G335" s="38">
        <v>67248</v>
      </c>
      <c r="H335" s="38">
        <v>50322.333333333336</v>
      </c>
    </row>
    <row r="336" spans="1:8" ht="15.75" x14ac:dyDescent="0.25">
      <c r="A336" s="44" t="s">
        <v>312</v>
      </c>
      <c r="B336" s="17" t="s">
        <v>315</v>
      </c>
      <c r="C336" s="21" t="s">
        <v>1115</v>
      </c>
      <c r="D336" s="36">
        <v>989</v>
      </c>
      <c r="E336" s="37">
        <v>9370</v>
      </c>
      <c r="F336" s="37">
        <v>3839</v>
      </c>
      <c r="G336" s="37">
        <v>71368</v>
      </c>
      <c r="H336" s="37">
        <v>17090</v>
      </c>
    </row>
    <row r="337" spans="1:8" ht="15.75" x14ac:dyDescent="0.25">
      <c r="A337" s="45"/>
      <c r="B337" s="17" t="s">
        <v>315</v>
      </c>
      <c r="C337" s="21" t="s">
        <v>1116</v>
      </c>
      <c r="D337" s="39">
        <v>1012</v>
      </c>
      <c r="E337" s="38">
        <v>8217</v>
      </c>
      <c r="F337" s="38">
        <v>3483</v>
      </c>
      <c r="G337" s="38">
        <v>63126</v>
      </c>
      <c r="H337" s="38">
        <v>14895</v>
      </c>
    </row>
    <row r="338" spans="1:8" ht="15.75" x14ac:dyDescent="0.25">
      <c r="A338" s="45"/>
      <c r="B338" s="17" t="s">
        <v>315</v>
      </c>
      <c r="C338" s="21" t="s">
        <v>1117</v>
      </c>
      <c r="D338" s="39">
        <v>1102</v>
      </c>
      <c r="E338" s="38">
        <v>7905</v>
      </c>
      <c r="F338" s="38">
        <v>3542</v>
      </c>
      <c r="G338" s="38">
        <v>58775</v>
      </c>
      <c r="H338" s="38">
        <v>14033</v>
      </c>
    </row>
    <row r="339" spans="1:8" ht="15.75" x14ac:dyDescent="0.25">
      <c r="A339" s="46"/>
      <c r="B339" s="17" t="s">
        <v>315</v>
      </c>
      <c r="C339" s="23" t="s">
        <v>881</v>
      </c>
      <c r="D339" s="36">
        <v>1034.3333333333333</v>
      </c>
      <c r="E339" s="38">
        <v>8497.3333333333339</v>
      </c>
      <c r="F339" s="38">
        <v>3621.3333333333335</v>
      </c>
      <c r="G339" s="38">
        <v>64423</v>
      </c>
      <c r="H339" s="38">
        <v>15339.333333333334</v>
      </c>
    </row>
    <row r="340" spans="1:8" ht="15.75" x14ac:dyDescent="0.25">
      <c r="A340" s="44" t="s">
        <v>313</v>
      </c>
      <c r="B340" s="17" t="s">
        <v>321</v>
      </c>
      <c r="C340" s="21" t="s">
        <v>1118</v>
      </c>
      <c r="D340" s="36">
        <v>637</v>
      </c>
      <c r="E340" s="37">
        <v>15692</v>
      </c>
      <c r="F340" s="37">
        <v>5528</v>
      </c>
      <c r="G340" s="37">
        <v>58289</v>
      </c>
      <c r="H340" s="37">
        <v>32002</v>
      </c>
    </row>
    <row r="341" spans="1:8" ht="15.75" x14ac:dyDescent="0.25">
      <c r="A341" s="45"/>
      <c r="B341" s="17" t="s">
        <v>321</v>
      </c>
      <c r="C341" s="21" t="s">
        <v>1119</v>
      </c>
      <c r="D341" s="39">
        <v>743</v>
      </c>
      <c r="E341" s="38">
        <v>15157</v>
      </c>
      <c r="F341" s="38">
        <v>5596</v>
      </c>
      <c r="G341" s="38">
        <v>56007</v>
      </c>
      <c r="H341" s="38">
        <v>28751</v>
      </c>
    </row>
    <row r="342" spans="1:8" ht="15.75" x14ac:dyDescent="0.25">
      <c r="A342" s="45"/>
      <c r="B342" s="17" t="s">
        <v>321</v>
      </c>
      <c r="C342" s="21" t="s">
        <v>1120</v>
      </c>
      <c r="D342" s="39">
        <v>514</v>
      </c>
      <c r="E342" s="38">
        <v>12468</v>
      </c>
      <c r="F342" s="38">
        <v>4959</v>
      </c>
      <c r="G342" s="38">
        <v>47124</v>
      </c>
      <c r="H342" s="38">
        <v>23462</v>
      </c>
    </row>
    <row r="343" spans="1:8" ht="15.75" x14ac:dyDescent="0.25">
      <c r="A343" s="46"/>
      <c r="B343" s="17" t="s">
        <v>321</v>
      </c>
      <c r="C343" s="23" t="s">
        <v>881</v>
      </c>
      <c r="D343" s="36">
        <v>631.33333333333337</v>
      </c>
      <c r="E343" s="38">
        <v>14439</v>
      </c>
      <c r="F343" s="38">
        <v>5361</v>
      </c>
      <c r="G343" s="38">
        <v>53806.666666666664</v>
      </c>
      <c r="H343" s="38">
        <v>28071.666666666668</v>
      </c>
    </row>
    <row r="344" spans="1:8" ht="15.75" x14ac:dyDescent="0.25">
      <c r="A344" s="44" t="s">
        <v>314</v>
      </c>
      <c r="B344" s="17" t="s">
        <v>285</v>
      </c>
      <c r="C344" s="21" t="s">
        <v>1121</v>
      </c>
      <c r="D344" s="36">
        <v>3022</v>
      </c>
      <c r="E344" s="37">
        <v>20333</v>
      </c>
      <c r="F344" s="37">
        <v>4857</v>
      </c>
      <c r="G344" s="37">
        <v>79732</v>
      </c>
      <c r="H344" s="37">
        <v>26111</v>
      </c>
    </row>
    <row r="345" spans="1:8" ht="15.75" x14ac:dyDescent="0.25">
      <c r="A345" s="45"/>
      <c r="B345" s="17" t="s">
        <v>285</v>
      </c>
      <c r="C345" s="21" t="s">
        <v>1122</v>
      </c>
      <c r="D345" s="39">
        <v>2708</v>
      </c>
      <c r="E345" s="38">
        <v>16456</v>
      </c>
      <c r="F345" s="38">
        <v>4470</v>
      </c>
      <c r="G345" s="38">
        <v>63805</v>
      </c>
      <c r="H345" s="38">
        <v>19019</v>
      </c>
    </row>
    <row r="346" spans="1:8" ht="15.75" x14ac:dyDescent="0.25">
      <c r="A346" s="45"/>
      <c r="B346" s="17" t="s">
        <v>285</v>
      </c>
      <c r="C346" s="21" t="s">
        <v>1123</v>
      </c>
      <c r="D346" s="39">
        <v>2955</v>
      </c>
      <c r="E346" s="38">
        <v>18131</v>
      </c>
      <c r="F346" s="38">
        <v>4583</v>
      </c>
      <c r="G346" s="38">
        <v>73441</v>
      </c>
      <c r="H346" s="38">
        <v>24154</v>
      </c>
    </row>
    <row r="347" spans="1:8" ht="15.75" x14ac:dyDescent="0.25">
      <c r="A347" s="46"/>
      <c r="B347" s="17" t="s">
        <v>285</v>
      </c>
      <c r="C347" s="23" t="s">
        <v>881</v>
      </c>
      <c r="D347" s="36">
        <v>2895</v>
      </c>
      <c r="E347" s="38">
        <v>18306.666666666668</v>
      </c>
      <c r="F347" s="38">
        <v>4636.666666666667</v>
      </c>
      <c r="G347" s="38">
        <v>72326</v>
      </c>
      <c r="H347" s="38">
        <v>23094.666666666668</v>
      </c>
    </row>
    <row r="348" spans="1:8" ht="15.75" x14ac:dyDescent="0.25">
      <c r="A348" s="44" t="s">
        <v>315</v>
      </c>
      <c r="B348" s="17" t="s">
        <v>288</v>
      </c>
      <c r="C348" s="21" t="s">
        <v>1124</v>
      </c>
      <c r="D348" s="36">
        <v>935</v>
      </c>
      <c r="E348" s="37">
        <v>15049</v>
      </c>
      <c r="F348" s="37">
        <v>2936</v>
      </c>
      <c r="G348" s="37">
        <v>90326</v>
      </c>
      <c r="H348" s="37">
        <v>22812</v>
      </c>
    </row>
    <row r="349" spans="1:8" ht="15.75" x14ac:dyDescent="0.25">
      <c r="A349" s="45"/>
      <c r="B349" s="17" t="s">
        <v>288</v>
      </c>
      <c r="C349" s="21" t="s">
        <v>1125</v>
      </c>
      <c r="D349" s="39">
        <v>928</v>
      </c>
      <c r="E349" s="38">
        <v>15250</v>
      </c>
      <c r="F349" s="38">
        <v>2824</v>
      </c>
      <c r="G349" s="38">
        <v>90922</v>
      </c>
      <c r="H349" s="38">
        <v>20728</v>
      </c>
    </row>
    <row r="350" spans="1:8" ht="15.75" x14ac:dyDescent="0.25">
      <c r="A350" s="45"/>
      <c r="B350" s="17" t="s">
        <v>288</v>
      </c>
      <c r="C350" s="21" t="s">
        <v>1126</v>
      </c>
      <c r="D350" s="39">
        <v>1079</v>
      </c>
      <c r="E350" s="38">
        <v>12638</v>
      </c>
      <c r="F350" s="38">
        <v>2573</v>
      </c>
      <c r="G350" s="38">
        <v>74863</v>
      </c>
      <c r="H350" s="38">
        <v>17832</v>
      </c>
    </row>
    <row r="351" spans="1:8" ht="15.75" x14ac:dyDescent="0.25">
      <c r="A351" s="46"/>
      <c r="B351" s="17" t="s">
        <v>288</v>
      </c>
      <c r="C351" s="23" t="s">
        <v>881</v>
      </c>
      <c r="D351" s="36">
        <v>980.66666666666663</v>
      </c>
      <c r="E351" s="38">
        <v>14312.333333333334</v>
      </c>
      <c r="F351" s="38">
        <v>2777.6666666666665</v>
      </c>
      <c r="G351" s="38">
        <v>85370.333333333328</v>
      </c>
      <c r="H351" s="38">
        <v>20457.333333333332</v>
      </c>
    </row>
    <row r="352" spans="1:8" ht="15.75" x14ac:dyDescent="0.25">
      <c r="A352" s="44" t="s">
        <v>316</v>
      </c>
      <c r="B352" s="15" t="s">
        <v>413</v>
      </c>
      <c r="C352" s="21" t="s">
        <v>1127</v>
      </c>
      <c r="D352" s="36">
        <v>815</v>
      </c>
      <c r="E352" s="37">
        <v>28193</v>
      </c>
      <c r="F352" s="37">
        <v>15752</v>
      </c>
      <c r="G352" s="37">
        <v>66260</v>
      </c>
      <c r="H352" s="37">
        <v>20841</v>
      </c>
    </row>
    <row r="353" spans="1:8" ht="15.75" x14ac:dyDescent="0.25">
      <c r="A353" s="45"/>
      <c r="B353" s="15" t="s">
        <v>413</v>
      </c>
      <c r="C353" s="21" t="s">
        <v>1128</v>
      </c>
      <c r="D353" s="39">
        <v>1005</v>
      </c>
      <c r="E353" s="38">
        <v>30183</v>
      </c>
      <c r="F353" s="38">
        <v>15499</v>
      </c>
      <c r="G353" s="38">
        <v>67376</v>
      </c>
      <c r="H353" s="38">
        <v>21556</v>
      </c>
    </row>
    <row r="354" spans="1:8" ht="15.75" x14ac:dyDescent="0.25">
      <c r="A354" s="45"/>
      <c r="B354" s="15" t="s">
        <v>413</v>
      </c>
      <c r="C354" s="21" t="s">
        <v>1129</v>
      </c>
      <c r="D354" s="39">
        <v>987</v>
      </c>
      <c r="E354" s="38">
        <v>28542</v>
      </c>
      <c r="F354" s="38">
        <v>14685</v>
      </c>
      <c r="G354" s="38">
        <v>62140</v>
      </c>
      <c r="H354" s="38">
        <v>20314</v>
      </c>
    </row>
    <row r="355" spans="1:8" ht="15.75" x14ac:dyDescent="0.25">
      <c r="A355" s="46"/>
      <c r="B355" s="15" t="s">
        <v>413</v>
      </c>
      <c r="C355" s="23" t="s">
        <v>881</v>
      </c>
      <c r="D355" s="36">
        <v>935.66666666666663</v>
      </c>
      <c r="E355" s="38">
        <v>28972.666666666668</v>
      </c>
      <c r="F355" s="38">
        <v>15312</v>
      </c>
      <c r="G355" s="38">
        <v>65258.666666666664</v>
      </c>
      <c r="H355" s="38">
        <v>20903.666666666668</v>
      </c>
    </row>
    <row r="356" spans="1:8" ht="15.75" x14ac:dyDescent="0.25">
      <c r="A356" s="44" t="s">
        <v>317</v>
      </c>
      <c r="B356" s="15" t="s">
        <v>333</v>
      </c>
      <c r="C356" s="21" t="s">
        <v>1130</v>
      </c>
      <c r="D356" s="36">
        <v>483</v>
      </c>
      <c r="E356" s="37">
        <v>18557</v>
      </c>
      <c r="F356" s="37">
        <v>16576</v>
      </c>
      <c r="G356" s="37">
        <v>67087</v>
      </c>
      <c r="H356" s="37">
        <v>25097</v>
      </c>
    </row>
    <row r="357" spans="1:8" ht="15.75" x14ac:dyDescent="0.25">
      <c r="A357" s="45"/>
      <c r="B357" s="15" t="s">
        <v>333</v>
      </c>
      <c r="C357" s="21" t="s">
        <v>1131</v>
      </c>
      <c r="D357" s="39">
        <v>481</v>
      </c>
      <c r="E357" s="38">
        <v>21744</v>
      </c>
      <c r="F357" s="38">
        <v>18454</v>
      </c>
      <c r="G357" s="38">
        <v>76142</v>
      </c>
      <c r="H357" s="38">
        <v>28350</v>
      </c>
    </row>
    <row r="358" spans="1:8" ht="15.75" x14ac:dyDescent="0.25">
      <c r="A358" s="45"/>
      <c r="B358" s="15" t="s">
        <v>333</v>
      </c>
      <c r="C358" s="21" t="s">
        <v>1132</v>
      </c>
      <c r="D358" s="39">
        <v>631</v>
      </c>
      <c r="E358" s="38">
        <v>17614</v>
      </c>
      <c r="F358" s="38">
        <v>15429</v>
      </c>
      <c r="G358" s="38">
        <v>61868</v>
      </c>
      <c r="H358" s="38">
        <v>22756</v>
      </c>
    </row>
    <row r="359" spans="1:8" ht="15.75" x14ac:dyDescent="0.25">
      <c r="A359" s="46"/>
      <c r="B359" s="15" t="s">
        <v>333</v>
      </c>
      <c r="C359" s="23" t="s">
        <v>881</v>
      </c>
      <c r="D359" s="36">
        <v>531.66666666666663</v>
      </c>
      <c r="E359" s="38">
        <v>19305</v>
      </c>
      <c r="F359" s="38">
        <v>16819.666666666668</v>
      </c>
      <c r="G359" s="38">
        <v>68365.666666666672</v>
      </c>
      <c r="H359" s="38">
        <v>25401</v>
      </c>
    </row>
    <row r="360" spans="1:8" ht="15.75" x14ac:dyDescent="0.25">
      <c r="A360" s="44" t="s">
        <v>318</v>
      </c>
      <c r="B360" s="17" t="s">
        <v>289</v>
      </c>
      <c r="C360" s="21" t="s">
        <v>1133</v>
      </c>
      <c r="D360" s="36">
        <v>1768</v>
      </c>
      <c r="E360" s="37">
        <v>5257</v>
      </c>
      <c r="F360" s="37">
        <v>8781</v>
      </c>
      <c r="G360" s="37">
        <v>76697</v>
      </c>
      <c r="H360" s="37">
        <v>31524</v>
      </c>
    </row>
    <row r="361" spans="1:8" ht="15.75" x14ac:dyDescent="0.25">
      <c r="A361" s="45"/>
      <c r="B361" s="17" t="s">
        <v>289</v>
      </c>
      <c r="C361" s="21" t="s">
        <v>1134</v>
      </c>
      <c r="D361" s="39">
        <v>999</v>
      </c>
      <c r="E361" s="38">
        <v>4829</v>
      </c>
      <c r="F361" s="38">
        <v>7975</v>
      </c>
      <c r="G361" s="38">
        <v>62587</v>
      </c>
      <c r="H361" s="38">
        <v>25330</v>
      </c>
    </row>
    <row r="362" spans="1:8" ht="15.75" x14ac:dyDescent="0.25">
      <c r="A362" s="45"/>
      <c r="B362" s="17" t="s">
        <v>289</v>
      </c>
      <c r="C362" s="21" t="s">
        <v>1135</v>
      </c>
      <c r="D362" s="39">
        <v>761</v>
      </c>
      <c r="E362" s="38">
        <v>2957</v>
      </c>
      <c r="F362" s="38">
        <v>5016</v>
      </c>
      <c r="G362" s="38">
        <v>42385</v>
      </c>
      <c r="H362" s="38">
        <v>21666</v>
      </c>
    </row>
    <row r="363" spans="1:8" ht="15.75" x14ac:dyDescent="0.25">
      <c r="A363" s="46"/>
      <c r="B363" s="17" t="s">
        <v>289</v>
      </c>
      <c r="C363" s="23" t="s">
        <v>881</v>
      </c>
      <c r="D363" s="36">
        <v>1176</v>
      </c>
      <c r="E363" s="38">
        <v>4347.666666666667</v>
      </c>
      <c r="F363" s="38">
        <v>7257.333333333333</v>
      </c>
      <c r="G363" s="38">
        <v>60556.333333333336</v>
      </c>
      <c r="H363" s="38">
        <v>26173.333333333332</v>
      </c>
    </row>
    <row r="364" spans="1:8" ht="15.75" x14ac:dyDescent="0.25">
      <c r="A364" s="44" t="s">
        <v>319</v>
      </c>
      <c r="B364" s="15" t="s">
        <v>415</v>
      </c>
      <c r="C364" s="21" t="s">
        <v>1136</v>
      </c>
      <c r="D364" s="36">
        <v>794</v>
      </c>
      <c r="E364" s="37">
        <v>31372</v>
      </c>
      <c r="F364" s="37">
        <v>26179</v>
      </c>
      <c r="G364" s="37">
        <v>54659</v>
      </c>
      <c r="H364" s="37">
        <v>26239</v>
      </c>
    </row>
    <row r="365" spans="1:8" ht="15.75" x14ac:dyDescent="0.25">
      <c r="A365" s="45"/>
      <c r="B365" s="15" t="s">
        <v>415</v>
      </c>
      <c r="C365" s="21" t="s">
        <v>1137</v>
      </c>
      <c r="D365" s="39">
        <v>747</v>
      </c>
      <c r="E365" s="38">
        <v>56494</v>
      </c>
      <c r="F365" s="38">
        <v>38917</v>
      </c>
      <c r="G365" s="38">
        <v>77337</v>
      </c>
      <c r="H365" s="38">
        <v>44644</v>
      </c>
    </row>
    <row r="366" spans="1:8" ht="15.75" x14ac:dyDescent="0.25">
      <c r="A366" s="45"/>
      <c r="B366" s="15" t="s">
        <v>415</v>
      </c>
      <c r="C366" s="21" t="s">
        <v>1138</v>
      </c>
      <c r="D366" s="39">
        <v>767</v>
      </c>
      <c r="E366" s="38">
        <v>34448</v>
      </c>
      <c r="F366" s="38">
        <v>29495</v>
      </c>
      <c r="G366" s="38">
        <v>57986</v>
      </c>
      <c r="H366" s="38">
        <v>25644</v>
      </c>
    </row>
    <row r="367" spans="1:8" ht="15.75" x14ac:dyDescent="0.25">
      <c r="A367" s="46"/>
      <c r="B367" s="15" t="s">
        <v>415</v>
      </c>
      <c r="C367" s="23" t="s">
        <v>881</v>
      </c>
      <c r="D367" s="36">
        <v>769.33333333333337</v>
      </c>
      <c r="E367" s="38">
        <v>40771.333333333336</v>
      </c>
      <c r="F367" s="38">
        <v>31530.333333333332</v>
      </c>
      <c r="G367" s="38">
        <v>63327.333333333336</v>
      </c>
      <c r="H367" s="38">
        <v>32175.666666666668</v>
      </c>
    </row>
    <row r="368" spans="1:8" ht="15.75" x14ac:dyDescent="0.25">
      <c r="A368" s="44" t="s">
        <v>320</v>
      </c>
      <c r="B368" s="15" t="s">
        <v>343</v>
      </c>
      <c r="C368" s="21" t="s">
        <v>1139</v>
      </c>
      <c r="D368" s="36">
        <v>545</v>
      </c>
      <c r="E368" s="37">
        <v>17216</v>
      </c>
      <c r="F368" s="37">
        <v>18596</v>
      </c>
      <c r="G368" s="37">
        <v>49862</v>
      </c>
      <c r="H368" s="37">
        <v>40035</v>
      </c>
    </row>
    <row r="369" spans="1:8" ht="15.75" x14ac:dyDescent="0.25">
      <c r="A369" s="45"/>
      <c r="B369" s="15" t="s">
        <v>343</v>
      </c>
      <c r="C369" s="21" t="s">
        <v>1140</v>
      </c>
      <c r="D369" s="39">
        <v>567</v>
      </c>
      <c r="E369" s="38">
        <v>18100</v>
      </c>
      <c r="F369" s="38">
        <v>19159</v>
      </c>
      <c r="G369" s="38">
        <v>51768</v>
      </c>
      <c r="H369" s="38">
        <v>39918</v>
      </c>
    </row>
    <row r="370" spans="1:8" ht="15.75" x14ac:dyDescent="0.25">
      <c r="A370" s="45"/>
      <c r="B370" s="15" t="s">
        <v>343</v>
      </c>
      <c r="C370" s="21" t="s">
        <v>1141</v>
      </c>
      <c r="D370" s="39">
        <v>568</v>
      </c>
      <c r="E370" s="38">
        <v>17297</v>
      </c>
      <c r="F370" s="38">
        <v>18456</v>
      </c>
      <c r="G370" s="38">
        <v>49726</v>
      </c>
      <c r="H370" s="38">
        <v>36944</v>
      </c>
    </row>
    <row r="371" spans="1:8" ht="15.75" x14ac:dyDescent="0.25">
      <c r="A371" s="46"/>
      <c r="B371" s="15" t="s">
        <v>343</v>
      </c>
      <c r="C371" s="23" t="s">
        <v>881</v>
      </c>
      <c r="D371" s="36">
        <v>560</v>
      </c>
      <c r="E371" s="38">
        <v>17537.666666666668</v>
      </c>
      <c r="F371" s="38">
        <v>18737</v>
      </c>
      <c r="G371" s="38">
        <v>50452</v>
      </c>
      <c r="H371" s="38">
        <v>38965.666666666664</v>
      </c>
    </row>
    <row r="372" spans="1:8" ht="15.75" x14ac:dyDescent="0.25">
      <c r="A372" s="44" t="s">
        <v>321</v>
      </c>
      <c r="B372" s="17" t="s">
        <v>296</v>
      </c>
      <c r="C372" s="21" t="s">
        <v>1142</v>
      </c>
      <c r="D372" s="36">
        <v>471</v>
      </c>
      <c r="E372" s="37">
        <v>21545</v>
      </c>
      <c r="F372" s="37">
        <v>9474</v>
      </c>
      <c r="G372" s="37">
        <v>93510</v>
      </c>
      <c r="H372" s="37">
        <v>28137</v>
      </c>
    </row>
    <row r="373" spans="1:8" ht="15.75" x14ac:dyDescent="0.25">
      <c r="A373" s="45"/>
      <c r="B373" s="17" t="s">
        <v>296</v>
      </c>
      <c r="C373" s="21" t="s">
        <v>1143</v>
      </c>
      <c r="D373" s="39">
        <v>328</v>
      </c>
      <c r="E373" s="38">
        <v>19111</v>
      </c>
      <c r="F373" s="38">
        <v>9011</v>
      </c>
      <c r="G373" s="38">
        <v>95108</v>
      </c>
      <c r="H373" s="38">
        <v>29529</v>
      </c>
    </row>
    <row r="374" spans="1:8" ht="15.75" x14ac:dyDescent="0.25">
      <c r="A374" s="45"/>
      <c r="B374" s="17" t="s">
        <v>296</v>
      </c>
      <c r="C374" s="21" t="s">
        <v>1144</v>
      </c>
      <c r="D374" s="39">
        <v>522</v>
      </c>
      <c r="E374" s="38">
        <v>19745</v>
      </c>
      <c r="F374" s="38">
        <v>11053</v>
      </c>
      <c r="G374" s="38">
        <v>107498</v>
      </c>
      <c r="H374" s="38">
        <v>21924</v>
      </c>
    </row>
    <row r="375" spans="1:8" ht="15.75" x14ac:dyDescent="0.25">
      <c r="A375" s="46"/>
      <c r="B375" s="17" t="s">
        <v>296</v>
      </c>
      <c r="C375" s="23" t="s">
        <v>881</v>
      </c>
      <c r="D375" s="36">
        <v>440.33333333333331</v>
      </c>
      <c r="E375" s="38">
        <v>20133.666666666668</v>
      </c>
      <c r="F375" s="38">
        <v>9846</v>
      </c>
      <c r="G375" s="38">
        <v>98705.333333333328</v>
      </c>
      <c r="H375" s="38">
        <v>26530</v>
      </c>
    </row>
    <row r="376" spans="1:8" ht="15.75" x14ac:dyDescent="0.25">
      <c r="A376" s="44" t="s">
        <v>322</v>
      </c>
      <c r="B376" s="17" t="s">
        <v>290</v>
      </c>
      <c r="C376" s="21" t="s">
        <v>1145</v>
      </c>
      <c r="D376" s="36">
        <v>1272</v>
      </c>
      <c r="E376" s="37">
        <v>16872</v>
      </c>
      <c r="F376" s="37">
        <v>10550</v>
      </c>
      <c r="G376" s="37">
        <v>89482</v>
      </c>
      <c r="H376" s="37">
        <v>32219</v>
      </c>
    </row>
    <row r="377" spans="1:8" ht="15.75" x14ac:dyDescent="0.25">
      <c r="A377" s="45"/>
      <c r="B377" s="17" t="s">
        <v>290</v>
      </c>
      <c r="C377" s="21" t="s">
        <v>1146</v>
      </c>
      <c r="D377" s="39">
        <v>1213</v>
      </c>
      <c r="E377" s="38">
        <v>18481</v>
      </c>
      <c r="F377" s="38">
        <v>11652</v>
      </c>
      <c r="G377" s="38">
        <v>95535</v>
      </c>
      <c r="H377" s="38">
        <v>31829</v>
      </c>
    </row>
    <row r="378" spans="1:8" ht="15.75" x14ac:dyDescent="0.25">
      <c r="A378" s="45"/>
      <c r="B378" s="17" t="s">
        <v>290</v>
      </c>
      <c r="C378" s="21" t="s">
        <v>1147</v>
      </c>
      <c r="D378" s="39">
        <v>1173</v>
      </c>
      <c r="E378" s="38">
        <v>18172</v>
      </c>
      <c r="F378" s="38">
        <v>11072</v>
      </c>
      <c r="G378" s="38">
        <v>96698</v>
      </c>
      <c r="H378" s="38">
        <v>30739</v>
      </c>
    </row>
    <row r="379" spans="1:8" ht="15.75" x14ac:dyDescent="0.25">
      <c r="A379" s="46"/>
      <c r="B379" s="17" t="s">
        <v>290</v>
      </c>
      <c r="C379" s="23" t="s">
        <v>881</v>
      </c>
      <c r="D379" s="36">
        <v>1219.3333333333333</v>
      </c>
      <c r="E379" s="38">
        <v>17841.666666666668</v>
      </c>
      <c r="F379" s="38">
        <v>11091.333333333334</v>
      </c>
      <c r="G379" s="38">
        <v>93905</v>
      </c>
      <c r="H379" s="38">
        <v>31595.666666666668</v>
      </c>
    </row>
    <row r="380" spans="1:8" ht="15.75" x14ac:dyDescent="0.25">
      <c r="A380" s="44" t="s">
        <v>323</v>
      </c>
      <c r="B380" s="15" t="s">
        <v>416</v>
      </c>
      <c r="C380" s="21" t="s">
        <v>1148</v>
      </c>
      <c r="D380" s="36">
        <v>4506</v>
      </c>
      <c r="E380" s="37">
        <v>48522</v>
      </c>
      <c r="F380" s="37">
        <v>11480</v>
      </c>
      <c r="G380" s="37">
        <v>109067</v>
      </c>
      <c r="H380" s="37">
        <v>19650</v>
      </c>
    </row>
    <row r="381" spans="1:8" ht="15.75" x14ac:dyDescent="0.25">
      <c r="A381" s="45"/>
      <c r="B381" s="15" t="s">
        <v>416</v>
      </c>
      <c r="C381" s="21" t="s">
        <v>1149</v>
      </c>
      <c r="D381" s="39">
        <v>3109</v>
      </c>
      <c r="E381" s="38">
        <v>47209</v>
      </c>
      <c r="F381" s="38">
        <v>14848</v>
      </c>
      <c r="G381" s="38">
        <v>129677</v>
      </c>
      <c r="H381" s="38">
        <v>19532</v>
      </c>
    </row>
    <row r="382" spans="1:8" ht="15.75" x14ac:dyDescent="0.25">
      <c r="A382" s="45"/>
      <c r="B382" s="15" t="s">
        <v>416</v>
      </c>
      <c r="C382" s="21" t="s">
        <v>1150</v>
      </c>
      <c r="D382" s="39">
        <v>3730</v>
      </c>
      <c r="E382" s="38">
        <v>47398</v>
      </c>
      <c r="F382" s="38">
        <v>15122</v>
      </c>
      <c r="G382" s="38">
        <v>129003</v>
      </c>
      <c r="H382" s="38">
        <v>19574</v>
      </c>
    </row>
    <row r="383" spans="1:8" ht="15.75" x14ac:dyDescent="0.25">
      <c r="A383" s="46"/>
      <c r="B383" s="15" t="s">
        <v>416</v>
      </c>
      <c r="C383" s="23" t="s">
        <v>881</v>
      </c>
      <c r="D383" s="36">
        <v>3781.6666666666665</v>
      </c>
      <c r="E383" s="38">
        <v>47709.666666666664</v>
      </c>
      <c r="F383" s="38">
        <v>13816.666666666666</v>
      </c>
      <c r="G383" s="38">
        <v>122582.33333333333</v>
      </c>
      <c r="H383" s="38">
        <v>19585.333333333332</v>
      </c>
    </row>
    <row r="384" spans="1:8" ht="15.75" x14ac:dyDescent="0.25">
      <c r="A384" s="44" t="s">
        <v>324</v>
      </c>
      <c r="B384" s="17" t="s">
        <v>303</v>
      </c>
      <c r="C384" s="21" t="s">
        <v>1151</v>
      </c>
      <c r="D384" s="36">
        <v>773</v>
      </c>
      <c r="E384" s="37">
        <v>11314</v>
      </c>
      <c r="F384" s="37">
        <v>5160</v>
      </c>
      <c r="G384" s="37">
        <v>54169</v>
      </c>
      <c r="H384" s="37">
        <v>16010</v>
      </c>
    </row>
    <row r="385" spans="1:8" ht="15.75" x14ac:dyDescent="0.25">
      <c r="A385" s="45"/>
      <c r="B385" s="17" t="s">
        <v>303</v>
      </c>
      <c r="C385" s="21" t="s">
        <v>1152</v>
      </c>
      <c r="D385" s="39">
        <v>783</v>
      </c>
      <c r="E385" s="38">
        <v>12657</v>
      </c>
      <c r="F385" s="38">
        <v>5990</v>
      </c>
      <c r="G385" s="38">
        <v>63725</v>
      </c>
      <c r="H385" s="38">
        <v>18016</v>
      </c>
    </row>
    <row r="386" spans="1:8" ht="15.75" x14ac:dyDescent="0.25">
      <c r="A386" s="45"/>
      <c r="B386" s="17" t="s">
        <v>303</v>
      </c>
      <c r="C386" s="21" t="s">
        <v>1153</v>
      </c>
      <c r="D386" s="39">
        <v>676</v>
      </c>
      <c r="E386" s="38">
        <v>10284</v>
      </c>
      <c r="F386" s="38">
        <v>5174</v>
      </c>
      <c r="G386" s="38">
        <v>55393</v>
      </c>
      <c r="H386" s="38">
        <v>15367</v>
      </c>
    </row>
    <row r="387" spans="1:8" ht="15.75" x14ac:dyDescent="0.25">
      <c r="A387" s="46"/>
      <c r="B387" s="17" t="s">
        <v>303</v>
      </c>
      <c r="C387" s="23" t="s">
        <v>881</v>
      </c>
      <c r="D387" s="36">
        <v>744</v>
      </c>
      <c r="E387" s="38">
        <v>11418.333333333334</v>
      </c>
      <c r="F387" s="38">
        <v>5441.333333333333</v>
      </c>
      <c r="G387" s="38">
        <v>57762.333333333336</v>
      </c>
      <c r="H387" s="38">
        <v>16464.333333333332</v>
      </c>
    </row>
    <row r="388" spans="1:8" ht="15.75" x14ac:dyDescent="0.25">
      <c r="A388" s="44" t="s">
        <v>325</v>
      </c>
      <c r="B388" s="17" t="s">
        <v>280</v>
      </c>
      <c r="C388" s="21" t="s">
        <v>1154</v>
      </c>
      <c r="D388" s="36">
        <v>981</v>
      </c>
      <c r="E388" s="37">
        <v>21265</v>
      </c>
      <c r="F388" s="37">
        <v>6722</v>
      </c>
      <c r="G388" s="37">
        <v>74431</v>
      </c>
      <c r="H388" s="37">
        <v>13372</v>
      </c>
    </row>
    <row r="389" spans="1:8" ht="15.75" x14ac:dyDescent="0.25">
      <c r="A389" s="45"/>
      <c r="B389" s="17" t="s">
        <v>280</v>
      </c>
      <c r="C389" s="21" t="s">
        <v>1155</v>
      </c>
      <c r="D389" s="39">
        <v>1350</v>
      </c>
      <c r="E389" s="38">
        <v>26075</v>
      </c>
      <c r="F389" s="38">
        <v>7877</v>
      </c>
      <c r="G389" s="38">
        <v>77230</v>
      </c>
      <c r="H389" s="38">
        <v>12495</v>
      </c>
    </row>
    <row r="390" spans="1:8" ht="15.75" x14ac:dyDescent="0.25">
      <c r="A390" s="45"/>
      <c r="B390" s="17" t="s">
        <v>280</v>
      </c>
      <c r="C390" s="21" t="s">
        <v>1156</v>
      </c>
      <c r="D390" s="39">
        <v>1239</v>
      </c>
      <c r="E390" s="38">
        <v>26322</v>
      </c>
      <c r="F390" s="38">
        <v>8048</v>
      </c>
      <c r="G390" s="38">
        <v>80337</v>
      </c>
      <c r="H390" s="38">
        <v>11951</v>
      </c>
    </row>
    <row r="391" spans="1:8" ht="15.75" x14ac:dyDescent="0.25">
      <c r="A391" s="46"/>
      <c r="B391" s="17" t="s">
        <v>280</v>
      </c>
      <c r="C391" s="23" t="s">
        <v>881</v>
      </c>
      <c r="D391" s="36">
        <v>1190</v>
      </c>
      <c r="E391" s="38">
        <v>24554</v>
      </c>
      <c r="F391" s="38">
        <v>7549</v>
      </c>
      <c r="G391" s="38">
        <v>77332.666666666672</v>
      </c>
      <c r="H391" s="38">
        <v>12606</v>
      </c>
    </row>
    <row r="392" spans="1:8" ht="15.75" x14ac:dyDescent="0.25">
      <c r="A392" s="44" t="s">
        <v>326</v>
      </c>
      <c r="B392" s="15" t="s">
        <v>348</v>
      </c>
      <c r="C392" s="21" t="s">
        <v>1157</v>
      </c>
      <c r="D392" s="36">
        <v>798</v>
      </c>
      <c r="E392" s="37">
        <v>39890</v>
      </c>
      <c r="F392" s="37">
        <v>31652</v>
      </c>
      <c r="G392" s="37">
        <v>77843</v>
      </c>
      <c r="H392" s="37">
        <v>24309</v>
      </c>
    </row>
    <row r="393" spans="1:8" ht="15.75" x14ac:dyDescent="0.25">
      <c r="A393" s="45"/>
      <c r="B393" s="15" t="s">
        <v>348</v>
      </c>
      <c r="C393" s="21" t="s">
        <v>1158</v>
      </c>
      <c r="D393" s="39">
        <v>905</v>
      </c>
      <c r="E393" s="38">
        <v>49197</v>
      </c>
      <c r="F393" s="38">
        <v>34689</v>
      </c>
      <c r="G393" s="38">
        <v>89576</v>
      </c>
      <c r="H393" s="38">
        <v>29687</v>
      </c>
    </row>
    <row r="394" spans="1:8" ht="15.75" x14ac:dyDescent="0.25">
      <c r="A394" s="45"/>
      <c r="B394" s="15" t="s">
        <v>348</v>
      </c>
      <c r="C394" s="21" t="s">
        <v>1159</v>
      </c>
      <c r="D394" s="39">
        <v>664</v>
      </c>
      <c r="E394" s="38">
        <v>38972</v>
      </c>
      <c r="F394" s="38">
        <v>29007</v>
      </c>
      <c r="G394" s="38">
        <v>73520</v>
      </c>
      <c r="H394" s="38">
        <v>22525</v>
      </c>
    </row>
    <row r="395" spans="1:8" ht="15.75" x14ac:dyDescent="0.25">
      <c r="A395" s="46"/>
      <c r="B395" s="15" t="s">
        <v>348</v>
      </c>
      <c r="C395" s="23" t="s">
        <v>881</v>
      </c>
      <c r="D395" s="36">
        <v>789</v>
      </c>
      <c r="E395" s="38">
        <v>42686.333333333336</v>
      </c>
      <c r="F395" s="38">
        <v>31782.666666666668</v>
      </c>
      <c r="G395" s="38">
        <v>80313</v>
      </c>
      <c r="H395" s="38">
        <v>25507</v>
      </c>
    </row>
    <row r="396" spans="1:8" ht="15.75" x14ac:dyDescent="0.25">
      <c r="A396" s="44" t="s">
        <v>327</v>
      </c>
      <c r="B396" s="17" t="s">
        <v>301</v>
      </c>
      <c r="C396" s="21" t="s">
        <v>1160</v>
      </c>
      <c r="D396" s="36">
        <v>4305</v>
      </c>
      <c r="E396" s="37">
        <v>22266</v>
      </c>
      <c r="F396" s="37">
        <v>11880</v>
      </c>
      <c r="G396" s="37">
        <v>78901</v>
      </c>
      <c r="H396" s="37">
        <v>22475</v>
      </c>
    </row>
    <row r="397" spans="1:8" ht="15.75" x14ac:dyDescent="0.25">
      <c r="A397" s="45"/>
      <c r="B397" s="17" t="s">
        <v>301</v>
      </c>
      <c r="C397" s="21" t="s">
        <v>1161</v>
      </c>
      <c r="D397" s="39">
        <v>5615</v>
      </c>
      <c r="E397" s="38">
        <v>24082</v>
      </c>
      <c r="F397" s="38">
        <v>9975</v>
      </c>
      <c r="G397" s="38">
        <v>75224</v>
      </c>
      <c r="H397" s="38">
        <v>21456</v>
      </c>
    </row>
    <row r="398" spans="1:8" ht="15.75" x14ac:dyDescent="0.25">
      <c r="A398" s="45"/>
      <c r="B398" s="17" t="s">
        <v>301</v>
      </c>
      <c r="C398" s="21" t="s">
        <v>1162</v>
      </c>
      <c r="D398" s="39">
        <v>5812</v>
      </c>
      <c r="E398" s="38">
        <v>23210</v>
      </c>
      <c r="F398" s="38">
        <v>9715</v>
      </c>
      <c r="G398" s="38">
        <v>72603</v>
      </c>
      <c r="H398" s="38">
        <v>20484</v>
      </c>
    </row>
    <row r="399" spans="1:8" ht="15.75" x14ac:dyDescent="0.25">
      <c r="A399" s="46"/>
      <c r="B399" s="17" t="s">
        <v>301</v>
      </c>
      <c r="C399" s="23" t="s">
        <v>881</v>
      </c>
      <c r="D399" s="36">
        <v>5244</v>
      </c>
      <c r="E399" s="38">
        <v>23186</v>
      </c>
      <c r="F399" s="38">
        <v>10523.333333333334</v>
      </c>
      <c r="G399" s="38">
        <v>75576</v>
      </c>
      <c r="H399" s="38">
        <v>21471.666666666668</v>
      </c>
    </row>
    <row r="400" spans="1:8" ht="15.75" x14ac:dyDescent="0.25">
      <c r="A400" s="44" t="s">
        <v>328</v>
      </c>
      <c r="B400" s="15" t="s">
        <v>417</v>
      </c>
      <c r="C400" s="21" t="s">
        <v>1163</v>
      </c>
      <c r="D400" s="36">
        <v>3400</v>
      </c>
      <c r="E400" s="37">
        <v>30783</v>
      </c>
      <c r="F400" s="37">
        <v>10521</v>
      </c>
      <c r="G400" s="37">
        <v>83848</v>
      </c>
      <c r="H400" s="37">
        <v>39796</v>
      </c>
    </row>
    <row r="401" spans="1:8" ht="15.75" x14ac:dyDescent="0.25">
      <c r="A401" s="45"/>
      <c r="B401" s="15" t="s">
        <v>417</v>
      </c>
      <c r="C401" s="21" t="s">
        <v>1164</v>
      </c>
      <c r="D401" s="39">
        <v>3988</v>
      </c>
      <c r="E401" s="38">
        <v>32964</v>
      </c>
      <c r="F401" s="38">
        <v>10616</v>
      </c>
      <c r="G401" s="38">
        <v>92217</v>
      </c>
      <c r="H401" s="38">
        <v>39185</v>
      </c>
    </row>
    <row r="402" spans="1:8" ht="15.75" x14ac:dyDescent="0.25">
      <c r="A402" s="45"/>
      <c r="B402" s="15" t="s">
        <v>417</v>
      </c>
      <c r="C402" s="21" t="s">
        <v>1165</v>
      </c>
      <c r="D402" s="39">
        <v>3881</v>
      </c>
      <c r="E402" s="38">
        <v>31426</v>
      </c>
      <c r="F402" s="38">
        <v>9767</v>
      </c>
      <c r="G402" s="38">
        <v>90851</v>
      </c>
      <c r="H402" s="38">
        <v>34568</v>
      </c>
    </row>
    <row r="403" spans="1:8" ht="15.75" x14ac:dyDescent="0.25">
      <c r="A403" s="46"/>
      <c r="B403" s="15" t="s">
        <v>417</v>
      </c>
      <c r="C403" s="23" t="s">
        <v>881</v>
      </c>
      <c r="D403" s="36">
        <v>3756.3333333333335</v>
      </c>
      <c r="E403" s="38">
        <v>31724.333333333332</v>
      </c>
      <c r="F403" s="38">
        <v>10301.333333333334</v>
      </c>
      <c r="G403" s="38">
        <v>88972</v>
      </c>
      <c r="H403" s="38">
        <v>37849.666666666664</v>
      </c>
    </row>
    <row r="404" spans="1:8" ht="15.75" x14ac:dyDescent="0.25">
      <c r="A404" s="44" t="s">
        <v>329</v>
      </c>
      <c r="B404" s="17" t="s">
        <v>304</v>
      </c>
      <c r="C404" s="21" t="s">
        <v>1166</v>
      </c>
      <c r="D404" s="36">
        <v>967</v>
      </c>
      <c r="E404" s="37">
        <v>9508</v>
      </c>
      <c r="F404" s="37">
        <v>5149</v>
      </c>
      <c r="G404" s="37">
        <v>55729</v>
      </c>
      <c r="H404" s="37">
        <v>32441</v>
      </c>
    </row>
    <row r="405" spans="1:8" ht="15.75" x14ac:dyDescent="0.25">
      <c r="A405" s="45"/>
      <c r="B405" s="17" t="s">
        <v>304</v>
      </c>
      <c r="C405" s="21" t="s">
        <v>1167</v>
      </c>
      <c r="D405" s="39">
        <v>958</v>
      </c>
      <c r="E405" s="38">
        <v>11021</v>
      </c>
      <c r="F405" s="38">
        <v>4911</v>
      </c>
      <c r="G405" s="38">
        <v>58953</v>
      </c>
      <c r="H405" s="38">
        <v>35727</v>
      </c>
    </row>
    <row r="406" spans="1:8" ht="15.75" x14ac:dyDescent="0.25">
      <c r="A406" s="45"/>
      <c r="B406" s="17" t="s">
        <v>304</v>
      </c>
      <c r="C406" s="21" t="s">
        <v>1168</v>
      </c>
      <c r="D406" s="39">
        <v>728</v>
      </c>
      <c r="E406" s="38">
        <v>8489</v>
      </c>
      <c r="F406" s="38">
        <v>4147</v>
      </c>
      <c r="G406" s="38">
        <v>49857</v>
      </c>
      <c r="H406" s="38">
        <v>29471</v>
      </c>
    </row>
    <row r="407" spans="1:8" ht="15.75" x14ac:dyDescent="0.25">
      <c r="A407" s="46"/>
      <c r="B407" s="17" t="s">
        <v>304</v>
      </c>
      <c r="C407" s="23" t="s">
        <v>881</v>
      </c>
      <c r="D407" s="36">
        <v>884.33333333333337</v>
      </c>
      <c r="E407" s="38">
        <v>9672.6666666666661</v>
      </c>
      <c r="F407" s="38">
        <v>4735.666666666667</v>
      </c>
      <c r="G407" s="38">
        <v>54846.333333333336</v>
      </c>
      <c r="H407" s="38">
        <v>32546.333333333332</v>
      </c>
    </row>
    <row r="408" spans="1:8" ht="15.75" x14ac:dyDescent="0.25">
      <c r="A408" s="44" t="s">
        <v>330</v>
      </c>
      <c r="B408" s="15" t="s">
        <v>336</v>
      </c>
      <c r="C408" s="21" t="s">
        <v>1169</v>
      </c>
      <c r="D408" s="36">
        <v>529</v>
      </c>
      <c r="E408" s="37">
        <v>42492</v>
      </c>
      <c r="F408" s="37">
        <v>20825</v>
      </c>
      <c r="G408" s="37">
        <v>82252</v>
      </c>
      <c r="H408" s="37">
        <v>50309</v>
      </c>
    </row>
    <row r="409" spans="1:8" ht="15.75" x14ac:dyDescent="0.25">
      <c r="A409" s="45"/>
      <c r="B409" s="15" t="s">
        <v>336</v>
      </c>
      <c r="C409" s="21" t="s">
        <v>1170</v>
      </c>
      <c r="D409" s="39">
        <v>669</v>
      </c>
      <c r="E409" s="38">
        <v>16114</v>
      </c>
      <c r="F409" s="38">
        <v>10502</v>
      </c>
      <c r="G409" s="38">
        <v>52553</v>
      </c>
      <c r="H409" s="38">
        <v>24207</v>
      </c>
    </row>
    <row r="410" spans="1:8" ht="15.75" x14ac:dyDescent="0.25">
      <c r="A410" s="45"/>
      <c r="B410" s="15" t="s">
        <v>336</v>
      </c>
      <c r="C410" s="21" t="s">
        <v>1171</v>
      </c>
      <c r="D410" s="39">
        <v>748</v>
      </c>
      <c r="E410" s="38">
        <v>15095</v>
      </c>
      <c r="F410" s="38">
        <v>10457</v>
      </c>
      <c r="G410" s="38">
        <v>51541</v>
      </c>
      <c r="H410" s="38">
        <v>23991</v>
      </c>
    </row>
    <row r="411" spans="1:8" ht="15.75" x14ac:dyDescent="0.25">
      <c r="A411" s="46"/>
      <c r="B411" s="15" t="s">
        <v>336</v>
      </c>
      <c r="C411" s="23" t="s">
        <v>881</v>
      </c>
      <c r="D411" s="36">
        <v>648.66666666666663</v>
      </c>
      <c r="E411" s="38">
        <v>24567</v>
      </c>
      <c r="F411" s="38">
        <v>13928</v>
      </c>
      <c r="G411" s="38">
        <v>62115.333333333336</v>
      </c>
      <c r="H411" s="38">
        <v>32835.666666666664</v>
      </c>
    </row>
    <row r="412" spans="1:8" ht="15.75" x14ac:dyDescent="0.25">
      <c r="A412" s="44" t="s">
        <v>331</v>
      </c>
      <c r="B412" s="17" t="s">
        <v>279</v>
      </c>
      <c r="C412" s="21" t="s">
        <v>1172</v>
      </c>
      <c r="D412" s="36">
        <v>850</v>
      </c>
      <c r="E412" s="37">
        <v>19076</v>
      </c>
      <c r="F412" s="37">
        <v>7409</v>
      </c>
      <c r="G412" s="37">
        <v>56976</v>
      </c>
      <c r="H412" s="37">
        <v>1806</v>
      </c>
    </row>
    <row r="413" spans="1:8" ht="15.75" x14ac:dyDescent="0.25">
      <c r="A413" s="45"/>
      <c r="B413" s="17" t="s">
        <v>279</v>
      </c>
      <c r="C413" s="21" t="s">
        <v>1173</v>
      </c>
      <c r="D413" s="39">
        <v>1032</v>
      </c>
      <c r="E413" s="38">
        <v>21244</v>
      </c>
      <c r="F413" s="38">
        <v>9530</v>
      </c>
      <c r="G413" s="38">
        <v>65682</v>
      </c>
      <c r="H413" s="38">
        <v>941</v>
      </c>
    </row>
    <row r="414" spans="1:8" ht="15.75" x14ac:dyDescent="0.25">
      <c r="A414" s="45"/>
      <c r="B414" s="17" t="s">
        <v>279</v>
      </c>
      <c r="C414" s="21" t="s">
        <v>1174</v>
      </c>
      <c r="D414" s="39">
        <v>1372</v>
      </c>
      <c r="E414" s="38">
        <v>30839</v>
      </c>
      <c r="F414" s="38">
        <v>12297</v>
      </c>
      <c r="G414" s="38">
        <v>88020</v>
      </c>
      <c r="H414" s="38">
        <v>1559</v>
      </c>
    </row>
    <row r="415" spans="1:8" ht="15.75" x14ac:dyDescent="0.25">
      <c r="A415" s="46"/>
      <c r="B415" s="17" t="s">
        <v>279</v>
      </c>
      <c r="C415" s="23" t="s">
        <v>881</v>
      </c>
      <c r="D415" s="36">
        <v>1084.6666666666667</v>
      </c>
      <c r="E415" s="38">
        <v>23719.666666666668</v>
      </c>
      <c r="F415" s="38">
        <v>9745.3333333333339</v>
      </c>
      <c r="G415" s="38">
        <v>70226</v>
      </c>
      <c r="H415" s="38">
        <v>1435.3333333333333</v>
      </c>
    </row>
    <row r="416" spans="1:8" ht="15.75" x14ac:dyDescent="0.25">
      <c r="A416" s="56" t="s">
        <v>332</v>
      </c>
      <c r="B416" s="17" t="s">
        <v>341</v>
      </c>
      <c r="C416" s="21" t="s">
        <v>1175</v>
      </c>
      <c r="D416" s="36">
        <v>815</v>
      </c>
      <c r="E416" s="36">
        <v>31075</v>
      </c>
      <c r="F416" s="36">
        <v>41118</v>
      </c>
      <c r="G416" s="37">
        <v>62725</v>
      </c>
      <c r="H416" s="37">
        <v>52732</v>
      </c>
    </row>
    <row r="417" spans="1:8" ht="15.75" x14ac:dyDescent="0.25">
      <c r="A417" s="57"/>
      <c r="B417" s="17" t="s">
        <v>341</v>
      </c>
      <c r="C417" s="21" t="s">
        <v>1176</v>
      </c>
      <c r="D417" s="39">
        <v>461</v>
      </c>
      <c r="E417" s="39">
        <v>40340</v>
      </c>
      <c r="F417" s="39">
        <v>46878</v>
      </c>
      <c r="G417" s="38">
        <v>65880</v>
      </c>
      <c r="H417" s="38">
        <v>56060</v>
      </c>
    </row>
    <row r="418" spans="1:8" ht="15.75" x14ac:dyDescent="0.25">
      <c r="A418" s="57"/>
      <c r="B418" s="17" t="s">
        <v>341</v>
      </c>
      <c r="C418" s="21" t="s">
        <v>1177</v>
      </c>
      <c r="D418" s="39">
        <v>389</v>
      </c>
      <c r="E418" s="39">
        <v>19838</v>
      </c>
      <c r="F418" s="39">
        <v>28079</v>
      </c>
      <c r="G418" s="38">
        <v>44815</v>
      </c>
      <c r="H418" s="38">
        <v>32091</v>
      </c>
    </row>
    <row r="419" spans="1:8" ht="15.75" x14ac:dyDescent="0.25">
      <c r="A419" s="58"/>
      <c r="B419" s="17" t="s">
        <v>341</v>
      </c>
      <c r="C419" s="29" t="s">
        <v>881</v>
      </c>
      <c r="D419" s="36">
        <v>555</v>
      </c>
      <c r="E419" s="39">
        <v>30417.666666666668</v>
      </c>
      <c r="F419" s="39">
        <v>38691.666666666664</v>
      </c>
      <c r="G419" s="38">
        <v>57806.666666666664</v>
      </c>
      <c r="H419" s="38">
        <v>46961</v>
      </c>
    </row>
    <row r="420" spans="1:8" ht="15.75" x14ac:dyDescent="0.25">
      <c r="A420" s="56" t="s">
        <v>333</v>
      </c>
      <c r="B420" s="17" t="s">
        <v>418</v>
      </c>
      <c r="C420" s="21" t="s">
        <v>1178</v>
      </c>
      <c r="D420" s="36">
        <v>659</v>
      </c>
      <c r="E420" s="36">
        <v>34593</v>
      </c>
      <c r="F420" s="36">
        <v>14576</v>
      </c>
      <c r="G420" s="37">
        <v>105232</v>
      </c>
      <c r="H420" s="37">
        <v>41300</v>
      </c>
    </row>
    <row r="421" spans="1:8" ht="15.75" x14ac:dyDescent="0.25">
      <c r="A421" s="57"/>
      <c r="B421" s="17" t="s">
        <v>418</v>
      </c>
      <c r="C421" s="21" t="s">
        <v>1179</v>
      </c>
      <c r="D421" s="39">
        <v>585</v>
      </c>
      <c r="E421" s="39">
        <v>21527</v>
      </c>
      <c r="F421" s="39">
        <v>10039</v>
      </c>
      <c r="G421" s="38">
        <v>81563</v>
      </c>
      <c r="H421" s="38">
        <v>29675</v>
      </c>
    </row>
    <row r="422" spans="1:8" ht="15.75" x14ac:dyDescent="0.25">
      <c r="A422" s="57"/>
      <c r="B422" s="17" t="s">
        <v>418</v>
      </c>
      <c r="C422" s="21" t="s">
        <v>1180</v>
      </c>
      <c r="D422" s="39">
        <v>896</v>
      </c>
      <c r="E422" s="39">
        <v>23774</v>
      </c>
      <c r="F422" s="39">
        <v>10553</v>
      </c>
      <c r="G422" s="38">
        <v>83823</v>
      </c>
      <c r="H422" s="38">
        <v>30981</v>
      </c>
    </row>
    <row r="423" spans="1:8" ht="15.75" x14ac:dyDescent="0.25">
      <c r="A423" s="58"/>
      <c r="B423" s="17" t="s">
        <v>418</v>
      </c>
      <c r="C423" s="29" t="s">
        <v>881</v>
      </c>
      <c r="D423" s="36">
        <f>AVERAGE(D420:D422)</f>
        <v>713.33333333333337</v>
      </c>
      <c r="E423" s="39">
        <v>26631.333333333332</v>
      </c>
      <c r="F423" s="39">
        <v>11722.666666666666</v>
      </c>
      <c r="G423" s="38">
        <v>90206</v>
      </c>
      <c r="H423" s="38">
        <v>33985.333333333336</v>
      </c>
    </row>
    <row r="424" spans="1:8" ht="15.75" x14ac:dyDescent="0.25">
      <c r="A424" s="56" t="s">
        <v>334</v>
      </c>
      <c r="B424" s="17" t="s">
        <v>287</v>
      </c>
      <c r="C424" s="21" t="s">
        <v>1181</v>
      </c>
      <c r="D424" s="36">
        <v>989</v>
      </c>
      <c r="E424" s="36">
        <v>33520</v>
      </c>
      <c r="F424" s="36">
        <v>7795</v>
      </c>
      <c r="G424" s="37">
        <v>129535</v>
      </c>
      <c r="H424" s="37">
        <v>36214</v>
      </c>
    </row>
    <row r="425" spans="1:8" ht="15.75" x14ac:dyDescent="0.25">
      <c r="A425" s="57"/>
      <c r="B425" s="17" t="s">
        <v>287</v>
      </c>
      <c r="C425" s="21" t="s">
        <v>1182</v>
      </c>
      <c r="D425" s="39">
        <v>723</v>
      </c>
      <c r="E425" s="39">
        <v>26567</v>
      </c>
      <c r="F425" s="39">
        <v>5954</v>
      </c>
      <c r="G425" s="38">
        <v>107679</v>
      </c>
      <c r="H425" s="38">
        <v>28289</v>
      </c>
    </row>
    <row r="426" spans="1:8" ht="15.75" x14ac:dyDescent="0.25">
      <c r="A426" s="57"/>
      <c r="B426" s="17" t="s">
        <v>287</v>
      </c>
      <c r="C426" s="21" t="s">
        <v>1183</v>
      </c>
      <c r="D426" s="39">
        <v>1214</v>
      </c>
      <c r="E426" s="39">
        <v>41150</v>
      </c>
      <c r="F426" s="39">
        <v>8519</v>
      </c>
      <c r="G426" s="38">
        <v>132918</v>
      </c>
      <c r="H426" s="38">
        <v>37158</v>
      </c>
    </row>
    <row r="427" spans="1:8" ht="15.75" x14ac:dyDescent="0.25">
      <c r="A427" s="58"/>
      <c r="B427" s="17" t="s">
        <v>287</v>
      </c>
      <c r="C427" s="29" t="s">
        <v>881</v>
      </c>
      <c r="D427" s="36">
        <v>975.33333333333337</v>
      </c>
      <c r="E427" s="39">
        <v>33745.666666666664</v>
      </c>
      <c r="F427" s="39">
        <v>7422.666666666667</v>
      </c>
      <c r="G427" s="38">
        <v>123377.33333333333</v>
      </c>
      <c r="H427" s="38">
        <v>33887</v>
      </c>
    </row>
    <row r="428" spans="1:8" ht="15.75" x14ac:dyDescent="0.25">
      <c r="A428" s="44" t="s">
        <v>335</v>
      </c>
      <c r="B428" s="15" t="s">
        <v>419</v>
      </c>
      <c r="C428" s="21" t="s">
        <v>1184</v>
      </c>
      <c r="D428" s="36">
        <v>266</v>
      </c>
      <c r="E428" s="37">
        <v>39261</v>
      </c>
      <c r="F428" s="37">
        <v>17698</v>
      </c>
      <c r="G428" s="37">
        <v>69998</v>
      </c>
      <c r="H428" s="37">
        <v>29273</v>
      </c>
    </row>
    <row r="429" spans="1:8" ht="15.75" x14ac:dyDescent="0.25">
      <c r="A429" s="45"/>
      <c r="B429" s="15" t="s">
        <v>419</v>
      </c>
      <c r="C429" s="21" t="s">
        <v>1185</v>
      </c>
      <c r="D429" s="39">
        <v>761</v>
      </c>
      <c r="E429" s="38">
        <v>36796</v>
      </c>
      <c r="F429" s="38">
        <v>17480</v>
      </c>
      <c r="G429" s="38">
        <v>75368</v>
      </c>
      <c r="H429" s="38">
        <v>25915</v>
      </c>
    </row>
    <row r="430" spans="1:8" ht="15.75" x14ac:dyDescent="0.25">
      <c r="A430" s="45"/>
      <c r="B430" s="15" t="s">
        <v>419</v>
      </c>
      <c r="C430" s="21" t="s">
        <v>1186</v>
      </c>
      <c r="D430" s="39">
        <v>1398</v>
      </c>
      <c r="E430" s="38">
        <v>48268</v>
      </c>
      <c r="F430" s="38">
        <v>19208</v>
      </c>
      <c r="G430" s="38">
        <v>79172</v>
      </c>
      <c r="H430" s="38">
        <v>29937</v>
      </c>
    </row>
    <row r="431" spans="1:8" ht="15.75" x14ac:dyDescent="0.25">
      <c r="A431" s="46"/>
      <c r="B431" s="15" t="s">
        <v>419</v>
      </c>
      <c r="C431" s="23" t="s">
        <v>881</v>
      </c>
      <c r="D431" s="36">
        <v>808.33333333333337</v>
      </c>
      <c r="E431" s="38">
        <v>41441.666666666664</v>
      </c>
      <c r="F431" s="38">
        <v>18128.666666666668</v>
      </c>
      <c r="G431" s="38">
        <v>74846</v>
      </c>
      <c r="H431" s="38">
        <v>28375</v>
      </c>
    </row>
    <row r="432" spans="1:8" ht="15.75" x14ac:dyDescent="0.25">
      <c r="A432" s="44" t="s">
        <v>336</v>
      </c>
      <c r="B432" s="15" t="s">
        <v>344</v>
      </c>
      <c r="C432" s="21" t="s">
        <v>1187</v>
      </c>
      <c r="D432" s="36">
        <v>6691</v>
      </c>
      <c r="E432" s="37">
        <v>52297</v>
      </c>
      <c r="F432" s="37">
        <v>18977</v>
      </c>
      <c r="G432" s="37">
        <v>105094</v>
      </c>
      <c r="H432" s="37">
        <v>45385</v>
      </c>
    </row>
    <row r="433" spans="1:8" ht="15.75" x14ac:dyDescent="0.25">
      <c r="A433" s="45"/>
      <c r="B433" s="15" t="s">
        <v>344</v>
      </c>
      <c r="C433" s="21" t="s">
        <v>1188</v>
      </c>
      <c r="D433" s="39">
        <v>4627</v>
      </c>
      <c r="E433" s="38">
        <v>48292</v>
      </c>
      <c r="F433" s="38">
        <v>19190</v>
      </c>
      <c r="G433" s="38">
        <v>108633</v>
      </c>
      <c r="H433" s="38">
        <v>46935</v>
      </c>
    </row>
    <row r="434" spans="1:8" ht="15.75" x14ac:dyDescent="0.25">
      <c r="A434" s="45"/>
      <c r="B434" s="15" t="s">
        <v>344</v>
      </c>
      <c r="C434" s="21" t="s">
        <v>1189</v>
      </c>
      <c r="D434" s="39">
        <v>4976</v>
      </c>
      <c r="E434" s="38">
        <v>37856</v>
      </c>
      <c r="F434" s="38">
        <v>12972</v>
      </c>
      <c r="G434" s="38">
        <v>77648</v>
      </c>
      <c r="H434" s="38">
        <v>30135</v>
      </c>
    </row>
    <row r="435" spans="1:8" ht="15.75" x14ac:dyDescent="0.25">
      <c r="A435" s="46"/>
      <c r="B435" s="15" t="s">
        <v>344</v>
      </c>
      <c r="C435" s="23" t="s">
        <v>881</v>
      </c>
      <c r="D435" s="39">
        <v>5431.333333333333</v>
      </c>
      <c r="E435" s="38">
        <v>46148.333333333336</v>
      </c>
      <c r="F435" s="38">
        <v>17046.333333333332</v>
      </c>
      <c r="G435" s="38">
        <v>97125</v>
      </c>
      <c r="H435" s="38">
        <v>40818.333333333336</v>
      </c>
    </row>
    <row r="436" spans="1:8" ht="15.75" x14ac:dyDescent="0.25">
      <c r="A436" s="56" t="s">
        <v>337</v>
      </c>
      <c r="B436" s="17" t="s">
        <v>271</v>
      </c>
      <c r="C436" s="21" t="s">
        <v>1190</v>
      </c>
      <c r="D436" s="36">
        <v>4533</v>
      </c>
      <c r="E436" s="36">
        <v>32424</v>
      </c>
      <c r="F436" s="36">
        <v>21110</v>
      </c>
      <c r="G436" s="37">
        <v>63220</v>
      </c>
      <c r="H436" s="37">
        <v>18133</v>
      </c>
    </row>
    <row r="437" spans="1:8" ht="15.75" x14ac:dyDescent="0.25">
      <c r="A437" s="57"/>
      <c r="B437" s="17" t="s">
        <v>271</v>
      </c>
      <c r="C437" s="21" t="s">
        <v>1191</v>
      </c>
      <c r="D437" s="39">
        <v>4527</v>
      </c>
      <c r="E437" s="39">
        <v>29295</v>
      </c>
      <c r="F437" s="39">
        <v>18429</v>
      </c>
      <c r="G437" s="38">
        <v>56433</v>
      </c>
      <c r="H437" s="38">
        <v>15387</v>
      </c>
    </row>
    <row r="438" spans="1:8" ht="15.75" x14ac:dyDescent="0.25">
      <c r="A438" s="57"/>
      <c r="B438" s="17" t="s">
        <v>271</v>
      </c>
      <c r="C438" s="21" t="s">
        <v>1192</v>
      </c>
      <c r="D438" s="39">
        <v>3723</v>
      </c>
      <c r="E438" s="39">
        <v>32261</v>
      </c>
      <c r="F438" s="39">
        <v>18732</v>
      </c>
      <c r="G438" s="38">
        <v>64640</v>
      </c>
      <c r="H438" s="38">
        <v>18483</v>
      </c>
    </row>
    <row r="439" spans="1:8" ht="15.75" x14ac:dyDescent="0.25">
      <c r="A439" s="58"/>
      <c r="B439" s="17" t="s">
        <v>271</v>
      </c>
      <c r="C439" s="61" t="s">
        <v>1069</v>
      </c>
      <c r="D439" s="36">
        <v>4261</v>
      </c>
      <c r="E439" s="39">
        <v>31326.666666666668</v>
      </c>
      <c r="F439" s="39">
        <v>19423.666666666668</v>
      </c>
      <c r="G439" s="38">
        <v>61431</v>
      </c>
      <c r="H439" s="38">
        <v>17334.333333333332</v>
      </c>
    </row>
    <row r="440" spans="1:8" ht="15.75" x14ac:dyDescent="0.25">
      <c r="A440" s="56" t="s">
        <v>338</v>
      </c>
      <c r="B440" s="17" t="s">
        <v>340</v>
      </c>
      <c r="C440" s="21" t="s">
        <v>1193</v>
      </c>
      <c r="D440" s="36">
        <v>429</v>
      </c>
      <c r="E440" s="36">
        <v>17110</v>
      </c>
      <c r="F440" s="36">
        <v>14174</v>
      </c>
      <c r="G440" s="37">
        <v>55420</v>
      </c>
      <c r="H440" s="37">
        <v>20073</v>
      </c>
    </row>
    <row r="441" spans="1:8" ht="15.75" x14ac:dyDescent="0.25">
      <c r="A441" s="57"/>
      <c r="B441" s="17" t="s">
        <v>340</v>
      </c>
      <c r="C441" s="21" t="s">
        <v>1194</v>
      </c>
      <c r="D441" s="39">
        <v>700</v>
      </c>
      <c r="E441" s="39">
        <v>36625</v>
      </c>
      <c r="F441" s="39">
        <v>23277</v>
      </c>
      <c r="G441" s="38">
        <v>92279</v>
      </c>
      <c r="H441" s="38">
        <v>37536</v>
      </c>
    </row>
    <row r="442" spans="1:8" ht="15.75" x14ac:dyDescent="0.25">
      <c r="A442" s="57"/>
      <c r="B442" s="17" t="s">
        <v>340</v>
      </c>
      <c r="C442" s="21" t="s">
        <v>1195</v>
      </c>
      <c r="D442" s="39">
        <v>634</v>
      </c>
      <c r="E442" s="39">
        <v>19385</v>
      </c>
      <c r="F442" s="39">
        <v>13599</v>
      </c>
      <c r="G442" s="38">
        <v>58870</v>
      </c>
      <c r="H442" s="38">
        <v>22014</v>
      </c>
    </row>
    <row r="443" spans="1:8" ht="15.75" x14ac:dyDescent="0.25">
      <c r="A443" s="58"/>
      <c r="B443" s="17" t="s">
        <v>340</v>
      </c>
      <c r="C443" s="29" t="s">
        <v>881</v>
      </c>
      <c r="D443" s="39">
        <f>AVERAGE(D440:D442)</f>
        <v>587.66666666666663</v>
      </c>
      <c r="E443" s="39">
        <v>24373.333333333332</v>
      </c>
      <c r="F443" s="39">
        <v>17016.666666666668</v>
      </c>
      <c r="G443" s="38">
        <v>68856.333333333328</v>
      </c>
      <c r="H443" s="38">
        <v>26541</v>
      </c>
    </row>
    <row r="444" spans="1:8" ht="15.75" x14ac:dyDescent="0.25">
      <c r="A444" s="44" t="s">
        <v>339</v>
      </c>
      <c r="B444" s="17" t="s">
        <v>266</v>
      </c>
      <c r="C444" s="21" t="s">
        <v>1196</v>
      </c>
      <c r="D444" s="36">
        <v>2038</v>
      </c>
      <c r="E444" s="37">
        <v>16102</v>
      </c>
      <c r="F444" s="37">
        <v>10050</v>
      </c>
      <c r="G444" s="37">
        <v>43032</v>
      </c>
      <c r="H444" s="37">
        <v>17394</v>
      </c>
    </row>
    <row r="445" spans="1:8" ht="15.75" x14ac:dyDescent="0.25">
      <c r="A445" s="45"/>
      <c r="B445" s="17" t="s">
        <v>266</v>
      </c>
      <c r="C445" s="21" t="s">
        <v>1197</v>
      </c>
      <c r="D445" s="39">
        <v>1718</v>
      </c>
      <c r="E445" s="38">
        <v>14827</v>
      </c>
      <c r="F445" s="38">
        <v>9133</v>
      </c>
      <c r="G445" s="38">
        <v>40066</v>
      </c>
      <c r="H445" s="38">
        <v>16197</v>
      </c>
    </row>
    <row r="446" spans="1:8" ht="15.75" x14ac:dyDescent="0.25">
      <c r="A446" s="45"/>
      <c r="B446" s="17" t="s">
        <v>266</v>
      </c>
      <c r="C446" s="21" t="s">
        <v>1198</v>
      </c>
      <c r="D446" s="39">
        <v>1983</v>
      </c>
      <c r="E446" s="38">
        <v>17593</v>
      </c>
      <c r="F446" s="38">
        <v>9975</v>
      </c>
      <c r="G446" s="38">
        <v>45605</v>
      </c>
      <c r="H446" s="38">
        <v>20277</v>
      </c>
    </row>
    <row r="447" spans="1:8" ht="15.75" x14ac:dyDescent="0.25">
      <c r="A447" s="46"/>
      <c r="B447" s="17" t="s">
        <v>266</v>
      </c>
      <c r="C447" s="23" t="s">
        <v>881</v>
      </c>
      <c r="D447" s="36">
        <v>1913</v>
      </c>
      <c r="E447" s="38">
        <v>16174</v>
      </c>
      <c r="F447" s="38">
        <v>9719.3333333333339</v>
      </c>
      <c r="G447" s="38">
        <v>42901</v>
      </c>
      <c r="H447" s="38">
        <v>17956</v>
      </c>
    </row>
    <row r="448" spans="1:8" ht="15.75" x14ac:dyDescent="0.25">
      <c r="A448" s="44" t="s">
        <v>340</v>
      </c>
      <c r="B448" s="15" t="s">
        <v>420</v>
      </c>
      <c r="C448" s="21" t="s">
        <v>1199</v>
      </c>
      <c r="D448" s="36">
        <v>805</v>
      </c>
      <c r="E448" s="37">
        <v>15016</v>
      </c>
      <c r="F448" s="37">
        <v>6051</v>
      </c>
      <c r="G448" s="37">
        <v>48425</v>
      </c>
      <c r="H448" s="37">
        <v>18621</v>
      </c>
    </row>
    <row r="449" spans="1:8" ht="15.75" x14ac:dyDescent="0.25">
      <c r="A449" s="45"/>
      <c r="B449" s="15" t="s">
        <v>420</v>
      </c>
      <c r="C449" s="21" t="s">
        <v>1200</v>
      </c>
      <c r="D449" s="39">
        <v>837</v>
      </c>
      <c r="E449" s="38">
        <v>14193</v>
      </c>
      <c r="F449" s="38">
        <v>5634</v>
      </c>
      <c r="G449" s="38">
        <v>46305</v>
      </c>
      <c r="H449" s="38">
        <v>17072</v>
      </c>
    </row>
    <row r="450" spans="1:8" ht="15.75" x14ac:dyDescent="0.25">
      <c r="A450" s="45"/>
      <c r="B450" s="15" t="s">
        <v>420</v>
      </c>
      <c r="C450" s="21" t="s">
        <v>1201</v>
      </c>
      <c r="D450" s="39">
        <v>997</v>
      </c>
      <c r="E450" s="38">
        <v>12550</v>
      </c>
      <c r="F450" s="38">
        <v>4714</v>
      </c>
      <c r="G450" s="38">
        <v>39298</v>
      </c>
      <c r="H450" s="38">
        <v>15100</v>
      </c>
    </row>
    <row r="451" spans="1:8" ht="15.75" x14ac:dyDescent="0.25">
      <c r="A451" s="46"/>
      <c r="B451" s="15" t="s">
        <v>420</v>
      </c>
      <c r="C451" s="30" t="s">
        <v>1069</v>
      </c>
      <c r="D451" s="39">
        <v>879.66666666666663</v>
      </c>
      <c r="E451" s="38">
        <v>13919.666666666666</v>
      </c>
      <c r="F451" s="38">
        <v>5466.333333333333</v>
      </c>
      <c r="G451" s="38">
        <v>44676</v>
      </c>
      <c r="H451" s="38">
        <v>16931</v>
      </c>
    </row>
    <row r="452" spans="1:8" ht="15.75" x14ac:dyDescent="0.25">
      <c r="A452" s="56" t="s">
        <v>341</v>
      </c>
      <c r="B452" s="17" t="s">
        <v>234</v>
      </c>
      <c r="C452" s="21" t="s">
        <v>1202</v>
      </c>
      <c r="D452" s="36">
        <v>1648</v>
      </c>
      <c r="E452" s="36">
        <v>62802</v>
      </c>
      <c r="F452" s="37">
        <v>8368</v>
      </c>
      <c r="G452" s="37">
        <v>196614</v>
      </c>
      <c r="H452" s="37">
        <v>1387</v>
      </c>
    </row>
    <row r="453" spans="1:8" ht="15.75" x14ac:dyDescent="0.25">
      <c r="A453" s="57"/>
      <c r="B453" s="17" t="s">
        <v>234</v>
      </c>
      <c r="C453" s="21" t="s">
        <v>1203</v>
      </c>
      <c r="D453" s="39">
        <v>1399</v>
      </c>
      <c r="E453" s="39">
        <v>57975</v>
      </c>
      <c r="F453" s="38">
        <v>7315</v>
      </c>
      <c r="G453" s="38">
        <v>193351</v>
      </c>
      <c r="H453" s="38">
        <v>1191</v>
      </c>
    </row>
    <row r="454" spans="1:8" ht="15.75" x14ac:dyDescent="0.25">
      <c r="A454" s="57"/>
      <c r="B454" s="17" t="s">
        <v>234</v>
      </c>
      <c r="C454" s="21" t="s">
        <v>1204</v>
      </c>
      <c r="D454" s="39">
        <v>853</v>
      </c>
      <c r="E454" s="39">
        <v>24994</v>
      </c>
      <c r="F454" s="38">
        <v>3630</v>
      </c>
      <c r="G454" s="38">
        <v>122052</v>
      </c>
      <c r="H454" s="38">
        <v>736</v>
      </c>
    </row>
    <row r="455" spans="1:8" ht="15.75" x14ac:dyDescent="0.25">
      <c r="A455" s="58"/>
      <c r="B455" s="17" t="s">
        <v>234</v>
      </c>
      <c r="C455" s="29" t="s">
        <v>881</v>
      </c>
      <c r="D455" s="36">
        <v>1300</v>
      </c>
      <c r="E455" s="39">
        <v>48590.333333333336</v>
      </c>
      <c r="F455" s="38">
        <v>6437.666666666667</v>
      </c>
      <c r="G455" s="38">
        <v>170672.33333333334</v>
      </c>
      <c r="H455" s="38">
        <v>1104.6666666666667</v>
      </c>
    </row>
    <row r="456" spans="1:8" ht="15.75" x14ac:dyDescent="0.25">
      <c r="A456" s="56" t="s">
        <v>342</v>
      </c>
      <c r="B456" s="17" t="s">
        <v>421</v>
      </c>
      <c r="C456" s="21" t="s">
        <v>1205</v>
      </c>
      <c r="D456" s="36">
        <v>783</v>
      </c>
      <c r="E456" s="36">
        <v>32443</v>
      </c>
      <c r="F456" s="37">
        <v>22026</v>
      </c>
      <c r="G456" s="37">
        <v>69926</v>
      </c>
      <c r="H456" s="37">
        <v>31624</v>
      </c>
    </row>
    <row r="457" spans="1:8" ht="15.75" x14ac:dyDescent="0.25">
      <c r="A457" s="57"/>
      <c r="B457" s="17" t="s">
        <v>421</v>
      </c>
      <c r="C457" s="21" t="s">
        <v>1206</v>
      </c>
      <c r="D457" s="39">
        <v>841</v>
      </c>
      <c r="E457" s="39">
        <v>31866</v>
      </c>
      <c r="F457" s="38">
        <v>24030</v>
      </c>
      <c r="G457" s="38">
        <v>75824</v>
      </c>
      <c r="H457" s="38">
        <v>32697</v>
      </c>
    </row>
    <row r="458" spans="1:8" ht="15.75" x14ac:dyDescent="0.25">
      <c r="A458" s="57"/>
      <c r="B458" s="17" t="s">
        <v>421</v>
      </c>
      <c r="C458" s="21" t="s">
        <v>1207</v>
      </c>
      <c r="D458" s="39">
        <v>984</v>
      </c>
      <c r="E458" s="39">
        <v>28314</v>
      </c>
      <c r="F458" s="38">
        <v>19870</v>
      </c>
      <c r="G458" s="38">
        <v>61648</v>
      </c>
      <c r="H458" s="38">
        <v>27753</v>
      </c>
    </row>
    <row r="459" spans="1:8" ht="15.75" x14ac:dyDescent="0.25">
      <c r="A459" s="58"/>
      <c r="B459" s="17" t="s">
        <v>421</v>
      </c>
      <c r="C459" s="29" t="s">
        <v>881</v>
      </c>
      <c r="D459" s="60">
        <f>AVERAGE(D456:D458)</f>
        <v>869.33333333333337</v>
      </c>
      <c r="E459" s="39">
        <v>30874.333333333332</v>
      </c>
      <c r="F459" s="38">
        <v>21975.333333333332</v>
      </c>
      <c r="G459" s="38">
        <v>69132.666666666672</v>
      </c>
      <c r="H459" s="38">
        <v>30691.333333333332</v>
      </c>
    </row>
    <row r="460" spans="1:8" ht="15.75" x14ac:dyDescent="0.25">
      <c r="A460" s="56" t="s">
        <v>343</v>
      </c>
      <c r="B460" s="17" t="s">
        <v>422</v>
      </c>
      <c r="C460" s="21" t="s">
        <v>1208</v>
      </c>
      <c r="D460" s="36">
        <v>812</v>
      </c>
      <c r="E460" s="36">
        <v>28902</v>
      </c>
      <c r="F460" s="37">
        <v>20187</v>
      </c>
      <c r="G460" s="37">
        <v>72074</v>
      </c>
      <c r="H460" s="37">
        <v>31556</v>
      </c>
    </row>
    <row r="461" spans="1:8" ht="15.75" x14ac:dyDescent="0.25">
      <c r="A461" s="57"/>
      <c r="B461" s="17" t="s">
        <v>422</v>
      </c>
      <c r="C461" s="21" t="s">
        <v>1209</v>
      </c>
      <c r="D461" s="39">
        <v>725</v>
      </c>
      <c r="E461" s="39">
        <v>26528</v>
      </c>
      <c r="F461" s="38">
        <v>18325</v>
      </c>
      <c r="G461" s="38">
        <v>66143</v>
      </c>
      <c r="H461" s="38">
        <v>27786</v>
      </c>
    </row>
    <row r="462" spans="1:8" ht="15.75" x14ac:dyDescent="0.25">
      <c r="A462" s="57"/>
      <c r="B462" s="17" t="s">
        <v>422</v>
      </c>
      <c r="C462" s="21" t="s">
        <v>1210</v>
      </c>
      <c r="D462" s="39">
        <v>1138</v>
      </c>
      <c r="E462" s="39">
        <v>30391</v>
      </c>
      <c r="F462" s="38">
        <v>19716</v>
      </c>
      <c r="G462" s="38">
        <v>72814</v>
      </c>
      <c r="H462" s="38">
        <v>31557</v>
      </c>
    </row>
    <row r="463" spans="1:8" ht="15.75" x14ac:dyDescent="0.25">
      <c r="A463" s="58"/>
      <c r="B463" s="17" t="s">
        <v>422</v>
      </c>
      <c r="C463" s="29" t="s">
        <v>881</v>
      </c>
      <c r="D463" s="36">
        <v>891.66666666666663</v>
      </c>
      <c r="E463" s="39">
        <v>28607</v>
      </c>
      <c r="F463" s="38">
        <v>19409.333333333332</v>
      </c>
      <c r="G463" s="38">
        <v>70343.666666666672</v>
      </c>
      <c r="H463" s="38">
        <v>30299.666666666668</v>
      </c>
    </row>
    <row r="464" spans="1:8" ht="15.75" x14ac:dyDescent="0.25">
      <c r="A464" s="44" t="s">
        <v>344</v>
      </c>
      <c r="B464" s="17" t="s">
        <v>236</v>
      </c>
      <c r="C464" s="21" t="s">
        <v>1211</v>
      </c>
      <c r="D464" s="36">
        <v>872</v>
      </c>
      <c r="E464" s="37">
        <v>49072</v>
      </c>
      <c r="F464" s="37">
        <v>10071</v>
      </c>
      <c r="G464" s="37">
        <v>137408</v>
      </c>
      <c r="H464" s="37">
        <v>25832</v>
      </c>
    </row>
    <row r="465" spans="1:8" ht="15.75" x14ac:dyDescent="0.25">
      <c r="A465" s="45"/>
      <c r="B465" s="17" t="s">
        <v>236</v>
      </c>
      <c r="C465" s="21" t="s">
        <v>1212</v>
      </c>
      <c r="D465" s="39">
        <v>974</v>
      </c>
      <c r="E465" s="38">
        <v>44509</v>
      </c>
      <c r="F465" s="38">
        <v>9118</v>
      </c>
      <c r="G465" s="38">
        <v>123943</v>
      </c>
      <c r="H465" s="38">
        <v>23382</v>
      </c>
    </row>
    <row r="466" spans="1:8" ht="15.75" x14ac:dyDescent="0.25">
      <c r="A466" s="45"/>
      <c r="B466" s="17" t="s">
        <v>236</v>
      </c>
      <c r="C466" s="21" t="s">
        <v>1213</v>
      </c>
      <c r="D466" s="39">
        <v>1148</v>
      </c>
      <c r="E466" s="38">
        <v>44185</v>
      </c>
      <c r="F466" s="38">
        <v>8665</v>
      </c>
      <c r="G466" s="38">
        <v>121687</v>
      </c>
      <c r="H466" s="38">
        <v>23379</v>
      </c>
    </row>
    <row r="467" spans="1:8" ht="15.75" x14ac:dyDescent="0.25">
      <c r="A467" s="46"/>
      <c r="B467" s="17" t="s">
        <v>236</v>
      </c>
      <c r="C467" s="23" t="s">
        <v>881</v>
      </c>
      <c r="D467" s="36">
        <v>998</v>
      </c>
      <c r="E467" s="38">
        <v>45922</v>
      </c>
      <c r="F467" s="38">
        <v>9284.6666666666661</v>
      </c>
      <c r="G467" s="38">
        <v>127679.33333333333</v>
      </c>
      <c r="H467" s="38">
        <v>24197.666666666668</v>
      </c>
    </row>
    <row r="468" spans="1:8" ht="15.75" x14ac:dyDescent="0.25">
      <c r="A468" s="56" t="s">
        <v>345</v>
      </c>
      <c r="B468" s="17" t="s">
        <v>328</v>
      </c>
      <c r="C468" s="21" t="s">
        <v>1214</v>
      </c>
      <c r="D468" s="36">
        <v>796</v>
      </c>
      <c r="E468" s="37">
        <v>24073</v>
      </c>
      <c r="F468" s="37">
        <v>6471</v>
      </c>
      <c r="G468" s="37">
        <v>121132</v>
      </c>
      <c r="H468" s="37">
        <v>31361</v>
      </c>
    </row>
    <row r="469" spans="1:8" ht="15.75" x14ac:dyDescent="0.25">
      <c r="A469" s="57"/>
      <c r="B469" s="17" t="s">
        <v>328</v>
      </c>
      <c r="C469" s="21" t="s">
        <v>1215</v>
      </c>
      <c r="D469" s="39">
        <v>755</v>
      </c>
      <c r="E469" s="38">
        <v>14568</v>
      </c>
      <c r="F469" s="38">
        <v>4240</v>
      </c>
      <c r="G469" s="38">
        <v>87362</v>
      </c>
      <c r="H469" s="38">
        <v>19971</v>
      </c>
    </row>
    <row r="470" spans="1:8" ht="15.75" x14ac:dyDescent="0.25">
      <c r="A470" s="57"/>
      <c r="B470" s="17" t="s">
        <v>328</v>
      </c>
      <c r="C470" s="21" t="s">
        <v>1216</v>
      </c>
      <c r="D470" s="39">
        <v>659</v>
      </c>
      <c r="E470" s="38">
        <v>13150</v>
      </c>
      <c r="F470" s="38">
        <v>4143</v>
      </c>
      <c r="G470" s="38">
        <v>87777</v>
      </c>
      <c r="H470" s="38">
        <v>20701</v>
      </c>
    </row>
    <row r="471" spans="1:8" ht="15.75" x14ac:dyDescent="0.25">
      <c r="A471" s="58"/>
      <c r="B471" s="17" t="s">
        <v>328</v>
      </c>
      <c r="C471" s="29" t="s">
        <v>881</v>
      </c>
      <c r="D471" s="36">
        <v>736.66666666666663</v>
      </c>
      <c r="E471" s="38">
        <v>17263.666666666668</v>
      </c>
      <c r="F471" s="38">
        <v>4951.333333333333</v>
      </c>
      <c r="G471" s="38">
        <v>98757</v>
      </c>
      <c r="H471" s="38">
        <v>24011</v>
      </c>
    </row>
    <row r="472" spans="1:8" ht="15.75" x14ac:dyDescent="0.25">
      <c r="A472" s="56" t="s">
        <v>346</v>
      </c>
      <c r="B472" s="17" t="s">
        <v>255</v>
      </c>
      <c r="C472" s="21" t="s">
        <v>1217</v>
      </c>
      <c r="D472" s="36">
        <v>3008</v>
      </c>
      <c r="E472" s="37">
        <v>15953</v>
      </c>
      <c r="F472" s="37">
        <v>8780</v>
      </c>
      <c r="G472" s="37">
        <v>69602</v>
      </c>
      <c r="H472" s="37">
        <v>32410</v>
      </c>
    </row>
    <row r="473" spans="1:8" ht="15.75" x14ac:dyDescent="0.25">
      <c r="A473" s="57"/>
      <c r="B473" s="17" t="s">
        <v>255</v>
      </c>
      <c r="C473" s="21" t="s">
        <v>1218</v>
      </c>
      <c r="D473" s="39">
        <v>2771</v>
      </c>
      <c r="E473" s="38">
        <v>13764</v>
      </c>
      <c r="F473" s="38">
        <v>7373</v>
      </c>
      <c r="G473" s="38">
        <v>59270</v>
      </c>
      <c r="H473" s="38">
        <v>27458</v>
      </c>
    </row>
    <row r="474" spans="1:8" ht="15.75" x14ac:dyDescent="0.25">
      <c r="A474" s="57"/>
      <c r="B474" s="17" t="s">
        <v>255</v>
      </c>
      <c r="C474" s="21" t="s">
        <v>1219</v>
      </c>
      <c r="D474" s="39">
        <v>2768</v>
      </c>
      <c r="E474" s="38">
        <v>13124</v>
      </c>
      <c r="F474" s="38">
        <v>6638</v>
      </c>
      <c r="G474" s="38">
        <v>56557</v>
      </c>
      <c r="H474" s="38">
        <v>26995</v>
      </c>
    </row>
    <row r="475" spans="1:8" ht="15.75" x14ac:dyDescent="0.25">
      <c r="A475" s="58"/>
      <c r="B475" s="17" t="s">
        <v>255</v>
      </c>
      <c r="C475" s="29" t="s">
        <v>881</v>
      </c>
      <c r="D475" s="36">
        <f>AVERAGE(D472:D474)</f>
        <v>2849</v>
      </c>
      <c r="E475" s="38">
        <v>14280.333333333334</v>
      </c>
      <c r="F475" s="38">
        <v>7597</v>
      </c>
      <c r="G475" s="38">
        <v>61809.666666666664</v>
      </c>
      <c r="H475" s="38">
        <v>28954.333333333332</v>
      </c>
    </row>
    <row r="476" spans="1:8" ht="15.75" x14ac:dyDescent="0.25">
      <c r="A476" s="56" t="s">
        <v>347</v>
      </c>
      <c r="B476" s="17" t="s">
        <v>423</v>
      </c>
      <c r="C476" s="21" t="s">
        <v>1220</v>
      </c>
      <c r="D476" s="36">
        <v>602</v>
      </c>
      <c r="E476" s="37">
        <v>16065</v>
      </c>
      <c r="F476" s="37">
        <v>57766</v>
      </c>
      <c r="G476" s="37">
        <v>55552</v>
      </c>
      <c r="H476" s="37">
        <v>32331</v>
      </c>
    </row>
    <row r="477" spans="1:8" ht="15.75" x14ac:dyDescent="0.25">
      <c r="A477" s="57"/>
      <c r="B477" s="17" t="s">
        <v>423</v>
      </c>
      <c r="C477" s="21" t="s">
        <v>1221</v>
      </c>
      <c r="D477" s="39">
        <v>599</v>
      </c>
      <c r="E477" s="38">
        <v>16703</v>
      </c>
      <c r="F477" s="38">
        <v>59383</v>
      </c>
      <c r="G477" s="38">
        <v>60097</v>
      </c>
      <c r="H477" s="38">
        <v>33246</v>
      </c>
    </row>
    <row r="478" spans="1:8" ht="15.75" x14ac:dyDescent="0.25">
      <c r="A478" s="57"/>
      <c r="B478" s="17" t="s">
        <v>423</v>
      </c>
      <c r="C478" s="21" t="s">
        <v>1222</v>
      </c>
      <c r="D478" s="39">
        <v>594</v>
      </c>
      <c r="E478" s="38">
        <v>14835</v>
      </c>
      <c r="F478" s="38">
        <v>52061</v>
      </c>
      <c r="G478" s="38">
        <v>58078</v>
      </c>
      <c r="H478" s="38">
        <v>30672</v>
      </c>
    </row>
    <row r="479" spans="1:8" ht="15.75" x14ac:dyDescent="0.25">
      <c r="A479" s="58"/>
      <c r="B479" s="17" t="s">
        <v>423</v>
      </c>
      <c r="C479" s="29" t="s">
        <v>881</v>
      </c>
      <c r="D479" s="36">
        <v>598.33333333333337</v>
      </c>
      <c r="E479" s="38">
        <v>15867.666666666666</v>
      </c>
      <c r="F479" s="38">
        <v>56403.333333333336</v>
      </c>
      <c r="G479" s="38">
        <v>57909</v>
      </c>
      <c r="H479" s="38">
        <v>32083</v>
      </c>
    </row>
    <row r="480" spans="1:8" ht="15.75" x14ac:dyDescent="0.25">
      <c r="A480" s="44" t="s">
        <v>348</v>
      </c>
      <c r="B480" s="17" t="s">
        <v>314</v>
      </c>
      <c r="C480" s="21" t="s">
        <v>1223</v>
      </c>
      <c r="D480" s="36">
        <v>799</v>
      </c>
      <c r="E480" s="37">
        <v>17483</v>
      </c>
      <c r="F480" s="37">
        <v>4345</v>
      </c>
      <c r="G480" s="37">
        <v>64243</v>
      </c>
      <c r="H480" s="37">
        <v>1645</v>
      </c>
    </row>
    <row r="481" spans="1:8" ht="15.75" x14ac:dyDescent="0.25">
      <c r="A481" s="45"/>
      <c r="B481" s="17" t="s">
        <v>314</v>
      </c>
      <c r="C481" s="21" t="s">
        <v>1224</v>
      </c>
      <c r="D481" s="39">
        <v>1150</v>
      </c>
      <c r="E481" s="38">
        <v>23663</v>
      </c>
      <c r="F481" s="38">
        <v>5432</v>
      </c>
      <c r="G481" s="38">
        <v>79066</v>
      </c>
      <c r="H481" s="38">
        <v>2116</v>
      </c>
    </row>
    <row r="482" spans="1:8" ht="15.75" x14ac:dyDescent="0.25">
      <c r="A482" s="45"/>
      <c r="B482" s="17" t="s">
        <v>314</v>
      </c>
      <c r="C482" s="21" t="s">
        <v>1225</v>
      </c>
      <c r="D482" s="39">
        <v>1410</v>
      </c>
      <c r="E482" s="38">
        <v>27642</v>
      </c>
      <c r="F482" s="38">
        <v>5855</v>
      </c>
      <c r="G482" s="38">
        <v>90973</v>
      </c>
      <c r="H482" s="38">
        <v>2700</v>
      </c>
    </row>
    <row r="483" spans="1:8" ht="15.75" x14ac:dyDescent="0.25">
      <c r="A483" s="46"/>
      <c r="B483" s="17" t="s">
        <v>314</v>
      </c>
      <c r="C483" s="23" t="s">
        <v>881</v>
      </c>
      <c r="D483" s="36">
        <v>1119.6666666666667</v>
      </c>
      <c r="E483" s="38">
        <v>22929.333333333332</v>
      </c>
      <c r="F483" s="38">
        <v>5210.666666666667</v>
      </c>
      <c r="G483" s="38">
        <v>78094</v>
      </c>
      <c r="H483" s="38">
        <v>2153.6666666666665</v>
      </c>
    </row>
  </sheetData>
  <mergeCells count="121">
    <mergeCell ref="A480:A483"/>
    <mergeCell ref="A456:A459"/>
    <mergeCell ref="A460:A463"/>
    <mergeCell ref="A464:A467"/>
    <mergeCell ref="A468:A471"/>
    <mergeCell ref="A472:A475"/>
    <mergeCell ref="A476:A479"/>
    <mergeCell ref="A432:A435"/>
    <mergeCell ref="A436:A439"/>
    <mergeCell ref="A440:A443"/>
    <mergeCell ref="A444:A447"/>
    <mergeCell ref="A448:A451"/>
    <mergeCell ref="A452:A455"/>
    <mergeCell ref="A408:A411"/>
    <mergeCell ref="A412:A415"/>
    <mergeCell ref="A416:A419"/>
    <mergeCell ref="A420:A423"/>
    <mergeCell ref="A424:A427"/>
    <mergeCell ref="A428:A431"/>
    <mergeCell ref="A384:A387"/>
    <mergeCell ref="A388:A391"/>
    <mergeCell ref="A392:A395"/>
    <mergeCell ref="A396:A399"/>
    <mergeCell ref="A400:A403"/>
    <mergeCell ref="A404:A407"/>
    <mergeCell ref="A360:A363"/>
    <mergeCell ref="A364:A367"/>
    <mergeCell ref="A368:A371"/>
    <mergeCell ref="A372:A375"/>
    <mergeCell ref="A376:A379"/>
    <mergeCell ref="A380:A383"/>
    <mergeCell ref="A336:A339"/>
    <mergeCell ref="A340:A343"/>
    <mergeCell ref="A344:A347"/>
    <mergeCell ref="A348:A351"/>
    <mergeCell ref="A352:A355"/>
    <mergeCell ref="A356:A359"/>
    <mergeCell ref="A312:A315"/>
    <mergeCell ref="A316:A319"/>
    <mergeCell ref="A320:A323"/>
    <mergeCell ref="A324:A327"/>
    <mergeCell ref="A328:A331"/>
    <mergeCell ref="A332:A335"/>
    <mergeCell ref="A288:A291"/>
    <mergeCell ref="A292:A295"/>
    <mergeCell ref="A296:A299"/>
    <mergeCell ref="A300:A303"/>
    <mergeCell ref="A304:A307"/>
    <mergeCell ref="A308:A311"/>
    <mergeCell ref="A264:A267"/>
    <mergeCell ref="A268:A271"/>
    <mergeCell ref="A272:A275"/>
    <mergeCell ref="A276:A279"/>
    <mergeCell ref="A280:A283"/>
    <mergeCell ref="A284:A287"/>
    <mergeCell ref="A240:A243"/>
    <mergeCell ref="A244:A247"/>
    <mergeCell ref="A248:A251"/>
    <mergeCell ref="A252:A255"/>
    <mergeCell ref="A256:A259"/>
    <mergeCell ref="A260:A263"/>
    <mergeCell ref="A216:A219"/>
    <mergeCell ref="A220:A223"/>
    <mergeCell ref="A224:A227"/>
    <mergeCell ref="A228:A231"/>
    <mergeCell ref="A232:A235"/>
    <mergeCell ref="A236:A239"/>
    <mergeCell ref="A192:A195"/>
    <mergeCell ref="A196:A199"/>
    <mergeCell ref="A200:A203"/>
    <mergeCell ref="A204:A207"/>
    <mergeCell ref="A208:A211"/>
    <mergeCell ref="A212:A215"/>
    <mergeCell ref="A168:A171"/>
    <mergeCell ref="A172:A175"/>
    <mergeCell ref="A176:A179"/>
    <mergeCell ref="A180:A183"/>
    <mergeCell ref="A184:A187"/>
    <mergeCell ref="A188:A191"/>
    <mergeCell ref="A144:A147"/>
    <mergeCell ref="A148:A151"/>
    <mergeCell ref="A152:A155"/>
    <mergeCell ref="A156:A159"/>
    <mergeCell ref="A160:A163"/>
    <mergeCell ref="A164:A167"/>
    <mergeCell ref="A120:A123"/>
    <mergeCell ref="A124:A127"/>
    <mergeCell ref="A128:A131"/>
    <mergeCell ref="A132:A135"/>
    <mergeCell ref="A136:A139"/>
    <mergeCell ref="A140:A143"/>
    <mergeCell ref="A96:A99"/>
    <mergeCell ref="A100:A103"/>
    <mergeCell ref="A104:A107"/>
    <mergeCell ref="A108:A111"/>
    <mergeCell ref="A112:A115"/>
    <mergeCell ref="A116:A119"/>
    <mergeCell ref="A72:A75"/>
    <mergeCell ref="A76:A79"/>
    <mergeCell ref="A80:A83"/>
    <mergeCell ref="A84:A87"/>
    <mergeCell ref="A88:A91"/>
    <mergeCell ref="A92:A95"/>
    <mergeCell ref="A48:A51"/>
    <mergeCell ref="A52:A55"/>
    <mergeCell ref="A56:A59"/>
    <mergeCell ref="A60:A63"/>
    <mergeCell ref="A64:A67"/>
    <mergeCell ref="A68:A71"/>
    <mergeCell ref="A24:A27"/>
    <mergeCell ref="A28:A31"/>
    <mergeCell ref="A32:A35"/>
    <mergeCell ref="A36:A39"/>
    <mergeCell ref="A40:A43"/>
    <mergeCell ref="A44:A47"/>
    <mergeCell ref="D2:H2"/>
    <mergeCell ref="A4:A7"/>
    <mergeCell ref="A8:A11"/>
    <mergeCell ref="A12:A15"/>
    <mergeCell ref="A16:A19"/>
    <mergeCell ref="A20:A2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03"/>
  <sheetViews>
    <sheetView tabSelected="1" topLeftCell="A253" zoomScale="112" zoomScaleNormal="112" workbookViewId="0">
      <selection activeCell="F203" sqref="F203"/>
    </sheetView>
  </sheetViews>
  <sheetFormatPr defaultRowHeight="15" x14ac:dyDescent="0.25"/>
  <cols>
    <col min="1" max="2" width="9" style="23"/>
    <col min="3" max="3" width="12.125" style="23" customWidth="1"/>
    <col min="4" max="4" width="9.125" style="29" bestFit="1" customWidth="1"/>
    <col min="5" max="8" width="9.5" style="23" bestFit="1" customWidth="1"/>
    <col min="9" max="16384" width="9" style="23"/>
  </cols>
  <sheetData>
    <row r="2" spans="1:8" x14ac:dyDescent="0.25">
      <c r="D2" s="47" t="s">
        <v>1226</v>
      </c>
      <c r="E2" s="48"/>
      <c r="F2" s="48"/>
      <c r="G2" s="48"/>
      <c r="H2" s="48"/>
    </row>
    <row r="3" spans="1:8" x14ac:dyDescent="0.25">
      <c r="A3" s="32" t="s">
        <v>1227</v>
      </c>
      <c r="B3" s="32" t="s">
        <v>1228</v>
      </c>
      <c r="C3" s="33" t="s">
        <v>1229</v>
      </c>
      <c r="D3" s="34">
        <v>926.89</v>
      </c>
      <c r="E3" s="34">
        <v>2933.03</v>
      </c>
      <c r="F3" s="34">
        <v>3973.46</v>
      </c>
      <c r="G3" s="34">
        <v>5905.23</v>
      </c>
      <c r="H3" s="34">
        <v>9288.7199999999993</v>
      </c>
    </row>
    <row r="4" spans="1:8" ht="15.75" x14ac:dyDescent="0.25">
      <c r="A4" s="44" t="s">
        <v>652</v>
      </c>
      <c r="B4" s="15" t="s">
        <v>324</v>
      </c>
      <c r="C4" s="19" t="s">
        <v>861</v>
      </c>
      <c r="D4" s="40">
        <v>925.45600000000002</v>
      </c>
      <c r="E4" s="41">
        <v>2932.9029999999998</v>
      </c>
      <c r="F4" s="41">
        <v>3972.0749999999998</v>
      </c>
      <c r="G4" s="41">
        <v>5905.8289999999997</v>
      </c>
      <c r="H4" s="41">
        <v>9291.1190000000006</v>
      </c>
    </row>
    <row r="5" spans="1:8" ht="15.75" x14ac:dyDescent="0.25">
      <c r="A5" s="45"/>
      <c r="B5" s="15" t="s">
        <v>324</v>
      </c>
      <c r="C5" s="19" t="s">
        <v>862</v>
      </c>
      <c r="D5" s="40">
        <v>925.83199999999999</v>
      </c>
      <c r="E5" s="42">
        <v>2933.1779999999999</v>
      </c>
      <c r="F5" s="42">
        <v>3972.6030000000001</v>
      </c>
      <c r="G5" s="42">
        <v>5905.5709999999999</v>
      </c>
      <c r="H5" s="42">
        <v>9289.5069999999996</v>
      </c>
    </row>
    <row r="6" spans="1:8" ht="15.75" x14ac:dyDescent="0.25">
      <c r="A6" s="45"/>
      <c r="B6" s="15" t="s">
        <v>324</v>
      </c>
      <c r="C6" s="19" t="s">
        <v>863</v>
      </c>
      <c r="D6" s="40">
        <v>927.03</v>
      </c>
      <c r="E6" s="42">
        <v>2932.9720000000002</v>
      </c>
      <c r="F6" s="42">
        <v>3972.6770000000001</v>
      </c>
      <c r="G6" s="42">
        <v>5905.1419999999998</v>
      </c>
      <c r="H6" s="42">
        <v>9288.7710000000006</v>
      </c>
    </row>
    <row r="7" spans="1:8" ht="15.75" x14ac:dyDescent="0.25">
      <c r="A7" s="45"/>
      <c r="B7" s="15" t="s">
        <v>324</v>
      </c>
      <c r="C7" s="23" t="s">
        <v>881</v>
      </c>
      <c r="D7" s="40">
        <v>926.10600000000011</v>
      </c>
      <c r="E7" s="42">
        <v>2933.0176666666666</v>
      </c>
      <c r="F7" s="42">
        <v>3972.4516666666664</v>
      </c>
      <c r="G7" s="42">
        <v>5905.5140000000001</v>
      </c>
      <c r="H7" s="42">
        <v>9289.7990000000009</v>
      </c>
    </row>
    <row r="8" spans="1:8" ht="15.75" x14ac:dyDescent="0.25">
      <c r="A8" s="46"/>
      <c r="B8" s="15" t="s">
        <v>324</v>
      </c>
      <c r="C8" s="23" t="s">
        <v>882</v>
      </c>
      <c r="D8" s="40">
        <v>845.83931210810147</v>
      </c>
      <c r="E8" s="42">
        <v>4.204980287815749</v>
      </c>
      <c r="F8" s="42">
        <v>253.76707789525167</v>
      </c>
      <c r="G8" s="42">
        <v>48.092961662892094</v>
      </c>
      <c r="H8" s="42">
        <v>116.16239912512624</v>
      </c>
    </row>
    <row r="9" spans="1:8" ht="15.75" x14ac:dyDescent="0.25">
      <c r="A9" s="44" t="s">
        <v>230</v>
      </c>
      <c r="B9" s="17" t="s">
        <v>275</v>
      </c>
      <c r="C9" s="20" t="s">
        <v>864</v>
      </c>
      <c r="D9" s="40">
        <v>925.99099999999999</v>
      </c>
      <c r="E9" s="41">
        <v>2933.7379999999998</v>
      </c>
      <c r="F9" s="41">
        <v>3974.0610000000001</v>
      </c>
      <c r="G9" s="41">
        <v>5907.7039999999997</v>
      </c>
      <c r="H9" s="41">
        <v>9292.9249999999993</v>
      </c>
    </row>
    <row r="10" spans="1:8" ht="15.75" x14ac:dyDescent="0.25">
      <c r="A10" s="45"/>
      <c r="B10" s="17" t="s">
        <v>275</v>
      </c>
      <c r="C10" s="20" t="s">
        <v>865</v>
      </c>
      <c r="D10" s="40">
        <v>927.25900000000001</v>
      </c>
      <c r="E10" s="42">
        <v>2934.3429999999998</v>
      </c>
      <c r="F10" s="42">
        <v>3974.4189999999999</v>
      </c>
      <c r="G10" s="42">
        <v>5907.9669999999996</v>
      </c>
      <c r="H10" s="42">
        <v>9293.2810000000009</v>
      </c>
    </row>
    <row r="11" spans="1:8" ht="15.75" x14ac:dyDescent="0.25">
      <c r="A11" s="45"/>
      <c r="B11" s="17" t="s">
        <v>275</v>
      </c>
      <c r="C11" s="20" t="s">
        <v>866</v>
      </c>
      <c r="D11" s="40">
        <v>926.78399999999999</v>
      </c>
      <c r="E11" s="42">
        <v>2934.3719999999998</v>
      </c>
      <c r="F11" s="42">
        <v>3974.3150000000001</v>
      </c>
      <c r="G11" s="42">
        <v>5907.7610000000004</v>
      </c>
      <c r="H11" s="42">
        <v>9292.8109999999997</v>
      </c>
    </row>
    <row r="12" spans="1:8" ht="15.75" x14ac:dyDescent="0.25">
      <c r="A12" s="45"/>
      <c r="B12" s="17" t="s">
        <v>275</v>
      </c>
      <c r="C12" s="23" t="s">
        <v>881</v>
      </c>
      <c r="D12" s="40">
        <v>926.678</v>
      </c>
      <c r="E12" s="42">
        <v>2934.1509999999998</v>
      </c>
      <c r="F12" s="42">
        <v>3974.2649999999999</v>
      </c>
      <c r="G12" s="42">
        <v>5907.8106666666672</v>
      </c>
      <c r="H12" s="42">
        <v>9293.005666666666</v>
      </c>
    </row>
    <row r="13" spans="1:8" ht="15.75" x14ac:dyDescent="0.25">
      <c r="A13" s="46"/>
      <c r="B13" s="17" t="s">
        <v>275</v>
      </c>
      <c r="C13" s="23" t="s">
        <v>882</v>
      </c>
      <c r="D13" s="40">
        <v>228.72185480476548</v>
      </c>
      <c r="E13" s="42">
        <v>382.19861372015964</v>
      </c>
      <c r="F13" s="42">
        <v>202.59421260056382</v>
      </c>
      <c r="G13" s="42">
        <v>437.01374318487836</v>
      </c>
      <c r="H13" s="42">
        <v>461.38398688588495</v>
      </c>
    </row>
    <row r="14" spans="1:8" ht="15.75" x14ac:dyDescent="0.25">
      <c r="A14" s="44" t="s">
        <v>231</v>
      </c>
      <c r="B14" s="15" t="s">
        <v>389</v>
      </c>
      <c r="C14" s="19" t="s">
        <v>867</v>
      </c>
      <c r="D14" s="40">
        <v>925.84900000000005</v>
      </c>
      <c r="E14" s="41">
        <v>2932.49</v>
      </c>
      <c r="F14" s="41">
        <v>3972.3470000000002</v>
      </c>
      <c r="G14" s="41">
        <v>5904.7420000000002</v>
      </c>
      <c r="H14" s="41">
        <v>9288.5249999999996</v>
      </c>
    </row>
    <row r="15" spans="1:8" ht="15.75" x14ac:dyDescent="0.25">
      <c r="A15" s="45"/>
      <c r="B15" s="15" t="s">
        <v>389</v>
      </c>
      <c r="C15" s="19" t="s">
        <v>868</v>
      </c>
      <c r="D15" s="40">
        <v>925.77099999999996</v>
      </c>
      <c r="E15" s="42">
        <v>2933.277</v>
      </c>
      <c r="F15" s="42">
        <v>3973.1260000000002</v>
      </c>
      <c r="G15" s="42">
        <v>5905.4579999999996</v>
      </c>
      <c r="H15" s="42">
        <v>9289.1270000000004</v>
      </c>
    </row>
    <row r="16" spans="1:8" ht="15.75" x14ac:dyDescent="0.25">
      <c r="A16" s="45"/>
      <c r="B16" s="15" t="s">
        <v>389</v>
      </c>
      <c r="C16" s="19" t="s">
        <v>869</v>
      </c>
      <c r="D16" s="40">
        <v>926.49</v>
      </c>
      <c r="E16" s="42">
        <v>2932.8580000000002</v>
      </c>
      <c r="F16" s="42">
        <v>3972.7660000000001</v>
      </c>
      <c r="G16" s="42">
        <v>5904.9309999999996</v>
      </c>
      <c r="H16" s="42">
        <v>9288.4410000000007</v>
      </c>
    </row>
    <row r="17" spans="1:8" ht="15.75" x14ac:dyDescent="0.25">
      <c r="A17" s="45"/>
      <c r="B17" s="15" t="s">
        <v>389</v>
      </c>
      <c r="C17" s="23" t="s">
        <v>881</v>
      </c>
      <c r="D17" s="40">
        <v>926.03666666666652</v>
      </c>
      <c r="E17" s="42">
        <v>2932.875</v>
      </c>
      <c r="F17" s="42">
        <v>3972.746333333333</v>
      </c>
      <c r="G17" s="42">
        <v>5905.0436666666674</v>
      </c>
      <c r="H17" s="42">
        <v>9288.6976666666669</v>
      </c>
    </row>
    <row r="18" spans="1:8" ht="15.75" x14ac:dyDescent="0.25">
      <c r="A18" s="46"/>
      <c r="B18" s="15" t="s">
        <v>389</v>
      </c>
      <c r="C18" s="23" t="s">
        <v>882</v>
      </c>
      <c r="D18" s="40">
        <v>920.64142814515935</v>
      </c>
      <c r="E18" s="42">
        <v>52.846373886458743</v>
      </c>
      <c r="F18" s="42">
        <v>179.60836818968738</v>
      </c>
      <c r="G18" s="42">
        <v>31.553950198753679</v>
      </c>
      <c r="H18" s="42">
        <v>2.4043499354514148</v>
      </c>
    </row>
    <row r="19" spans="1:8" ht="15.75" x14ac:dyDescent="0.25">
      <c r="A19" s="44" t="s">
        <v>232</v>
      </c>
      <c r="B19" s="15" t="s">
        <v>390</v>
      </c>
      <c r="C19" s="19" t="s">
        <v>870</v>
      </c>
      <c r="D19" s="40">
        <v>925.96299999999997</v>
      </c>
      <c r="E19" s="41">
        <v>2931.4769999999999</v>
      </c>
      <c r="F19" s="41">
        <v>3970.5059999999999</v>
      </c>
      <c r="G19" s="41">
        <v>5901.7259999999997</v>
      </c>
      <c r="H19" s="41">
        <v>9283.107</v>
      </c>
    </row>
    <row r="20" spans="1:8" ht="15.75" x14ac:dyDescent="0.25">
      <c r="A20" s="45"/>
      <c r="B20" s="15" t="s">
        <v>390</v>
      </c>
      <c r="C20" s="19" t="s">
        <v>871</v>
      </c>
      <c r="D20" s="40">
        <v>926.29300000000001</v>
      </c>
      <c r="E20" s="42">
        <v>2932.6320000000001</v>
      </c>
      <c r="F20" s="42">
        <v>3972.23</v>
      </c>
      <c r="G20" s="42">
        <v>5904.75</v>
      </c>
      <c r="H20" s="42">
        <v>9289.0450000000001</v>
      </c>
    </row>
    <row r="21" spans="1:8" ht="15.75" x14ac:dyDescent="0.25">
      <c r="A21" s="45"/>
      <c r="B21" s="15" t="s">
        <v>390</v>
      </c>
      <c r="C21" s="19" t="s">
        <v>872</v>
      </c>
      <c r="D21" s="40">
        <v>926.654</v>
      </c>
      <c r="E21" s="42">
        <v>2932.2</v>
      </c>
      <c r="F21" s="42">
        <v>3971.6179999999999</v>
      </c>
      <c r="G21" s="42">
        <v>5903.5780000000004</v>
      </c>
      <c r="H21" s="42">
        <v>9286.5619999999999</v>
      </c>
    </row>
    <row r="22" spans="1:8" ht="15.75" x14ac:dyDescent="0.25">
      <c r="A22" s="45"/>
      <c r="B22" s="15" t="s">
        <v>390</v>
      </c>
      <c r="C22" s="23" t="s">
        <v>881</v>
      </c>
      <c r="D22" s="40">
        <v>926.30333333333328</v>
      </c>
      <c r="E22" s="42">
        <v>2932.1030000000005</v>
      </c>
      <c r="F22" s="42">
        <v>3971.451333333333</v>
      </c>
      <c r="G22" s="42">
        <v>5903.3513333333331</v>
      </c>
      <c r="H22" s="42">
        <v>9286.2379999999994</v>
      </c>
    </row>
    <row r="23" spans="1:8" ht="15.75" x14ac:dyDescent="0.25">
      <c r="A23" s="46"/>
      <c r="B23" s="15" t="s">
        <v>390</v>
      </c>
      <c r="C23" s="23" t="s">
        <v>882</v>
      </c>
      <c r="D23" s="40">
        <v>632.94098184973575</v>
      </c>
      <c r="E23" s="42">
        <v>316.05541027527158</v>
      </c>
      <c r="F23" s="42">
        <v>505.52079715589639</v>
      </c>
      <c r="G23" s="42">
        <v>318.13607034213811</v>
      </c>
      <c r="H23" s="42">
        <v>267.20581522534548</v>
      </c>
    </row>
    <row r="24" spans="1:8" ht="15.75" x14ac:dyDescent="0.25">
      <c r="A24" s="44" t="s">
        <v>233</v>
      </c>
      <c r="B24" s="17" t="s">
        <v>320</v>
      </c>
      <c r="C24" s="20" t="s">
        <v>873</v>
      </c>
      <c r="D24" s="40">
        <v>925.95500000000004</v>
      </c>
      <c r="E24" s="41">
        <v>2931.4380000000001</v>
      </c>
      <c r="F24" s="41">
        <v>3970.6790000000001</v>
      </c>
      <c r="G24" s="41">
        <v>5902.83</v>
      </c>
      <c r="H24" s="41">
        <v>9285.9539999999997</v>
      </c>
    </row>
    <row r="25" spans="1:8" ht="15.75" x14ac:dyDescent="0.25">
      <c r="A25" s="45"/>
      <c r="B25" s="17" t="s">
        <v>320</v>
      </c>
      <c r="C25" s="20" t="s">
        <v>874</v>
      </c>
      <c r="D25" s="40">
        <v>926.60299999999995</v>
      </c>
      <c r="E25" s="42">
        <v>2932.6350000000002</v>
      </c>
      <c r="F25" s="42">
        <v>3972.027</v>
      </c>
      <c r="G25" s="42">
        <v>5904.4920000000002</v>
      </c>
      <c r="H25" s="42">
        <v>9288.5370000000003</v>
      </c>
    </row>
    <row r="26" spans="1:8" ht="15.75" x14ac:dyDescent="0.25">
      <c r="A26" s="45"/>
      <c r="B26" s="17" t="s">
        <v>320</v>
      </c>
      <c r="C26" s="20" t="s">
        <v>875</v>
      </c>
      <c r="D26" s="40">
        <v>926.23699999999997</v>
      </c>
      <c r="E26" s="42">
        <v>2932.2460000000001</v>
      </c>
      <c r="F26" s="42">
        <v>3971.5059999999999</v>
      </c>
      <c r="G26" s="42">
        <v>5903.2489999999998</v>
      </c>
      <c r="H26" s="42">
        <v>9285.7170000000006</v>
      </c>
    </row>
    <row r="27" spans="1:8" ht="15.75" x14ac:dyDescent="0.25">
      <c r="A27" s="45"/>
      <c r="B27" s="17" t="s">
        <v>320</v>
      </c>
      <c r="C27" s="23" t="s">
        <v>881</v>
      </c>
      <c r="D27" s="40">
        <v>926.26499999999999</v>
      </c>
      <c r="E27" s="42">
        <v>2932.1063333333332</v>
      </c>
      <c r="F27" s="42">
        <v>3971.404</v>
      </c>
      <c r="G27" s="42">
        <v>5903.5236666666669</v>
      </c>
      <c r="H27" s="42">
        <v>9286.7360000000008</v>
      </c>
    </row>
    <row r="28" spans="1:8" ht="15.75" x14ac:dyDescent="0.25">
      <c r="A28" s="46"/>
      <c r="B28" s="17" t="s">
        <v>320</v>
      </c>
      <c r="C28" s="23" t="s">
        <v>882</v>
      </c>
      <c r="D28" s="40">
        <v>674.29792100464999</v>
      </c>
      <c r="E28" s="42">
        <v>314.91892911665809</v>
      </c>
      <c r="F28" s="42">
        <v>517.4331690768347</v>
      </c>
      <c r="G28" s="42">
        <v>288.95289994337611</v>
      </c>
      <c r="H28" s="42">
        <v>213.59240024444267</v>
      </c>
    </row>
    <row r="29" spans="1:8" ht="15.75" x14ac:dyDescent="0.25">
      <c r="A29" s="44" t="s">
        <v>234</v>
      </c>
      <c r="B29" s="17" t="s">
        <v>273</v>
      </c>
      <c r="C29" s="20" t="s">
        <v>876</v>
      </c>
      <c r="D29" s="40">
        <v>925.26700000000005</v>
      </c>
      <c r="E29" s="41">
        <v>2933.3139999999999</v>
      </c>
      <c r="F29" s="41">
        <v>3973.2840000000001</v>
      </c>
      <c r="G29" s="41">
        <v>5906.9309999999996</v>
      </c>
      <c r="H29" s="41">
        <v>9292.0339999999997</v>
      </c>
    </row>
    <row r="30" spans="1:8" ht="15.75" x14ac:dyDescent="0.25">
      <c r="A30" s="45"/>
      <c r="B30" s="17" t="s">
        <v>273</v>
      </c>
      <c r="C30" s="20" t="s">
        <v>877</v>
      </c>
      <c r="D30" s="40">
        <v>926.51800000000003</v>
      </c>
      <c r="E30" s="42">
        <v>2934.4569999999999</v>
      </c>
      <c r="F30" s="42">
        <v>3974.29</v>
      </c>
      <c r="G30" s="42">
        <v>5908.1989999999996</v>
      </c>
      <c r="H30" s="42">
        <v>9294.1720000000005</v>
      </c>
    </row>
    <row r="31" spans="1:8" ht="15.75" x14ac:dyDescent="0.25">
      <c r="A31" s="45"/>
      <c r="B31" s="17" t="s">
        <v>273</v>
      </c>
      <c r="C31" s="20" t="s">
        <v>878</v>
      </c>
      <c r="D31" s="40">
        <v>926.4701</v>
      </c>
      <c r="E31" s="42">
        <v>2933.93</v>
      </c>
      <c r="F31" s="42">
        <v>3973.5659999999998</v>
      </c>
      <c r="G31" s="42">
        <v>5906.9579999999996</v>
      </c>
      <c r="H31" s="42">
        <v>9291.6720000000005</v>
      </c>
    </row>
    <row r="32" spans="1:8" ht="15.75" x14ac:dyDescent="0.25">
      <c r="A32" s="45"/>
      <c r="B32" s="17" t="s">
        <v>273</v>
      </c>
      <c r="C32" s="23" t="s">
        <v>881</v>
      </c>
      <c r="D32" s="40">
        <v>926.0850333333334</v>
      </c>
      <c r="E32" s="42">
        <v>2933.900333333333</v>
      </c>
      <c r="F32" s="42">
        <v>3973.7133333333331</v>
      </c>
      <c r="G32" s="42">
        <v>5907.3626666666669</v>
      </c>
      <c r="H32" s="42">
        <v>9292.6259999999984</v>
      </c>
    </row>
    <row r="33" spans="1:8" ht="15.75" x14ac:dyDescent="0.25">
      <c r="A33" s="46"/>
      <c r="B33" s="17" t="s">
        <v>273</v>
      </c>
      <c r="C33" s="23" t="s">
        <v>882</v>
      </c>
      <c r="D33" s="40">
        <v>868.45975969811639</v>
      </c>
      <c r="E33" s="42">
        <v>296.73523057481077</v>
      </c>
      <c r="F33" s="42">
        <v>63.756356760380861</v>
      </c>
      <c r="G33" s="42">
        <v>361.14878957590457</v>
      </c>
      <c r="H33" s="42">
        <v>420.51003798144848</v>
      </c>
    </row>
    <row r="34" spans="1:8" ht="15.75" x14ac:dyDescent="0.25">
      <c r="A34" s="44" t="s">
        <v>235</v>
      </c>
      <c r="B34" s="18" t="s">
        <v>294</v>
      </c>
      <c r="C34" s="21" t="s">
        <v>883</v>
      </c>
      <c r="D34" s="40">
        <v>926.68499999999995</v>
      </c>
      <c r="E34" s="41">
        <v>2932.5210000000002</v>
      </c>
      <c r="F34" s="41">
        <v>3971.614</v>
      </c>
      <c r="G34" s="41">
        <v>5904.2749999999996</v>
      </c>
      <c r="H34" s="41">
        <v>9288.1090000000004</v>
      </c>
    </row>
    <row r="35" spans="1:8" ht="15.75" x14ac:dyDescent="0.25">
      <c r="A35" s="45"/>
      <c r="B35" s="18" t="s">
        <v>294</v>
      </c>
      <c r="C35" s="21" t="s">
        <v>884</v>
      </c>
      <c r="D35" s="40">
        <v>926.56500000000005</v>
      </c>
      <c r="E35" s="42">
        <v>2932.9839999999999</v>
      </c>
      <c r="F35" s="42">
        <v>3972.375</v>
      </c>
      <c r="G35" s="42">
        <v>5905.6090000000004</v>
      </c>
      <c r="H35" s="42">
        <v>9290.1090000000004</v>
      </c>
    </row>
    <row r="36" spans="1:8" ht="15.75" x14ac:dyDescent="0.25">
      <c r="A36" s="45"/>
      <c r="B36" s="18" t="s">
        <v>294</v>
      </c>
      <c r="C36" s="21" t="s">
        <v>885</v>
      </c>
      <c r="D36" s="40">
        <v>925.57899999999995</v>
      </c>
      <c r="E36" s="42">
        <v>2933.2730000000001</v>
      </c>
      <c r="F36" s="42">
        <v>3972.654</v>
      </c>
      <c r="G36" s="42">
        <v>5905.8519999999999</v>
      </c>
      <c r="H36" s="42">
        <v>9290.0779999999995</v>
      </c>
    </row>
    <row r="37" spans="1:8" ht="15.75" x14ac:dyDescent="0.25">
      <c r="A37" s="45"/>
      <c r="B37" s="18" t="s">
        <v>294</v>
      </c>
      <c r="C37" s="23" t="s">
        <v>881</v>
      </c>
      <c r="D37" s="40">
        <v>926.27633333333324</v>
      </c>
      <c r="E37" s="42">
        <v>2932.9259999999999</v>
      </c>
      <c r="F37" s="42">
        <v>3972.2143333333333</v>
      </c>
      <c r="G37" s="42">
        <v>5905.2453333333333</v>
      </c>
      <c r="H37" s="42">
        <v>9289.4320000000007</v>
      </c>
    </row>
    <row r="38" spans="1:8" ht="15.75" x14ac:dyDescent="0.25">
      <c r="A38" s="46"/>
      <c r="B38" s="18" t="s">
        <v>294</v>
      </c>
      <c r="C38" s="23" t="s">
        <v>882</v>
      </c>
      <c r="D38" s="40">
        <v>662.07065203718378</v>
      </c>
      <c r="E38" s="42">
        <v>35.458212156121554</v>
      </c>
      <c r="F38" s="42">
        <v>313.49671738653296</v>
      </c>
      <c r="G38" s="42">
        <v>2.5965683527531804</v>
      </c>
      <c r="H38" s="42">
        <v>76.652111378247312</v>
      </c>
    </row>
    <row r="39" spans="1:8" ht="15.75" x14ac:dyDescent="0.25">
      <c r="A39" s="44" t="s">
        <v>236</v>
      </c>
      <c r="B39" s="17" t="s">
        <v>308</v>
      </c>
      <c r="C39" s="21" t="s">
        <v>886</v>
      </c>
      <c r="D39" s="40">
        <v>926.48599999999999</v>
      </c>
      <c r="E39" s="41">
        <v>2932.058</v>
      </c>
      <c r="F39" s="41">
        <v>3971.625</v>
      </c>
      <c r="G39" s="41">
        <v>5903.6279999999997</v>
      </c>
      <c r="H39" s="41">
        <v>9286.6759999999995</v>
      </c>
    </row>
    <row r="40" spans="1:8" ht="15.75" x14ac:dyDescent="0.25">
      <c r="A40" s="45"/>
      <c r="B40" s="17" t="s">
        <v>308</v>
      </c>
      <c r="C40" s="21" t="s">
        <v>887</v>
      </c>
      <c r="D40" s="40">
        <v>926.10699999999997</v>
      </c>
      <c r="E40" s="42">
        <v>2932.5909999999999</v>
      </c>
      <c r="F40" s="42">
        <v>3972.3780000000002</v>
      </c>
      <c r="G40" s="42">
        <v>5904.6670000000004</v>
      </c>
      <c r="H40" s="42">
        <v>9288.0609999999997</v>
      </c>
    </row>
    <row r="41" spans="1:8" ht="15.75" x14ac:dyDescent="0.25">
      <c r="A41" s="45"/>
      <c r="B41" s="17" t="s">
        <v>308</v>
      </c>
      <c r="C41" s="21" t="s">
        <v>888</v>
      </c>
      <c r="D41" s="40">
        <v>926.28800000000001</v>
      </c>
      <c r="E41" s="42">
        <v>2933.7080000000001</v>
      </c>
      <c r="F41" s="42">
        <v>3973.752</v>
      </c>
      <c r="G41" s="42">
        <v>5907.3370000000004</v>
      </c>
      <c r="H41" s="42">
        <v>9292.9230000000007</v>
      </c>
    </row>
    <row r="42" spans="1:8" ht="15.75" x14ac:dyDescent="0.25">
      <c r="A42" s="45"/>
      <c r="B42" s="17" t="s">
        <v>308</v>
      </c>
      <c r="C42" s="23" t="s">
        <v>881</v>
      </c>
      <c r="D42" s="40">
        <v>926.29366666666658</v>
      </c>
      <c r="E42" s="42">
        <v>2932.7856666666667</v>
      </c>
      <c r="F42" s="42">
        <v>3972.5850000000005</v>
      </c>
      <c r="G42" s="42">
        <v>5905.2106666666668</v>
      </c>
      <c r="H42" s="42">
        <v>9289.2200000000012</v>
      </c>
    </row>
    <row r="43" spans="1:8" ht="15.75" x14ac:dyDescent="0.25">
      <c r="A43" s="46"/>
      <c r="B43" s="17" t="s">
        <v>308</v>
      </c>
      <c r="C43" s="23" t="s">
        <v>882</v>
      </c>
      <c r="D43" s="40">
        <v>643.37012302798064</v>
      </c>
      <c r="E43" s="42">
        <v>83.304068943564531</v>
      </c>
      <c r="F43" s="42">
        <v>220.21110065271708</v>
      </c>
      <c r="G43" s="42">
        <v>3.2739340098056431</v>
      </c>
      <c r="H43" s="42">
        <v>53.828729900548083</v>
      </c>
    </row>
    <row r="44" spans="1:8" ht="15.75" x14ac:dyDescent="0.25">
      <c r="A44" s="44" t="s">
        <v>237</v>
      </c>
      <c r="B44" s="17" t="s">
        <v>317</v>
      </c>
      <c r="C44" s="21" t="s">
        <v>889</v>
      </c>
      <c r="D44" s="40">
        <v>926.97199999999998</v>
      </c>
      <c r="E44" s="41">
        <v>2933.1570000000002</v>
      </c>
      <c r="F44" s="41">
        <v>3973.181</v>
      </c>
      <c r="G44" s="41">
        <v>5906.5879999999997</v>
      </c>
      <c r="H44" s="41">
        <v>9291.8829999999998</v>
      </c>
    </row>
    <row r="45" spans="1:8" ht="15.75" x14ac:dyDescent="0.25">
      <c r="A45" s="45"/>
      <c r="B45" s="17" t="s">
        <v>317</v>
      </c>
      <c r="C45" s="21" t="s">
        <v>890</v>
      </c>
      <c r="D45" s="40">
        <v>926.59500000000003</v>
      </c>
      <c r="E45" s="42">
        <v>2932.3969999999999</v>
      </c>
      <c r="F45" s="42">
        <v>3971.9789999999998</v>
      </c>
      <c r="G45" s="42">
        <v>5904.7910000000002</v>
      </c>
      <c r="H45" s="42">
        <v>9288.9760000000006</v>
      </c>
    </row>
    <row r="46" spans="1:8" ht="15.75" x14ac:dyDescent="0.25">
      <c r="A46" s="45"/>
      <c r="B46" s="17" t="s">
        <v>317</v>
      </c>
      <c r="C46" s="21" t="s">
        <v>891</v>
      </c>
      <c r="D46" s="40">
        <v>926.14800000000002</v>
      </c>
      <c r="E46" s="42">
        <v>2932.1190000000001</v>
      </c>
      <c r="F46" s="42">
        <v>3971.6309999999999</v>
      </c>
      <c r="G46" s="42">
        <v>5903.7129999999997</v>
      </c>
      <c r="H46" s="42">
        <v>9286.9310000000005</v>
      </c>
    </row>
    <row r="47" spans="1:8" ht="15.75" x14ac:dyDescent="0.25">
      <c r="A47" s="45"/>
      <c r="B47" s="17" t="s">
        <v>317</v>
      </c>
      <c r="C47" s="23" t="s">
        <v>881</v>
      </c>
      <c r="D47" s="40">
        <v>926.57166666666672</v>
      </c>
      <c r="E47" s="42">
        <v>2932.557666666667</v>
      </c>
      <c r="F47" s="42">
        <v>3972.2636666666663</v>
      </c>
      <c r="G47" s="42">
        <v>5905.0306666666665</v>
      </c>
      <c r="H47" s="42">
        <v>9289.2633333333342</v>
      </c>
    </row>
    <row r="48" spans="1:8" ht="15.75" x14ac:dyDescent="0.25">
      <c r="A48" s="46"/>
      <c r="B48" s="17" t="s">
        <v>317</v>
      </c>
      <c r="C48" s="23" t="s">
        <v>882</v>
      </c>
      <c r="D48" s="40">
        <v>343.44240776496804</v>
      </c>
      <c r="E48" s="42">
        <v>161.03938020857402</v>
      </c>
      <c r="F48" s="42">
        <v>301.0810058069714</v>
      </c>
      <c r="G48" s="42">
        <v>33.755388584867248</v>
      </c>
      <c r="H48" s="42">
        <v>58.493886491883231</v>
      </c>
    </row>
    <row r="49" spans="1:8" ht="15.75" x14ac:dyDescent="0.25">
      <c r="A49" s="44" t="s">
        <v>238</v>
      </c>
      <c r="B49" s="17" t="s">
        <v>302</v>
      </c>
      <c r="C49" s="21" t="s">
        <v>892</v>
      </c>
      <c r="D49" s="40">
        <v>926.21799999999996</v>
      </c>
      <c r="E49" s="41">
        <v>2933.027</v>
      </c>
      <c r="F49" s="41">
        <v>3972.3829999999998</v>
      </c>
      <c r="G49" s="41">
        <v>5905.2070000000003</v>
      </c>
      <c r="H49" s="41">
        <v>9288.3130000000001</v>
      </c>
    </row>
    <row r="50" spans="1:8" ht="15.75" x14ac:dyDescent="0.25">
      <c r="A50" s="45"/>
      <c r="B50" s="17" t="s">
        <v>302</v>
      </c>
      <c r="C50" s="21" t="s">
        <v>893</v>
      </c>
      <c r="D50" s="40">
        <v>925.60400000000004</v>
      </c>
      <c r="E50" s="42">
        <v>2932.2539999999999</v>
      </c>
      <c r="F50" s="42">
        <v>3971.5459999999998</v>
      </c>
      <c r="G50" s="42">
        <v>5904.3829999999998</v>
      </c>
      <c r="H50" s="42">
        <v>9288.3050000000003</v>
      </c>
    </row>
    <row r="51" spans="1:8" ht="15.75" x14ac:dyDescent="0.25">
      <c r="A51" s="45"/>
      <c r="B51" s="17" t="s">
        <v>302</v>
      </c>
      <c r="C51" s="21" t="s">
        <v>894</v>
      </c>
      <c r="D51" s="40">
        <v>926.38699999999994</v>
      </c>
      <c r="E51" s="42">
        <v>2932.0610000000001</v>
      </c>
      <c r="F51" s="42">
        <v>3971.0079999999998</v>
      </c>
      <c r="G51" s="42">
        <v>5903.22</v>
      </c>
      <c r="H51" s="42">
        <v>9285.98</v>
      </c>
    </row>
    <row r="52" spans="1:8" ht="15.75" x14ac:dyDescent="0.25">
      <c r="A52" s="45"/>
      <c r="B52" s="17" t="s">
        <v>302</v>
      </c>
      <c r="C52" s="23" t="s">
        <v>881</v>
      </c>
      <c r="D52" s="40">
        <v>926.06966666666665</v>
      </c>
      <c r="E52" s="42">
        <v>2932.4473333333335</v>
      </c>
      <c r="F52" s="42">
        <v>3971.6456666666668</v>
      </c>
      <c r="G52" s="42">
        <v>5904.27</v>
      </c>
      <c r="H52" s="42">
        <v>9287.5326666666679</v>
      </c>
    </row>
    <row r="53" spans="1:8" ht="15.75" x14ac:dyDescent="0.25">
      <c r="A53" s="46"/>
      <c r="B53" s="17" t="s">
        <v>302</v>
      </c>
      <c r="C53" s="23" t="s">
        <v>882</v>
      </c>
      <c r="D53" s="40">
        <v>885.03849791597452</v>
      </c>
      <c r="E53" s="42">
        <v>198.65690656647988</v>
      </c>
      <c r="F53" s="42">
        <v>456.61296032506988</v>
      </c>
      <c r="G53" s="42">
        <v>162.5677577332512</v>
      </c>
      <c r="H53" s="42">
        <v>127.82529060317036</v>
      </c>
    </row>
    <row r="54" spans="1:8" ht="15.75" x14ac:dyDescent="0.25">
      <c r="A54" s="44" t="s">
        <v>239</v>
      </c>
      <c r="B54" s="17" t="s">
        <v>257</v>
      </c>
      <c r="C54" s="21" t="s">
        <v>895</v>
      </c>
      <c r="D54" s="40">
        <v>926.322</v>
      </c>
      <c r="E54" s="41">
        <v>2934.51</v>
      </c>
      <c r="F54" s="41">
        <v>3974.7170000000001</v>
      </c>
      <c r="G54" s="41">
        <v>5909.2169999999996</v>
      </c>
      <c r="H54" s="41">
        <v>9295.7450000000008</v>
      </c>
    </row>
    <row r="55" spans="1:8" ht="15.75" x14ac:dyDescent="0.25">
      <c r="A55" s="45"/>
      <c r="B55" s="17" t="s">
        <v>257</v>
      </c>
      <c r="C55" s="21" t="s">
        <v>896</v>
      </c>
      <c r="D55" s="40">
        <v>927.59900000000005</v>
      </c>
      <c r="E55" s="42">
        <v>2934.4650000000001</v>
      </c>
      <c r="F55" s="42">
        <v>3974.4839999999999</v>
      </c>
      <c r="G55" s="42">
        <v>5908.2030000000004</v>
      </c>
      <c r="H55" s="42">
        <v>9293.8420000000006</v>
      </c>
    </row>
    <row r="56" spans="1:8" ht="15.75" x14ac:dyDescent="0.25">
      <c r="A56" s="45"/>
      <c r="B56" s="17" t="s">
        <v>257</v>
      </c>
      <c r="C56" s="21" t="s">
        <v>897</v>
      </c>
      <c r="D56" s="40">
        <v>926.71900000000005</v>
      </c>
      <c r="E56" s="42">
        <v>2934.1309999999999</v>
      </c>
      <c r="F56" s="42">
        <v>3973.9</v>
      </c>
      <c r="G56" s="42">
        <v>5907.3249999999998</v>
      </c>
      <c r="H56" s="42">
        <v>9292.4249999999993</v>
      </c>
    </row>
    <row r="57" spans="1:8" ht="15.75" x14ac:dyDescent="0.25">
      <c r="A57" s="45"/>
      <c r="B57" s="17" t="s">
        <v>257</v>
      </c>
      <c r="C57" s="23" t="s">
        <v>881</v>
      </c>
      <c r="D57" s="40">
        <v>926.88000000000011</v>
      </c>
      <c r="E57" s="42">
        <v>2934.3686666666667</v>
      </c>
      <c r="F57" s="42">
        <v>3974.3670000000002</v>
      </c>
      <c r="G57" s="42">
        <v>5908.248333333333</v>
      </c>
      <c r="H57" s="42">
        <v>9294.003999999999</v>
      </c>
    </row>
    <row r="58" spans="1:8" ht="15.75" x14ac:dyDescent="0.25">
      <c r="A58" s="46"/>
      <c r="B58" s="17" t="s">
        <v>257</v>
      </c>
      <c r="C58" s="23" t="s">
        <v>882</v>
      </c>
      <c r="D58" s="40">
        <v>10.788766735941932</v>
      </c>
      <c r="E58" s="42">
        <v>456.41083339295557</v>
      </c>
      <c r="F58" s="42">
        <v>228.26453519103069</v>
      </c>
      <c r="G58" s="42">
        <v>511.12883551249155</v>
      </c>
      <c r="H58" s="42">
        <v>568.86201758688503</v>
      </c>
    </row>
    <row r="59" spans="1:8" ht="15.75" x14ac:dyDescent="0.25">
      <c r="A59" s="44" t="s">
        <v>240</v>
      </c>
      <c r="B59" s="17" t="s">
        <v>268</v>
      </c>
      <c r="C59" s="21" t="s">
        <v>898</v>
      </c>
      <c r="D59" s="40">
        <v>926.24900000000002</v>
      </c>
      <c r="E59" s="41">
        <v>2932.2330000000002</v>
      </c>
      <c r="F59" s="41">
        <v>3971.8290000000002</v>
      </c>
      <c r="G59" s="41">
        <v>5904.5060000000003</v>
      </c>
      <c r="H59" s="41">
        <v>9288.5409999999993</v>
      </c>
    </row>
    <row r="60" spans="1:8" ht="15.75" x14ac:dyDescent="0.25">
      <c r="A60" s="45"/>
      <c r="B60" s="17" t="s">
        <v>268</v>
      </c>
      <c r="C60" s="21" t="s">
        <v>899</v>
      </c>
      <c r="D60" s="40">
        <v>926.01</v>
      </c>
      <c r="E60" s="42">
        <v>2932.5619999999999</v>
      </c>
      <c r="F60" s="42">
        <v>3972.4870000000001</v>
      </c>
      <c r="G60" s="42">
        <v>5904.9480000000003</v>
      </c>
      <c r="H60" s="42">
        <v>9288.973</v>
      </c>
    </row>
    <row r="61" spans="1:8" ht="15.75" x14ac:dyDescent="0.25">
      <c r="A61" s="45"/>
      <c r="B61" s="17" t="s">
        <v>268</v>
      </c>
      <c r="C61" s="21" t="s">
        <v>900</v>
      </c>
      <c r="D61" s="40">
        <v>926.17200000000003</v>
      </c>
      <c r="E61" s="42">
        <v>2932.1109999999999</v>
      </c>
      <c r="F61" s="42">
        <v>3971.431</v>
      </c>
      <c r="G61" s="42">
        <v>5903.0420000000004</v>
      </c>
      <c r="H61" s="42">
        <v>9285.4349999999995</v>
      </c>
    </row>
    <row r="62" spans="1:8" ht="15.75" x14ac:dyDescent="0.25">
      <c r="A62" s="45"/>
      <c r="B62" s="17" t="s">
        <v>268</v>
      </c>
      <c r="C62" s="23" t="s">
        <v>881</v>
      </c>
      <c r="D62" s="40">
        <v>926.14366666666672</v>
      </c>
      <c r="E62" s="42">
        <v>2932.3019999999997</v>
      </c>
      <c r="F62" s="42">
        <v>3971.9156666666672</v>
      </c>
      <c r="G62" s="42">
        <v>5904.1653333333343</v>
      </c>
      <c r="H62" s="42">
        <v>9287.6496666666662</v>
      </c>
    </row>
    <row r="63" spans="1:8" ht="15.75" x14ac:dyDescent="0.25">
      <c r="A63" s="46"/>
      <c r="B63" s="17" t="s">
        <v>268</v>
      </c>
      <c r="C63" s="23" t="s">
        <v>882</v>
      </c>
      <c r="D63" s="40">
        <v>805.2016240689494</v>
      </c>
      <c r="E63" s="42">
        <v>248.20748509238575</v>
      </c>
      <c r="F63" s="42">
        <v>388.66210640922912</v>
      </c>
      <c r="G63" s="42">
        <v>180.29215909715441</v>
      </c>
      <c r="H63" s="42">
        <v>115.22936780666339</v>
      </c>
    </row>
    <row r="64" spans="1:8" ht="15.75" x14ac:dyDescent="0.25">
      <c r="A64" s="44" t="s">
        <v>241</v>
      </c>
      <c r="B64" s="15" t="s">
        <v>339</v>
      </c>
      <c r="C64" s="21" t="s">
        <v>901</v>
      </c>
      <c r="D64" s="40">
        <v>926.61500000000001</v>
      </c>
      <c r="E64" s="41">
        <v>2932.0920000000001</v>
      </c>
      <c r="F64" s="41">
        <v>3971.7339999999999</v>
      </c>
      <c r="G64" s="41">
        <v>5904.0510000000004</v>
      </c>
      <c r="H64" s="41">
        <v>9287.7340000000004</v>
      </c>
    </row>
    <row r="65" spans="1:8" ht="15.75" x14ac:dyDescent="0.25">
      <c r="A65" s="45"/>
      <c r="B65" s="15" t="s">
        <v>339</v>
      </c>
      <c r="C65" s="21" t="s">
        <v>902</v>
      </c>
      <c r="D65" s="40">
        <v>926.09299999999996</v>
      </c>
      <c r="E65" s="42">
        <v>2932.23</v>
      </c>
      <c r="F65" s="42">
        <v>3971.7339999999999</v>
      </c>
      <c r="G65" s="42">
        <v>5903.5789999999997</v>
      </c>
      <c r="H65" s="42">
        <v>9286.2919999999995</v>
      </c>
    </row>
    <row r="66" spans="1:8" ht="15.75" x14ac:dyDescent="0.25">
      <c r="A66" s="45"/>
      <c r="B66" s="15" t="s">
        <v>339</v>
      </c>
      <c r="C66" s="21" t="s">
        <v>903</v>
      </c>
      <c r="D66" s="40">
        <v>926.52200000000005</v>
      </c>
      <c r="E66" s="42">
        <v>2932.0520000000001</v>
      </c>
      <c r="F66" s="42">
        <v>3971.3009999999999</v>
      </c>
      <c r="G66" s="42">
        <v>5902.8019999999997</v>
      </c>
      <c r="H66" s="42">
        <v>9285.0769999999993</v>
      </c>
    </row>
    <row r="67" spans="1:8" ht="15.75" x14ac:dyDescent="0.25">
      <c r="A67" s="45"/>
      <c r="B67" s="15" t="s">
        <v>339</v>
      </c>
      <c r="C67" s="23" t="s">
        <v>881</v>
      </c>
      <c r="D67" s="40">
        <v>926.41</v>
      </c>
      <c r="E67" s="42">
        <v>2932.1246666666666</v>
      </c>
      <c r="F67" s="42">
        <v>3971.5896666666667</v>
      </c>
      <c r="G67" s="42">
        <v>5903.4773333333333</v>
      </c>
      <c r="H67" s="42">
        <v>9286.3676666666652</v>
      </c>
    </row>
    <row r="68" spans="1:8" ht="15.75" x14ac:dyDescent="0.25">
      <c r="A68" s="46"/>
      <c r="B68" s="15" t="s">
        <v>339</v>
      </c>
      <c r="C68" s="23" t="s">
        <v>882</v>
      </c>
      <c r="D68" s="40">
        <v>517.86080333159077</v>
      </c>
      <c r="E68" s="42">
        <v>308.66828274296586</v>
      </c>
      <c r="F68" s="42">
        <v>470.70647076686112</v>
      </c>
      <c r="G68" s="42">
        <v>296.79905213959501</v>
      </c>
      <c r="H68" s="42">
        <v>253.24623127128092</v>
      </c>
    </row>
    <row r="69" spans="1:8" ht="15.75" x14ac:dyDescent="0.25">
      <c r="A69" s="44" t="s">
        <v>242</v>
      </c>
      <c r="B69" s="15" t="s">
        <v>346</v>
      </c>
      <c r="C69" s="21" t="s">
        <v>904</v>
      </c>
      <c r="D69" s="40">
        <v>926.16399999999999</v>
      </c>
      <c r="E69" s="41">
        <v>2933.94</v>
      </c>
      <c r="F69" s="41">
        <v>3974.482</v>
      </c>
      <c r="G69" s="41">
        <v>5908.0360000000001</v>
      </c>
      <c r="H69" s="41">
        <v>9293.7170000000006</v>
      </c>
    </row>
    <row r="70" spans="1:8" ht="15.75" x14ac:dyDescent="0.25">
      <c r="A70" s="45"/>
      <c r="B70" s="15" t="s">
        <v>346</v>
      </c>
      <c r="C70" s="21" t="s">
        <v>905</v>
      </c>
      <c r="D70" s="40">
        <v>926.53700000000003</v>
      </c>
      <c r="E70" s="42">
        <v>2934.0230000000001</v>
      </c>
      <c r="F70" s="42">
        <v>3974.2040000000002</v>
      </c>
      <c r="G70" s="42">
        <v>5907.2870000000003</v>
      </c>
      <c r="H70" s="42">
        <v>9292.2250000000004</v>
      </c>
    </row>
    <row r="71" spans="1:8" ht="15.75" x14ac:dyDescent="0.25">
      <c r="A71" s="45"/>
      <c r="B71" s="15" t="s">
        <v>346</v>
      </c>
      <c r="C71" s="21" t="s">
        <v>906</v>
      </c>
      <c r="D71" s="40">
        <v>926.67899999999997</v>
      </c>
      <c r="E71" s="42">
        <v>2933.672</v>
      </c>
      <c r="F71" s="42">
        <v>3973.6419999999998</v>
      </c>
      <c r="G71" s="42">
        <v>5906.3689999999997</v>
      </c>
      <c r="H71" s="42">
        <v>9290.7620000000006</v>
      </c>
    </row>
    <row r="72" spans="1:8" ht="15.75" x14ac:dyDescent="0.25">
      <c r="A72" s="45"/>
      <c r="B72" s="15" t="s">
        <v>346</v>
      </c>
      <c r="C72" s="23" t="s">
        <v>881</v>
      </c>
      <c r="D72" s="40">
        <v>926.46</v>
      </c>
      <c r="E72" s="42">
        <v>2933.8783333333336</v>
      </c>
      <c r="F72" s="42">
        <v>3974.1093333333333</v>
      </c>
      <c r="G72" s="42">
        <v>5907.2306666666664</v>
      </c>
      <c r="H72" s="42">
        <v>9292.234666666669</v>
      </c>
    </row>
    <row r="73" spans="1:8" ht="15.75" x14ac:dyDescent="0.25">
      <c r="A73" s="46"/>
      <c r="B73" s="15" t="s">
        <v>346</v>
      </c>
      <c r="C73" s="23" t="s">
        <v>882</v>
      </c>
      <c r="D73" s="40">
        <v>463.91696965114522</v>
      </c>
      <c r="E73" s="42">
        <v>289.23445492659721</v>
      </c>
      <c r="F73" s="42">
        <v>163.41760917016617</v>
      </c>
      <c r="G73" s="42">
        <v>338.79572288747477</v>
      </c>
      <c r="H73" s="42">
        <v>378.38008537986445</v>
      </c>
    </row>
    <row r="74" spans="1:8" ht="15.75" x14ac:dyDescent="0.25">
      <c r="A74" s="44" t="s">
        <v>243</v>
      </c>
      <c r="B74" s="17" t="s">
        <v>286</v>
      </c>
      <c r="C74" s="21" t="s">
        <v>907</v>
      </c>
      <c r="D74" s="40">
        <v>926.38199999999995</v>
      </c>
      <c r="E74" s="41">
        <v>2933.2190000000001</v>
      </c>
      <c r="F74" s="41">
        <v>3972.9059999999999</v>
      </c>
      <c r="G74" s="41">
        <v>5906.3370000000004</v>
      </c>
      <c r="H74" s="41">
        <v>9291.4519999999993</v>
      </c>
    </row>
    <row r="75" spans="1:8" ht="15.75" x14ac:dyDescent="0.25">
      <c r="A75" s="45"/>
      <c r="B75" s="17" t="s">
        <v>286</v>
      </c>
      <c r="C75" s="21" t="s">
        <v>908</v>
      </c>
      <c r="D75" s="40">
        <v>926.899</v>
      </c>
      <c r="E75" s="42">
        <v>2932.8760000000002</v>
      </c>
      <c r="F75" s="42">
        <v>3972.4250000000002</v>
      </c>
      <c r="G75" s="42">
        <v>5905.5450000000001</v>
      </c>
      <c r="H75" s="42">
        <v>9290.1980000000003</v>
      </c>
    </row>
    <row r="76" spans="1:8" ht="15.75" x14ac:dyDescent="0.25">
      <c r="A76" s="45"/>
      <c r="B76" s="17" t="s">
        <v>286</v>
      </c>
      <c r="C76" s="21" t="s">
        <v>909</v>
      </c>
      <c r="D76" s="40">
        <v>926.221</v>
      </c>
      <c r="E76" s="42">
        <v>2932.8139999999999</v>
      </c>
      <c r="F76" s="42">
        <v>3972.0720000000001</v>
      </c>
      <c r="G76" s="42">
        <v>5904.7640000000001</v>
      </c>
      <c r="H76" s="42">
        <v>9288.259</v>
      </c>
    </row>
    <row r="77" spans="1:8" ht="15.75" x14ac:dyDescent="0.25">
      <c r="A77" s="45"/>
      <c r="B77" s="17" t="s">
        <v>286</v>
      </c>
      <c r="C77" s="23" t="s">
        <v>881</v>
      </c>
      <c r="D77" s="40">
        <v>926.50066666666669</v>
      </c>
      <c r="E77" s="42">
        <v>2932.9696666666664</v>
      </c>
      <c r="F77" s="42">
        <v>3972.4676666666669</v>
      </c>
      <c r="G77" s="42">
        <v>5905.5486666666666</v>
      </c>
      <c r="H77" s="42">
        <v>9289.9696666666659</v>
      </c>
    </row>
    <row r="78" spans="1:8" ht="15.75" x14ac:dyDescent="0.25">
      <c r="A78" s="46"/>
      <c r="B78" s="17" t="s">
        <v>286</v>
      </c>
      <c r="C78" s="23" t="s">
        <v>882</v>
      </c>
      <c r="D78" s="40">
        <v>420.0426515911247</v>
      </c>
      <c r="E78" s="42">
        <v>20.570308975292246</v>
      </c>
      <c r="F78" s="42">
        <v>249.7403606260377</v>
      </c>
      <c r="G78" s="42">
        <v>53.963464025450918</v>
      </c>
      <c r="H78" s="42">
        <v>134.53593893093978</v>
      </c>
    </row>
    <row r="79" spans="1:8" ht="15.75" x14ac:dyDescent="0.25">
      <c r="A79" s="44" t="s">
        <v>244</v>
      </c>
      <c r="B79" s="17" t="s">
        <v>248</v>
      </c>
      <c r="C79" s="21" t="s">
        <v>910</v>
      </c>
      <c r="D79" s="40">
        <v>926.78200000000004</v>
      </c>
      <c r="E79" s="41">
        <v>2932.9340000000002</v>
      </c>
      <c r="F79" s="41">
        <v>3972.8380000000002</v>
      </c>
      <c r="G79" s="41">
        <v>5905.643</v>
      </c>
      <c r="H79" s="41">
        <v>9290.1139999999996</v>
      </c>
    </row>
    <row r="80" spans="1:8" ht="15.75" x14ac:dyDescent="0.25">
      <c r="A80" s="45"/>
      <c r="B80" s="17" t="s">
        <v>248</v>
      </c>
      <c r="C80" s="21" t="s">
        <v>911</v>
      </c>
      <c r="D80" s="40">
        <v>925.99800000000005</v>
      </c>
      <c r="E80" s="42">
        <v>2932.5920000000001</v>
      </c>
      <c r="F80" s="42">
        <v>3972.2310000000002</v>
      </c>
      <c r="G80" s="42">
        <v>5904.6639999999998</v>
      </c>
      <c r="H80" s="42">
        <v>9288.6290000000008</v>
      </c>
    </row>
    <row r="81" spans="1:8" ht="15.75" x14ac:dyDescent="0.25">
      <c r="A81" s="45"/>
      <c r="B81" s="17" t="s">
        <v>248</v>
      </c>
      <c r="C81" s="21" t="s">
        <v>912</v>
      </c>
      <c r="D81" s="40">
        <v>926.351</v>
      </c>
      <c r="E81" s="42">
        <v>2932.69</v>
      </c>
      <c r="F81" s="42">
        <v>3972.105</v>
      </c>
      <c r="G81" s="42">
        <v>5904.357</v>
      </c>
      <c r="H81" s="42">
        <v>9287.52</v>
      </c>
    </row>
    <row r="82" spans="1:8" ht="15.75" x14ac:dyDescent="0.25">
      <c r="A82" s="45"/>
      <c r="B82" s="17" t="s">
        <v>248</v>
      </c>
      <c r="C82" s="23" t="s">
        <v>881</v>
      </c>
      <c r="D82" s="40">
        <v>926.37700000000007</v>
      </c>
      <c r="E82" s="42">
        <v>2932.7386666666666</v>
      </c>
      <c r="F82" s="42">
        <v>3972.3913333333335</v>
      </c>
      <c r="G82" s="42">
        <v>5904.8879999999999</v>
      </c>
      <c r="H82" s="42">
        <v>9288.7543333333342</v>
      </c>
    </row>
    <row r="83" spans="1:8" ht="15.75" x14ac:dyDescent="0.25">
      <c r="A83" s="46"/>
      <c r="B83" s="17" t="s">
        <v>248</v>
      </c>
      <c r="C83" s="23" t="s">
        <v>882</v>
      </c>
      <c r="D83" s="40">
        <v>553.46373356053039</v>
      </c>
      <c r="E83" s="42">
        <v>99.328453283317458</v>
      </c>
      <c r="F83" s="42">
        <v>268.95115759729777</v>
      </c>
      <c r="G83" s="42">
        <v>57.914763692463033</v>
      </c>
      <c r="H83" s="42">
        <v>3.6962394533230616</v>
      </c>
    </row>
    <row r="84" spans="1:8" ht="15.75" x14ac:dyDescent="0.25">
      <c r="A84" s="44" t="s">
        <v>245</v>
      </c>
      <c r="B84" s="15" t="s">
        <v>345</v>
      </c>
      <c r="C84" s="21" t="s">
        <v>913</v>
      </c>
      <c r="D84" s="40">
        <v>927.05700000000002</v>
      </c>
      <c r="E84" s="41">
        <v>2933.6280000000002</v>
      </c>
      <c r="F84" s="41">
        <v>3973.9140000000002</v>
      </c>
      <c r="G84" s="41">
        <v>5907.1109999999999</v>
      </c>
      <c r="H84" s="41">
        <v>9292.7160000000003</v>
      </c>
    </row>
    <row r="85" spans="1:8" ht="15.75" x14ac:dyDescent="0.25">
      <c r="A85" s="45"/>
      <c r="B85" s="15" t="s">
        <v>345</v>
      </c>
      <c r="C85" s="21" t="s">
        <v>914</v>
      </c>
      <c r="D85" s="40">
        <v>926.89599999999996</v>
      </c>
      <c r="E85" s="42">
        <v>2932.4850000000001</v>
      </c>
      <c r="F85" s="42">
        <v>3972.2370000000001</v>
      </c>
      <c r="G85" s="42">
        <v>5904.4889999999996</v>
      </c>
      <c r="H85" s="42">
        <v>9288.3590000000004</v>
      </c>
    </row>
    <row r="86" spans="1:8" ht="15.75" x14ac:dyDescent="0.25">
      <c r="A86" s="45"/>
      <c r="B86" s="15" t="s">
        <v>345</v>
      </c>
      <c r="C86" s="21" t="s">
        <v>915</v>
      </c>
      <c r="D86" s="40">
        <v>926.27599999999995</v>
      </c>
      <c r="E86" s="42">
        <v>2931.65</v>
      </c>
      <c r="F86" s="42">
        <v>3970.83</v>
      </c>
      <c r="G86" s="42">
        <v>5902.1549999999997</v>
      </c>
      <c r="H86" s="42">
        <v>9284.2000000000007</v>
      </c>
    </row>
    <row r="87" spans="1:8" ht="15.75" x14ac:dyDescent="0.25">
      <c r="A87" s="45"/>
      <c r="B87" s="15" t="s">
        <v>345</v>
      </c>
      <c r="C87" s="23" t="s">
        <v>881</v>
      </c>
      <c r="D87" s="40">
        <v>926.74299999999994</v>
      </c>
      <c r="E87" s="42">
        <v>2932.5876666666668</v>
      </c>
      <c r="F87" s="42">
        <v>3972.3269999999998</v>
      </c>
      <c r="G87" s="42">
        <v>5904.5849999999991</v>
      </c>
      <c r="H87" s="42">
        <v>9288.4250000000011</v>
      </c>
    </row>
    <row r="88" spans="1:8" ht="15.75" x14ac:dyDescent="0.25">
      <c r="A88" s="46"/>
      <c r="B88" s="15" t="s">
        <v>345</v>
      </c>
      <c r="C88" s="23" t="s">
        <v>882</v>
      </c>
      <c r="D88" s="40">
        <v>158.59487102034569</v>
      </c>
      <c r="E88" s="42">
        <v>150.81104977903686</v>
      </c>
      <c r="F88" s="42">
        <v>285.141916616819</v>
      </c>
      <c r="G88" s="42">
        <v>109.22521222720141</v>
      </c>
      <c r="H88" s="42">
        <v>31.75895064101984</v>
      </c>
    </row>
    <row r="89" spans="1:8" ht="15.75" x14ac:dyDescent="0.25">
      <c r="A89" s="44" t="s">
        <v>246</v>
      </c>
      <c r="B89" s="17" t="s">
        <v>291</v>
      </c>
      <c r="C89" s="21" t="s">
        <v>916</v>
      </c>
      <c r="D89" s="40">
        <v>926.024</v>
      </c>
      <c r="E89" s="41">
        <v>2932.8139999999999</v>
      </c>
      <c r="F89" s="41">
        <v>3972.5709999999999</v>
      </c>
      <c r="G89" s="41">
        <v>5905.5219999999999</v>
      </c>
      <c r="H89" s="41">
        <v>9289.9509999999991</v>
      </c>
    </row>
    <row r="90" spans="1:8" ht="15.75" x14ac:dyDescent="0.25">
      <c r="A90" s="45"/>
      <c r="B90" s="17" t="s">
        <v>291</v>
      </c>
      <c r="C90" s="21" t="s">
        <v>917</v>
      </c>
      <c r="D90" s="40">
        <v>926.40700000000004</v>
      </c>
      <c r="E90" s="42">
        <v>2931.6469999999999</v>
      </c>
      <c r="F90" s="42">
        <v>3970.9490000000001</v>
      </c>
      <c r="G90" s="42">
        <v>5903.1279999999997</v>
      </c>
      <c r="H90" s="42">
        <v>9286.1890000000003</v>
      </c>
    </row>
    <row r="91" spans="1:8" ht="15.75" x14ac:dyDescent="0.25">
      <c r="A91" s="45"/>
      <c r="B91" s="17" t="s">
        <v>291</v>
      </c>
      <c r="C91" s="21" t="s">
        <v>918</v>
      </c>
      <c r="D91" s="40">
        <v>926.745</v>
      </c>
      <c r="E91" s="42">
        <v>2930.9189999999999</v>
      </c>
      <c r="F91" s="42">
        <v>3969.34</v>
      </c>
      <c r="G91" s="42">
        <v>5900.8770000000004</v>
      </c>
      <c r="H91" s="42">
        <v>9282.36</v>
      </c>
    </row>
    <row r="92" spans="1:8" ht="15.75" x14ac:dyDescent="0.25">
      <c r="A92" s="45"/>
      <c r="B92" s="17" t="s">
        <v>291</v>
      </c>
      <c r="C92" s="23" t="s">
        <v>881</v>
      </c>
      <c r="D92" s="40">
        <v>926.39199999999994</v>
      </c>
      <c r="E92" s="42">
        <v>2931.7933333333331</v>
      </c>
      <c r="F92" s="42">
        <v>3970.9533333333334</v>
      </c>
      <c r="G92" s="42">
        <v>5903.175666666667</v>
      </c>
      <c r="H92" s="42">
        <v>9286.1666666666661</v>
      </c>
    </row>
    <row r="93" spans="1:8" ht="15.75" x14ac:dyDescent="0.25">
      <c r="A93" s="46"/>
      <c r="B93" s="17" t="s">
        <v>291</v>
      </c>
      <c r="C93" s="23" t="s">
        <v>882</v>
      </c>
      <c r="D93" s="40">
        <v>537.28058345655609</v>
      </c>
      <c r="E93" s="42">
        <v>421.63450993243623</v>
      </c>
      <c r="F93" s="42">
        <v>630.85237215591974</v>
      </c>
      <c r="G93" s="42">
        <v>347.88371212172586</v>
      </c>
      <c r="H93" s="42">
        <v>274.88538069112701</v>
      </c>
    </row>
    <row r="94" spans="1:8" ht="15.75" x14ac:dyDescent="0.25">
      <c r="A94" s="44" t="s">
        <v>247</v>
      </c>
      <c r="B94" s="17" t="s">
        <v>232</v>
      </c>
      <c r="C94" s="21" t="s">
        <v>919</v>
      </c>
      <c r="D94" s="40">
        <v>926.03899999999999</v>
      </c>
      <c r="E94" s="41">
        <v>2933.2649999999999</v>
      </c>
      <c r="F94" s="41">
        <v>3973.4110000000001</v>
      </c>
      <c r="G94" s="41">
        <v>5906.402</v>
      </c>
      <c r="H94" s="41">
        <v>9291.33</v>
      </c>
    </row>
    <row r="95" spans="1:8" ht="15.75" x14ac:dyDescent="0.25">
      <c r="A95" s="45"/>
      <c r="B95" s="17" t="s">
        <v>232</v>
      </c>
      <c r="C95" s="21" t="s">
        <v>920</v>
      </c>
      <c r="D95" s="40">
        <v>926.375</v>
      </c>
      <c r="E95" s="42">
        <v>2932.9690000000001</v>
      </c>
      <c r="F95" s="42">
        <v>3972.7759999999998</v>
      </c>
      <c r="G95" s="42">
        <v>5905.1710000000003</v>
      </c>
      <c r="H95" s="42">
        <v>9289.1409999999996</v>
      </c>
    </row>
    <row r="96" spans="1:8" ht="15.75" x14ac:dyDescent="0.25">
      <c r="A96" s="45"/>
      <c r="B96" s="17" t="s">
        <v>232</v>
      </c>
      <c r="C96" s="21" t="s">
        <v>921</v>
      </c>
      <c r="D96" s="40">
        <v>926.39599999999996</v>
      </c>
      <c r="E96" s="42">
        <v>2932.3130000000001</v>
      </c>
      <c r="F96" s="42">
        <v>3971.6170000000002</v>
      </c>
      <c r="G96" s="42">
        <v>5903.4880000000003</v>
      </c>
      <c r="H96" s="42">
        <v>9286.3459999999995</v>
      </c>
    </row>
    <row r="97" spans="1:8" ht="15.75" x14ac:dyDescent="0.25">
      <c r="A97" s="45"/>
      <c r="B97" s="17" t="s">
        <v>232</v>
      </c>
      <c r="C97" s="23" t="s">
        <v>881</v>
      </c>
      <c r="D97" s="40">
        <v>926.27</v>
      </c>
      <c r="E97" s="42">
        <v>2932.8490000000002</v>
      </c>
      <c r="F97" s="42">
        <v>3972.6013333333335</v>
      </c>
      <c r="G97" s="42">
        <v>5905.0203333333338</v>
      </c>
      <c r="H97" s="42">
        <v>9288.9389999999985</v>
      </c>
    </row>
    <row r="98" spans="1:8" ht="15.75" x14ac:dyDescent="0.25">
      <c r="A98" s="46"/>
      <c r="B98" s="17" t="s">
        <v>232</v>
      </c>
      <c r="C98" s="23" t="s">
        <v>882</v>
      </c>
      <c r="D98" s="40">
        <v>668.90353763661767</v>
      </c>
      <c r="E98" s="42">
        <v>61.710926925411606</v>
      </c>
      <c r="F98" s="42">
        <v>216.10049344060903</v>
      </c>
      <c r="G98" s="42">
        <v>35.505249865919808</v>
      </c>
      <c r="H98" s="42">
        <v>23.576983696261859</v>
      </c>
    </row>
    <row r="99" spans="1:8" ht="15.75" x14ac:dyDescent="0.25">
      <c r="A99" s="44" t="s">
        <v>248</v>
      </c>
      <c r="B99" s="17" t="s">
        <v>298</v>
      </c>
      <c r="C99" s="21" t="s">
        <v>922</v>
      </c>
      <c r="D99" s="40">
        <v>926.21</v>
      </c>
      <c r="E99" s="41">
        <v>2934.5720000000001</v>
      </c>
      <c r="F99" s="41">
        <v>3974.9859999999999</v>
      </c>
      <c r="G99" s="41">
        <v>5909.56</v>
      </c>
      <c r="H99" s="41">
        <v>9296.2170000000006</v>
      </c>
    </row>
    <row r="100" spans="1:8" ht="15.75" x14ac:dyDescent="0.25">
      <c r="A100" s="45"/>
      <c r="B100" s="17" t="s">
        <v>298</v>
      </c>
      <c r="C100" s="21" t="s">
        <v>923</v>
      </c>
      <c r="D100" s="40">
        <v>927.08199999999999</v>
      </c>
      <c r="E100" s="42">
        <v>2934.165</v>
      </c>
      <c r="F100" s="42">
        <v>3974.203</v>
      </c>
      <c r="G100" s="42">
        <v>5907.9679999999998</v>
      </c>
      <c r="H100" s="42">
        <v>9293.491</v>
      </c>
    </row>
    <row r="101" spans="1:8" ht="15.75" x14ac:dyDescent="0.25">
      <c r="A101" s="45"/>
      <c r="B101" s="17" t="s">
        <v>298</v>
      </c>
      <c r="C101" s="21" t="s">
        <v>924</v>
      </c>
      <c r="D101" s="40">
        <v>926.47199999999998</v>
      </c>
      <c r="E101" s="42">
        <v>2933.5160000000001</v>
      </c>
      <c r="F101" s="42">
        <v>3973.201</v>
      </c>
      <c r="G101" s="42">
        <v>5906.3829999999998</v>
      </c>
      <c r="H101" s="42">
        <v>9290.9889999999996</v>
      </c>
    </row>
    <row r="102" spans="1:8" ht="15.75" x14ac:dyDescent="0.25">
      <c r="A102" s="45"/>
      <c r="B102" s="17" t="s">
        <v>298</v>
      </c>
      <c r="C102" s="23" t="s">
        <v>881</v>
      </c>
      <c r="D102" s="40">
        <v>926.58800000000008</v>
      </c>
      <c r="E102" s="42">
        <v>2934.0843333333337</v>
      </c>
      <c r="F102" s="42">
        <v>3974.1299999999997</v>
      </c>
      <c r="G102" s="42">
        <v>5907.9703333333337</v>
      </c>
      <c r="H102" s="42">
        <v>9293.5656666666673</v>
      </c>
    </row>
    <row r="103" spans="1:8" ht="15.75" x14ac:dyDescent="0.25">
      <c r="A103" s="46"/>
      <c r="B103" s="17" t="s">
        <v>298</v>
      </c>
      <c r="C103" s="23" t="s">
        <v>882</v>
      </c>
      <c r="D103" s="40">
        <v>325.82075542934678</v>
      </c>
      <c r="E103" s="42">
        <v>359.4689905433932</v>
      </c>
      <c r="F103" s="42">
        <v>168.61878564264345</v>
      </c>
      <c r="G103" s="42">
        <v>464.0519223356402</v>
      </c>
      <c r="H103" s="42">
        <v>521.6721643744205</v>
      </c>
    </row>
    <row r="104" spans="1:8" ht="15.75" x14ac:dyDescent="0.25">
      <c r="A104" s="44" t="s">
        <v>249</v>
      </c>
      <c r="B104" s="17" t="s">
        <v>284</v>
      </c>
      <c r="C104" s="21" t="s">
        <v>925</v>
      </c>
      <c r="D104" s="40">
        <v>927.00199999999995</v>
      </c>
      <c r="E104" s="41">
        <v>2933.61</v>
      </c>
      <c r="F104" s="41">
        <v>3973.5340000000001</v>
      </c>
      <c r="G104" s="41">
        <v>5907.2939999999999</v>
      </c>
      <c r="H104" s="41">
        <v>9292.9930000000004</v>
      </c>
    </row>
    <row r="105" spans="1:8" ht="15.75" x14ac:dyDescent="0.25">
      <c r="A105" s="45"/>
      <c r="B105" s="17" t="s">
        <v>284</v>
      </c>
      <c r="C105" s="21" t="s">
        <v>926</v>
      </c>
      <c r="D105" s="40">
        <v>926.92100000000005</v>
      </c>
      <c r="E105" s="42">
        <v>2932.8539999999998</v>
      </c>
      <c r="F105" s="42">
        <v>3972.462</v>
      </c>
      <c r="G105" s="42">
        <v>5905.4719999999998</v>
      </c>
      <c r="H105" s="42">
        <v>9290.0040000000008</v>
      </c>
    </row>
    <row r="106" spans="1:8" ht="15.75" x14ac:dyDescent="0.25">
      <c r="A106" s="45"/>
      <c r="B106" s="17" t="s">
        <v>284</v>
      </c>
      <c r="C106" s="21" t="s">
        <v>927</v>
      </c>
      <c r="D106" s="40">
        <v>925.96</v>
      </c>
      <c r="E106" s="42">
        <v>2932.4569999999999</v>
      </c>
      <c r="F106" s="42">
        <v>3971.6350000000002</v>
      </c>
      <c r="G106" s="42">
        <v>5904.2060000000001</v>
      </c>
      <c r="H106" s="42">
        <v>9287.4719999999998</v>
      </c>
    </row>
    <row r="107" spans="1:8" ht="15.75" x14ac:dyDescent="0.25">
      <c r="A107" s="45"/>
      <c r="B107" s="17" t="s">
        <v>284</v>
      </c>
      <c r="C107" s="23" t="s">
        <v>881</v>
      </c>
      <c r="D107" s="40">
        <v>926.62766666666664</v>
      </c>
      <c r="E107" s="42">
        <v>2932.9736666666668</v>
      </c>
      <c r="F107" s="42">
        <v>3972.5436666666669</v>
      </c>
      <c r="G107" s="42">
        <v>5905.6573333333336</v>
      </c>
      <c r="H107" s="42">
        <v>9290.1563333333343</v>
      </c>
    </row>
    <row r="108" spans="1:8" ht="15.75" x14ac:dyDescent="0.25">
      <c r="A108" s="46"/>
      <c r="B108" s="17" t="s">
        <v>284</v>
      </c>
      <c r="C108" s="23" t="s">
        <v>882</v>
      </c>
      <c r="D108" s="40">
        <v>283.02531404303085</v>
      </c>
      <c r="E108" s="42">
        <v>19.206531584552923</v>
      </c>
      <c r="F108" s="42">
        <v>230.6134535979005</v>
      </c>
      <c r="G108" s="42">
        <v>72.365231046714626</v>
      </c>
      <c r="H108" s="42">
        <v>154.63199809391551</v>
      </c>
    </row>
    <row r="109" spans="1:8" ht="15.75" x14ac:dyDescent="0.25">
      <c r="A109" s="44" t="s">
        <v>250</v>
      </c>
      <c r="B109" s="17" t="s">
        <v>245</v>
      </c>
      <c r="C109" s="21" t="s">
        <v>928</v>
      </c>
      <c r="D109" s="40">
        <v>926.03300000000002</v>
      </c>
      <c r="E109" s="41">
        <v>2932.605</v>
      </c>
      <c r="F109" s="41">
        <v>3971.8420000000001</v>
      </c>
      <c r="G109" s="41">
        <v>5904.09</v>
      </c>
      <c r="H109" s="41">
        <v>9286.7219999999998</v>
      </c>
    </row>
    <row r="110" spans="1:8" ht="15.75" x14ac:dyDescent="0.25">
      <c r="A110" s="45"/>
      <c r="B110" s="17" t="s">
        <v>245</v>
      </c>
      <c r="C110" s="21" t="s">
        <v>929</v>
      </c>
      <c r="D110" s="40">
        <v>926.38199999999995</v>
      </c>
      <c r="E110" s="42">
        <v>2931.931</v>
      </c>
      <c r="F110" s="42">
        <v>3971.4270000000001</v>
      </c>
      <c r="G110" s="42">
        <v>5903.47</v>
      </c>
      <c r="H110" s="42">
        <v>9286.7810000000009</v>
      </c>
    </row>
    <row r="111" spans="1:8" ht="15.75" x14ac:dyDescent="0.25">
      <c r="A111" s="45"/>
      <c r="B111" s="17" t="s">
        <v>245</v>
      </c>
      <c r="C111" s="21" t="s">
        <v>930</v>
      </c>
      <c r="D111" s="40">
        <v>926.49599999999998</v>
      </c>
      <c r="E111" s="42">
        <v>2931.462</v>
      </c>
      <c r="F111" s="42">
        <v>3970.415</v>
      </c>
      <c r="G111" s="42">
        <v>5901.8980000000001</v>
      </c>
      <c r="H111" s="42">
        <v>9283.7379999999994</v>
      </c>
    </row>
    <row r="112" spans="1:8" ht="15.75" x14ac:dyDescent="0.25">
      <c r="A112" s="45"/>
      <c r="B112" s="17" t="s">
        <v>245</v>
      </c>
      <c r="C112" s="23" t="s">
        <v>881</v>
      </c>
      <c r="D112" s="40">
        <v>926.30366666666669</v>
      </c>
      <c r="E112" s="42">
        <v>2931.9993333333332</v>
      </c>
      <c r="F112" s="42">
        <v>3971.2280000000005</v>
      </c>
      <c r="G112" s="42">
        <v>5903.1526666666678</v>
      </c>
      <c r="H112" s="42">
        <v>9285.7470000000012</v>
      </c>
    </row>
    <row r="113" spans="1:8" ht="15.75" x14ac:dyDescent="0.25">
      <c r="A113" s="46"/>
      <c r="B113" s="17" t="s">
        <v>245</v>
      </c>
      <c r="C113" s="23" t="s">
        <v>882</v>
      </c>
      <c r="D113" s="40">
        <v>632.58135629179333</v>
      </c>
      <c r="E113" s="42">
        <v>351.39997431564035</v>
      </c>
      <c r="F113" s="42">
        <v>561.72705903658675</v>
      </c>
      <c r="G113" s="42">
        <v>351.77856465062462</v>
      </c>
      <c r="H113" s="42">
        <v>320.06562798729402</v>
      </c>
    </row>
    <row r="114" spans="1:8" ht="15.75" x14ac:dyDescent="0.25">
      <c r="A114" s="44" t="s">
        <v>251</v>
      </c>
      <c r="B114" s="17" t="s">
        <v>283</v>
      </c>
      <c r="C114" s="21" t="s">
        <v>931</v>
      </c>
      <c r="D114" s="40">
        <v>925.90200000000004</v>
      </c>
      <c r="E114" s="41">
        <v>2932.277</v>
      </c>
      <c r="F114" s="41">
        <v>3971.8760000000002</v>
      </c>
      <c r="G114" s="41">
        <v>5904.5339999999997</v>
      </c>
      <c r="H114" s="41">
        <v>9288.8220000000001</v>
      </c>
    </row>
    <row r="115" spans="1:8" ht="15.75" x14ac:dyDescent="0.25">
      <c r="A115" s="45"/>
      <c r="B115" s="17" t="s">
        <v>283</v>
      </c>
      <c r="C115" s="21" t="s">
        <v>932</v>
      </c>
      <c r="D115" s="40">
        <v>926.35699999999997</v>
      </c>
      <c r="E115" s="42">
        <v>2932</v>
      </c>
      <c r="F115" s="42">
        <v>3971.3220000000001</v>
      </c>
      <c r="G115" s="42">
        <v>5903.1850000000004</v>
      </c>
      <c r="H115" s="42">
        <v>9285.9969999999994</v>
      </c>
    </row>
    <row r="116" spans="1:8" ht="15.75" x14ac:dyDescent="0.25">
      <c r="A116" s="45"/>
      <c r="B116" s="17" t="s">
        <v>283</v>
      </c>
      <c r="C116" s="21" t="s">
        <v>933</v>
      </c>
      <c r="D116" s="40">
        <v>926.15200000000004</v>
      </c>
      <c r="E116" s="42">
        <v>2931.7550000000001</v>
      </c>
      <c r="F116" s="42">
        <v>3971.07</v>
      </c>
      <c r="G116" s="42">
        <v>5902.6279999999997</v>
      </c>
      <c r="H116" s="42">
        <v>9285.2469999999994</v>
      </c>
    </row>
    <row r="117" spans="1:8" ht="15.75" x14ac:dyDescent="0.25">
      <c r="A117" s="45"/>
      <c r="B117" s="17" t="s">
        <v>283</v>
      </c>
      <c r="C117" s="23" t="s">
        <v>881</v>
      </c>
      <c r="D117" s="40">
        <v>926.13700000000006</v>
      </c>
      <c r="E117" s="42">
        <v>2932.0106666666666</v>
      </c>
      <c r="F117" s="42">
        <v>3971.4226666666668</v>
      </c>
      <c r="G117" s="42">
        <v>5903.4490000000005</v>
      </c>
      <c r="H117" s="42">
        <v>9286.6886666666669</v>
      </c>
    </row>
    <row r="118" spans="1:8" ht="15.75" x14ac:dyDescent="0.25">
      <c r="A118" s="46"/>
      <c r="B118" s="17" t="s">
        <v>283</v>
      </c>
      <c r="C118" s="23" t="s">
        <v>882</v>
      </c>
      <c r="D118" s="40">
        <v>812.39413522632572</v>
      </c>
      <c r="E118" s="42">
        <v>347.53593837554814</v>
      </c>
      <c r="F118" s="42">
        <v>512.73533226286622</v>
      </c>
      <c r="G118" s="42">
        <v>301.59705887815375</v>
      </c>
      <c r="H118" s="42">
        <v>218.68818667506835</v>
      </c>
    </row>
    <row r="119" spans="1:8" ht="15.75" x14ac:dyDescent="0.25">
      <c r="A119" s="44" t="s">
        <v>252</v>
      </c>
      <c r="B119" s="17" t="s">
        <v>297</v>
      </c>
      <c r="C119" s="21" t="s">
        <v>934</v>
      </c>
      <c r="D119" s="40">
        <v>926.50300000000004</v>
      </c>
      <c r="E119" s="41">
        <v>2934.1120000000001</v>
      </c>
      <c r="F119" s="41">
        <v>3974.6709999999998</v>
      </c>
      <c r="G119" s="41">
        <v>5908.3770000000004</v>
      </c>
      <c r="H119" s="41">
        <v>9294.2170000000006</v>
      </c>
    </row>
    <row r="120" spans="1:8" ht="15.75" x14ac:dyDescent="0.25">
      <c r="A120" s="45"/>
      <c r="B120" s="17" t="s">
        <v>297</v>
      </c>
      <c r="C120" s="21" t="s">
        <v>935</v>
      </c>
      <c r="D120" s="40">
        <v>927.22</v>
      </c>
      <c r="E120" s="42">
        <v>2933.924</v>
      </c>
      <c r="F120" s="42">
        <v>3973.8980000000001</v>
      </c>
      <c r="G120" s="42">
        <v>5906.9979999999996</v>
      </c>
      <c r="H120" s="42">
        <v>9291.7579999999998</v>
      </c>
    </row>
    <row r="121" spans="1:8" ht="15.75" x14ac:dyDescent="0.25">
      <c r="A121" s="45"/>
      <c r="B121" s="17" t="s">
        <v>297</v>
      </c>
      <c r="C121" s="21" t="s">
        <v>936</v>
      </c>
      <c r="D121" s="40">
        <v>926.66200000000003</v>
      </c>
      <c r="E121" s="42">
        <v>2933.1579999999999</v>
      </c>
      <c r="F121" s="42">
        <v>3972.8679999999999</v>
      </c>
      <c r="G121" s="42">
        <v>5905.3459999999995</v>
      </c>
      <c r="H121" s="42">
        <v>9289.2250000000004</v>
      </c>
    </row>
    <row r="122" spans="1:8" ht="15.75" x14ac:dyDescent="0.25">
      <c r="A122" s="45"/>
      <c r="B122" s="17" t="s">
        <v>297</v>
      </c>
      <c r="C122" s="23" t="s">
        <v>881</v>
      </c>
      <c r="D122" s="40">
        <v>926.79500000000007</v>
      </c>
      <c r="E122" s="42">
        <v>2933.7313333333332</v>
      </c>
      <c r="F122" s="42">
        <v>3973.8123333333333</v>
      </c>
      <c r="G122" s="42">
        <v>5906.9069999999992</v>
      </c>
      <c r="H122" s="42">
        <v>9291.7333333333318</v>
      </c>
    </row>
    <row r="123" spans="1:8" ht="15.75" x14ac:dyDescent="0.25">
      <c r="A123" s="46"/>
      <c r="B123" s="17" t="s">
        <v>297</v>
      </c>
      <c r="C123" s="23" t="s">
        <v>882</v>
      </c>
      <c r="D123" s="40">
        <v>102.49328399261357</v>
      </c>
      <c r="E123" s="42">
        <v>239.11563582130708</v>
      </c>
      <c r="F123" s="42">
        <v>88.671669862855794</v>
      </c>
      <c r="G123" s="42">
        <v>283.98555179047725</v>
      </c>
      <c r="H123" s="42">
        <v>324.40781219935707</v>
      </c>
    </row>
    <row r="124" spans="1:8" ht="15.75" x14ac:dyDescent="0.25">
      <c r="A124" s="44" t="s">
        <v>253</v>
      </c>
      <c r="B124" s="17" t="s">
        <v>278</v>
      </c>
      <c r="C124" s="21" t="s">
        <v>937</v>
      </c>
      <c r="D124" s="40">
        <v>925.76700000000005</v>
      </c>
      <c r="E124" s="41">
        <v>2932.6689999999999</v>
      </c>
      <c r="F124" s="41">
        <v>3972.703</v>
      </c>
      <c r="G124" s="41">
        <v>5905.1189999999997</v>
      </c>
      <c r="H124" s="41">
        <v>9288.81</v>
      </c>
    </row>
    <row r="125" spans="1:8" ht="15.75" x14ac:dyDescent="0.25">
      <c r="A125" s="45"/>
      <c r="B125" s="17" t="s">
        <v>278</v>
      </c>
      <c r="C125" s="21" t="s">
        <v>938</v>
      </c>
      <c r="D125" s="40">
        <v>926.31399999999996</v>
      </c>
      <c r="E125" s="42">
        <v>2932.0369999999998</v>
      </c>
      <c r="F125" s="42">
        <v>3971.444</v>
      </c>
      <c r="G125" s="42">
        <v>5903.1930000000002</v>
      </c>
      <c r="H125" s="42">
        <v>9285.7360000000008</v>
      </c>
    </row>
    <row r="126" spans="1:8" ht="15.75" x14ac:dyDescent="0.25">
      <c r="A126" s="45"/>
      <c r="B126" s="17" t="s">
        <v>278</v>
      </c>
      <c r="C126" s="21" t="s">
        <v>939</v>
      </c>
      <c r="D126" s="40">
        <v>925.97699999999998</v>
      </c>
      <c r="E126" s="42">
        <v>2930.877</v>
      </c>
      <c r="F126" s="42">
        <v>3969.6790000000001</v>
      </c>
      <c r="G126" s="42">
        <v>5900.3959999999997</v>
      </c>
      <c r="H126" s="42">
        <v>9281.15</v>
      </c>
    </row>
    <row r="127" spans="1:8" ht="15.75" x14ac:dyDescent="0.25">
      <c r="A127" s="45"/>
      <c r="B127" s="17" t="s">
        <v>278</v>
      </c>
      <c r="C127" s="23" t="s">
        <v>881</v>
      </c>
      <c r="D127" s="40">
        <v>926.01933333333329</v>
      </c>
      <c r="E127" s="42">
        <v>2931.8610000000003</v>
      </c>
      <c r="F127" s="42">
        <v>3971.2753333333335</v>
      </c>
      <c r="G127" s="42">
        <v>5902.9026666666659</v>
      </c>
      <c r="H127" s="42">
        <v>9285.2320000000018</v>
      </c>
    </row>
    <row r="128" spans="1:8" ht="15.75" x14ac:dyDescent="0.25">
      <c r="A128" s="46"/>
      <c r="B128" s="17" t="s">
        <v>278</v>
      </c>
      <c r="C128" s="23" t="s">
        <v>882</v>
      </c>
      <c r="D128" s="40">
        <v>939.34195715423982</v>
      </c>
      <c r="E128" s="42">
        <v>398.56394240763615</v>
      </c>
      <c r="F128" s="42">
        <v>549.81468711564833</v>
      </c>
      <c r="G128" s="42">
        <v>394.11391822733867</v>
      </c>
      <c r="H128" s="42">
        <v>375.50921978459417</v>
      </c>
    </row>
    <row r="129" spans="1:8" ht="15.75" x14ac:dyDescent="0.25">
      <c r="A129" s="44" t="s">
        <v>254</v>
      </c>
      <c r="B129" s="15" t="s">
        <v>391</v>
      </c>
      <c r="C129" s="21" t="s">
        <v>940</v>
      </c>
      <c r="D129" s="40">
        <v>926.19799999999998</v>
      </c>
      <c r="E129" s="41">
        <v>2934.317</v>
      </c>
      <c r="F129" s="41">
        <v>3975.0839999999998</v>
      </c>
      <c r="G129" s="41">
        <v>5908.9690000000001</v>
      </c>
      <c r="H129" s="41">
        <v>9295.3520000000008</v>
      </c>
    </row>
    <row r="130" spans="1:8" ht="15.75" x14ac:dyDescent="0.25">
      <c r="A130" s="45"/>
      <c r="B130" s="15" t="s">
        <v>391</v>
      </c>
      <c r="C130" s="21" t="s">
        <v>941</v>
      </c>
      <c r="D130" s="40">
        <v>926.50800000000004</v>
      </c>
      <c r="E130" s="42">
        <v>2933.723</v>
      </c>
      <c r="F130" s="42">
        <v>3973.8620000000001</v>
      </c>
      <c r="G130" s="42">
        <v>5906.7150000000001</v>
      </c>
      <c r="H130" s="42">
        <v>9291.5370000000003</v>
      </c>
    </row>
    <row r="131" spans="1:8" ht="15.75" x14ac:dyDescent="0.25">
      <c r="A131" s="45"/>
      <c r="B131" s="15" t="s">
        <v>391</v>
      </c>
      <c r="C131" s="21" t="s">
        <v>942</v>
      </c>
      <c r="D131" s="40">
        <v>926.58600000000001</v>
      </c>
      <c r="E131" s="42">
        <v>2932.5259999999998</v>
      </c>
      <c r="F131" s="42">
        <v>3972.0549999999998</v>
      </c>
      <c r="G131" s="42">
        <v>5903.8609999999999</v>
      </c>
      <c r="H131" s="42">
        <v>9286.8510000000006</v>
      </c>
    </row>
    <row r="132" spans="1:8" ht="15.75" x14ac:dyDescent="0.25">
      <c r="A132" s="45"/>
      <c r="B132" s="15" t="s">
        <v>391</v>
      </c>
      <c r="C132" s="23" t="s">
        <v>881</v>
      </c>
      <c r="D132" s="40">
        <v>926.43066666666675</v>
      </c>
      <c r="E132" s="42">
        <v>2933.5219999999995</v>
      </c>
      <c r="F132" s="42">
        <v>3973.6669999999999</v>
      </c>
      <c r="G132" s="42">
        <v>5906.5150000000003</v>
      </c>
      <c r="H132" s="42">
        <v>9291.2466666666678</v>
      </c>
    </row>
    <row r="133" spans="1:8" ht="15.75" x14ac:dyDescent="0.25">
      <c r="A133" s="46"/>
      <c r="B133" s="15" t="s">
        <v>391</v>
      </c>
      <c r="C133" s="23" t="s">
        <v>882</v>
      </c>
      <c r="D133" s="40">
        <v>495.56401874357675</v>
      </c>
      <c r="E133" s="42">
        <v>167.74461904558754</v>
      </c>
      <c r="F133" s="42">
        <v>52.095654668696788</v>
      </c>
      <c r="G133" s="42">
        <v>217.60371738285622</v>
      </c>
      <c r="H133" s="42">
        <v>272.01451509663997</v>
      </c>
    </row>
    <row r="134" spans="1:8" ht="15.75" x14ac:dyDescent="0.25">
      <c r="A134" s="44" t="s">
        <v>255</v>
      </c>
      <c r="B134" s="15" t="s">
        <v>392</v>
      </c>
      <c r="C134" s="21" t="s">
        <v>943</v>
      </c>
      <c r="D134" s="40">
        <v>926.48500000000001</v>
      </c>
      <c r="E134" s="41">
        <v>2933.5439999999999</v>
      </c>
      <c r="F134" s="41">
        <v>3973.9110000000001</v>
      </c>
      <c r="G134" s="41">
        <v>5907.1019999999999</v>
      </c>
      <c r="H134" s="41">
        <v>9292.7430000000004</v>
      </c>
    </row>
    <row r="135" spans="1:8" ht="15.75" x14ac:dyDescent="0.25">
      <c r="A135" s="45"/>
      <c r="B135" s="15" t="s">
        <v>392</v>
      </c>
      <c r="C135" s="21" t="s">
        <v>944</v>
      </c>
      <c r="D135" s="43">
        <v>926.87300000000005</v>
      </c>
      <c r="E135" s="42">
        <v>2932.8180000000002</v>
      </c>
      <c r="F135" s="42">
        <v>3972.453</v>
      </c>
      <c r="G135" s="42">
        <v>5904.375</v>
      </c>
      <c r="H135" s="42">
        <v>9287.2720000000008</v>
      </c>
    </row>
    <row r="136" spans="1:8" ht="15.75" x14ac:dyDescent="0.25">
      <c r="A136" s="45"/>
      <c r="B136" s="15" t="s">
        <v>392</v>
      </c>
      <c r="C136" s="21" t="s">
        <v>945</v>
      </c>
      <c r="D136" s="43">
        <v>926.48500000000001</v>
      </c>
      <c r="E136" s="42">
        <v>2931.5430000000001</v>
      </c>
      <c r="F136" s="42">
        <v>3970.8409999999999</v>
      </c>
      <c r="G136" s="42">
        <v>5902.3280000000004</v>
      </c>
      <c r="H136" s="42">
        <v>9284.9590000000007</v>
      </c>
    </row>
    <row r="137" spans="1:8" ht="15.75" x14ac:dyDescent="0.25">
      <c r="A137" s="45"/>
      <c r="B137" s="15" t="s">
        <v>392</v>
      </c>
      <c r="C137" s="23" t="s">
        <v>881</v>
      </c>
      <c r="D137" s="40">
        <v>926.61433333333343</v>
      </c>
      <c r="E137" s="42">
        <v>2932.6350000000002</v>
      </c>
      <c r="F137" s="42">
        <v>3972.4016666666666</v>
      </c>
      <c r="G137" s="42">
        <v>5904.6016666666665</v>
      </c>
      <c r="H137" s="42">
        <v>9288.3246666666673</v>
      </c>
    </row>
    <row r="138" spans="1:8" ht="15.75" x14ac:dyDescent="0.25">
      <c r="A138" s="46"/>
      <c r="B138" s="15" t="s">
        <v>392</v>
      </c>
      <c r="C138" s="23" t="s">
        <v>882</v>
      </c>
      <c r="D138" s="40">
        <v>297.41033635766098</v>
      </c>
      <c r="E138" s="42">
        <v>134.67301732337609</v>
      </c>
      <c r="F138" s="42">
        <v>266.35056936105912</v>
      </c>
      <c r="G138" s="42">
        <v>106.40285532199474</v>
      </c>
      <c r="H138" s="42">
        <v>42.560582441070338</v>
      </c>
    </row>
    <row r="139" spans="1:8" ht="15.75" x14ac:dyDescent="0.25">
      <c r="A139" s="44" t="s">
        <v>256</v>
      </c>
      <c r="B139" s="17" t="s">
        <v>272</v>
      </c>
      <c r="C139" s="21" t="s">
        <v>946</v>
      </c>
      <c r="D139" s="40">
        <v>925.67700000000002</v>
      </c>
      <c r="E139" s="41">
        <v>2932.8020000000001</v>
      </c>
      <c r="F139" s="41">
        <v>3973.2060000000001</v>
      </c>
      <c r="G139" s="41">
        <v>5906.5510000000004</v>
      </c>
      <c r="H139" s="41">
        <v>9291.4989999999998</v>
      </c>
    </row>
    <row r="140" spans="1:8" ht="15.75" x14ac:dyDescent="0.25">
      <c r="A140" s="45"/>
      <c r="B140" s="17" t="s">
        <v>272</v>
      </c>
      <c r="C140" s="21" t="s">
        <v>947</v>
      </c>
      <c r="D140" s="43">
        <v>926.18600000000004</v>
      </c>
      <c r="E140" s="42">
        <v>2931.799</v>
      </c>
      <c r="F140" s="42">
        <v>3971.6120000000001</v>
      </c>
      <c r="G140" s="42">
        <v>5904.3770000000004</v>
      </c>
      <c r="H140" s="42">
        <v>9288.4809999999998</v>
      </c>
    </row>
    <row r="141" spans="1:8" ht="15.75" x14ac:dyDescent="0.25">
      <c r="A141" s="45"/>
      <c r="B141" s="17" t="s">
        <v>272</v>
      </c>
      <c r="C141" s="21" t="s">
        <v>948</v>
      </c>
      <c r="D141" s="43">
        <v>926.34400000000005</v>
      </c>
      <c r="E141" s="42">
        <v>2931.6909999999998</v>
      </c>
      <c r="F141" s="42">
        <v>3970.9989999999998</v>
      </c>
      <c r="G141" s="42">
        <v>5903.12</v>
      </c>
      <c r="H141" s="42">
        <v>9285.9159999999993</v>
      </c>
    </row>
    <row r="142" spans="1:8" ht="15.75" x14ac:dyDescent="0.25">
      <c r="A142" s="45"/>
      <c r="B142" s="17" t="s">
        <v>272</v>
      </c>
      <c r="C142" s="30" t="s">
        <v>858</v>
      </c>
      <c r="D142" s="40">
        <v>926.06900000000007</v>
      </c>
      <c r="E142" s="42">
        <v>2932.0973333333336</v>
      </c>
      <c r="F142" s="42">
        <v>3971.9389999999999</v>
      </c>
      <c r="G142" s="42">
        <v>5904.6826666666666</v>
      </c>
      <c r="H142" s="42">
        <v>9288.6319999999996</v>
      </c>
    </row>
    <row r="143" spans="1:8" ht="15.75" x14ac:dyDescent="0.25">
      <c r="A143" s="46"/>
      <c r="B143" s="17" t="s">
        <v>272</v>
      </c>
      <c r="C143" s="23" t="s">
        <v>882</v>
      </c>
      <c r="D143" s="40">
        <v>885.75774903161403</v>
      </c>
      <c r="E143" s="42">
        <v>317.98742824539517</v>
      </c>
      <c r="F143" s="42">
        <v>382.78981039199732</v>
      </c>
      <c r="G143" s="42">
        <v>92.686200763217016</v>
      </c>
      <c r="H143" s="42">
        <v>9.4738564624337975</v>
      </c>
    </row>
    <row r="144" spans="1:8" ht="15.75" x14ac:dyDescent="0.25">
      <c r="A144" s="44" t="s">
        <v>257</v>
      </c>
      <c r="B144" s="17" t="s">
        <v>267</v>
      </c>
      <c r="C144" s="21" t="s">
        <v>949</v>
      </c>
      <c r="D144" s="40">
        <v>926.51900000000001</v>
      </c>
      <c r="E144" s="41">
        <v>2933.5729999999999</v>
      </c>
      <c r="F144" s="41">
        <v>3973.5419999999999</v>
      </c>
      <c r="G144" s="41">
        <v>5907.268</v>
      </c>
      <c r="H144" s="41">
        <v>9292.3610000000008</v>
      </c>
    </row>
    <row r="145" spans="1:8" ht="15.75" x14ac:dyDescent="0.25">
      <c r="A145" s="45"/>
      <c r="B145" s="17" t="s">
        <v>267</v>
      </c>
      <c r="C145" s="21" t="s">
        <v>950</v>
      </c>
      <c r="D145" s="43">
        <v>926.58799999999997</v>
      </c>
      <c r="E145" s="42">
        <v>2933.0880000000002</v>
      </c>
      <c r="F145" s="42">
        <v>3972.5770000000002</v>
      </c>
      <c r="G145" s="42">
        <v>5905.4589999999998</v>
      </c>
      <c r="H145" s="42">
        <v>9289.3870000000006</v>
      </c>
    </row>
    <row r="146" spans="1:8" ht="15.75" x14ac:dyDescent="0.25">
      <c r="A146" s="45"/>
      <c r="B146" s="17" t="s">
        <v>267</v>
      </c>
      <c r="C146" s="21" t="s">
        <v>951</v>
      </c>
      <c r="D146" s="43">
        <v>926.75400000000002</v>
      </c>
      <c r="E146" s="42">
        <v>2931.806</v>
      </c>
      <c r="F146" s="42">
        <v>3970.5940000000001</v>
      </c>
      <c r="G146" s="42">
        <v>5902.549</v>
      </c>
      <c r="H146" s="42">
        <v>9284.6440000000002</v>
      </c>
    </row>
    <row r="147" spans="1:8" ht="15.75" x14ac:dyDescent="0.25">
      <c r="A147" s="45"/>
      <c r="B147" s="17" t="s">
        <v>267</v>
      </c>
      <c r="C147" s="23" t="s">
        <v>881</v>
      </c>
      <c r="D147" s="40">
        <v>926.62033333333329</v>
      </c>
      <c r="E147" s="42">
        <v>2932.8223333333335</v>
      </c>
      <c r="F147" s="42">
        <v>3972.2376666666664</v>
      </c>
      <c r="G147" s="42">
        <v>5905.0919999999996</v>
      </c>
      <c r="H147" s="42">
        <v>9288.7973333333339</v>
      </c>
    </row>
    <row r="148" spans="1:8" ht="15.75" x14ac:dyDescent="0.25">
      <c r="A148" s="46"/>
      <c r="B148" s="17" t="s">
        <v>267</v>
      </c>
      <c r="C148" s="23" t="s">
        <v>882</v>
      </c>
      <c r="D148" s="40">
        <v>290.9370763161694</v>
      </c>
      <c r="E148" s="42">
        <v>70.80277619618019</v>
      </c>
      <c r="F148" s="42">
        <v>307.62442136918673</v>
      </c>
      <c r="G148" s="42">
        <v>23.369115174162562</v>
      </c>
      <c r="H148" s="42">
        <v>8.3255102247173234</v>
      </c>
    </row>
    <row r="149" spans="1:8" ht="15.75" x14ac:dyDescent="0.25">
      <c r="A149" s="44" t="s">
        <v>258</v>
      </c>
      <c r="B149" s="15" t="s">
        <v>393</v>
      </c>
      <c r="C149" s="21" t="s">
        <v>952</v>
      </c>
      <c r="D149" s="40">
        <v>926.73500000000001</v>
      </c>
      <c r="E149" s="41">
        <v>2934.8870000000002</v>
      </c>
      <c r="F149" s="41">
        <v>3975.6109999999999</v>
      </c>
      <c r="G149" s="41">
        <v>5909.9049999999997</v>
      </c>
      <c r="H149" s="41">
        <v>9296.8330000000005</v>
      </c>
    </row>
    <row r="150" spans="1:8" ht="15.75" x14ac:dyDescent="0.25">
      <c r="A150" s="45"/>
      <c r="B150" s="15" t="s">
        <v>393</v>
      </c>
      <c r="C150" s="21" t="s">
        <v>953</v>
      </c>
      <c r="D150" s="43">
        <v>927.14599999999996</v>
      </c>
      <c r="E150" s="42">
        <v>2934.2109999999998</v>
      </c>
      <c r="F150" s="42">
        <v>3974.3629999999998</v>
      </c>
      <c r="G150" s="42">
        <v>5907.7780000000002</v>
      </c>
      <c r="H150" s="42">
        <v>9293.3029999999999</v>
      </c>
    </row>
    <row r="151" spans="1:8" ht="15.75" x14ac:dyDescent="0.25">
      <c r="A151" s="45"/>
      <c r="B151" s="15" t="s">
        <v>393</v>
      </c>
      <c r="C151" s="21" t="s">
        <v>954</v>
      </c>
      <c r="D151" s="43">
        <v>927.096</v>
      </c>
      <c r="E151" s="42">
        <v>2933.0459999999998</v>
      </c>
      <c r="F151" s="42">
        <v>3972.5509999999999</v>
      </c>
      <c r="G151" s="42">
        <v>5904.951</v>
      </c>
      <c r="H151" s="42">
        <v>9288.6720000000005</v>
      </c>
    </row>
    <row r="152" spans="1:8" ht="15.75" x14ac:dyDescent="0.25">
      <c r="A152" s="45"/>
      <c r="B152" s="15" t="s">
        <v>393</v>
      </c>
      <c r="C152" s="23" t="s">
        <v>881</v>
      </c>
      <c r="D152" s="40">
        <v>926.99233333333325</v>
      </c>
      <c r="E152" s="42">
        <v>2934.0480000000002</v>
      </c>
      <c r="F152" s="42">
        <v>3974.1749999999997</v>
      </c>
      <c r="G152" s="42">
        <v>5907.5446666666676</v>
      </c>
      <c r="H152" s="42">
        <v>9292.9359999999997</v>
      </c>
    </row>
    <row r="153" spans="1:8" ht="15.75" x14ac:dyDescent="0.25">
      <c r="A153" s="46"/>
      <c r="B153" s="15" t="s">
        <v>393</v>
      </c>
      <c r="C153" s="23" t="s">
        <v>882</v>
      </c>
      <c r="D153" s="40">
        <v>110.40504626575215</v>
      </c>
      <c r="E153" s="42">
        <v>347.08134591191669</v>
      </c>
      <c r="F153" s="42">
        <v>179.94392796195024</v>
      </c>
      <c r="G153" s="42">
        <v>391.96892697964648</v>
      </c>
      <c r="H153" s="42">
        <v>453.88385051980782</v>
      </c>
    </row>
    <row r="154" spans="1:8" ht="15.75" x14ac:dyDescent="0.25">
      <c r="A154" s="44" t="s">
        <v>259</v>
      </c>
      <c r="B154" s="18" t="s">
        <v>233</v>
      </c>
      <c r="C154" s="21" t="s">
        <v>955</v>
      </c>
      <c r="D154" s="40">
        <v>925.64099999999996</v>
      </c>
      <c r="E154" s="41">
        <v>2932.6289999999999</v>
      </c>
      <c r="F154" s="41">
        <v>3972.3530000000001</v>
      </c>
      <c r="G154" s="41">
        <v>5905.2280000000001</v>
      </c>
      <c r="H154" s="41">
        <v>9289.1080000000002</v>
      </c>
    </row>
    <row r="155" spans="1:8" ht="15.75" x14ac:dyDescent="0.25">
      <c r="A155" s="45"/>
      <c r="B155" s="18" t="s">
        <v>233</v>
      </c>
      <c r="C155" s="21" t="s">
        <v>956</v>
      </c>
      <c r="D155" s="43">
        <v>925.87800000000004</v>
      </c>
      <c r="E155" s="42">
        <v>2932.7869999999998</v>
      </c>
      <c r="F155" s="42">
        <v>3972.444</v>
      </c>
      <c r="G155" s="42">
        <v>5905.3990000000003</v>
      </c>
      <c r="H155" s="42">
        <v>9289.8439999999991</v>
      </c>
    </row>
    <row r="156" spans="1:8" ht="15.75" x14ac:dyDescent="0.25">
      <c r="A156" s="45"/>
      <c r="B156" s="18" t="s">
        <v>233</v>
      </c>
      <c r="C156" s="21" t="s">
        <v>957</v>
      </c>
      <c r="D156" s="43">
        <v>926.67200000000003</v>
      </c>
      <c r="E156" s="42">
        <v>2932.4119999999998</v>
      </c>
      <c r="F156" s="42">
        <v>3971.482</v>
      </c>
      <c r="G156" s="42">
        <v>5903.0910000000003</v>
      </c>
      <c r="H156" s="42">
        <v>9284.9330000000009</v>
      </c>
    </row>
    <row r="157" spans="1:8" ht="15.75" x14ac:dyDescent="0.25">
      <c r="A157" s="45"/>
      <c r="B157" s="18" t="s">
        <v>233</v>
      </c>
      <c r="C157" s="23" t="s">
        <v>881</v>
      </c>
      <c r="D157" s="40">
        <v>926.06366666666656</v>
      </c>
      <c r="E157" s="42">
        <v>2932.6093333333333</v>
      </c>
      <c r="F157" s="42">
        <v>3972.0930000000003</v>
      </c>
      <c r="G157" s="42">
        <v>5904.5726666666669</v>
      </c>
      <c r="H157" s="42">
        <v>9287.9616666666661</v>
      </c>
    </row>
    <row r="158" spans="1:8" ht="15.75" x14ac:dyDescent="0.25">
      <c r="A158" s="46"/>
      <c r="B158" s="18" t="s">
        <v>233</v>
      </c>
      <c r="C158" s="23" t="s">
        <v>882</v>
      </c>
      <c r="D158" s="40">
        <v>891.51175795771132</v>
      </c>
      <c r="E158" s="42">
        <v>143.42392224657615</v>
      </c>
      <c r="F158" s="42">
        <v>344.03265667698537</v>
      </c>
      <c r="G158" s="42">
        <v>111.3137563367802</v>
      </c>
      <c r="H158" s="42">
        <v>81.640240348854533</v>
      </c>
    </row>
    <row r="159" spans="1:8" ht="15.75" x14ac:dyDescent="0.25">
      <c r="A159" s="44" t="s">
        <v>260</v>
      </c>
      <c r="B159" s="17" t="s">
        <v>309</v>
      </c>
      <c r="C159" s="20" t="s">
        <v>958</v>
      </c>
      <c r="D159" s="40">
        <v>925.94899999999996</v>
      </c>
      <c r="E159" s="41">
        <v>2933.9830000000002</v>
      </c>
      <c r="F159" s="41">
        <v>3974.125</v>
      </c>
      <c r="G159" s="41">
        <v>5907.9560000000001</v>
      </c>
      <c r="H159" s="41">
        <v>9293.6049999999996</v>
      </c>
    </row>
    <row r="160" spans="1:8" ht="15.75" x14ac:dyDescent="0.25">
      <c r="A160" s="45"/>
      <c r="B160" s="17" t="s">
        <v>309</v>
      </c>
      <c r="C160" s="20" t="s">
        <v>959</v>
      </c>
      <c r="D160" s="43">
        <v>926.86400000000003</v>
      </c>
      <c r="E160" s="42">
        <v>2934.0720000000001</v>
      </c>
      <c r="F160" s="42">
        <v>3974.16</v>
      </c>
      <c r="G160" s="42">
        <v>5907.9939999999997</v>
      </c>
      <c r="H160" s="42">
        <v>9294.2270000000008</v>
      </c>
    </row>
    <row r="161" spans="1:8" ht="15.75" x14ac:dyDescent="0.25">
      <c r="A161" s="45"/>
      <c r="B161" s="17" t="s">
        <v>309</v>
      </c>
      <c r="C161" s="20" t="s">
        <v>960</v>
      </c>
      <c r="D161" s="43">
        <v>926.45500000000004</v>
      </c>
      <c r="E161" s="42">
        <v>2933.59</v>
      </c>
      <c r="F161" s="42">
        <v>3973.26</v>
      </c>
      <c r="G161" s="42">
        <v>5905.7269999999999</v>
      </c>
      <c r="H161" s="42">
        <v>9289.5010000000002</v>
      </c>
    </row>
    <row r="162" spans="1:8" ht="15.75" x14ac:dyDescent="0.25">
      <c r="A162" s="45"/>
      <c r="B162" s="17" t="s">
        <v>309</v>
      </c>
      <c r="C162" s="23" t="s">
        <v>881</v>
      </c>
      <c r="D162" s="40">
        <v>926.42266666666671</v>
      </c>
      <c r="E162" s="42">
        <v>2933.8816666666667</v>
      </c>
      <c r="F162" s="42">
        <v>3973.8483333333334</v>
      </c>
      <c r="G162" s="42">
        <v>5907.2256666666663</v>
      </c>
      <c r="H162" s="42">
        <v>9292.4443333333347</v>
      </c>
    </row>
    <row r="163" spans="1:8" ht="15.75" x14ac:dyDescent="0.25">
      <c r="A163" s="46"/>
      <c r="B163" s="17" t="s">
        <v>309</v>
      </c>
      <c r="C163" s="23" t="s">
        <v>882</v>
      </c>
      <c r="D163" s="40">
        <v>504.19503213247748</v>
      </c>
      <c r="E163" s="42">
        <v>290.37093608536583</v>
      </c>
      <c r="F163" s="42">
        <v>97.73178371830123</v>
      </c>
      <c r="G163" s="42">
        <v>337.94901581592813</v>
      </c>
      <c r="H163" s="42">
        <v>400.95226611797756</v>
      </c>
    </row>
    <row r="164" spans="1:8" ht="15.75" x14ac:dyDescent="0.25">
      <c r="A164" s="44" t="s">
        <v>261</v>
      </c>
      <c r="B164" s="15" t="s">
        <v>394</v>
      </c>
      <c r="C164" s="21" t="s">
        <v>961</v>
      </c>
      <c r="D164" s="40">
        <v>926.59400000000005</v>
      </c>
      <c r="E164" s="41">
        <v>2932.6930000000002</v>
      </c>
      <c r="F164" s="41">
        <v>3972.1080000000002</v>
      </c>
      <c r="G164" s="41">
        <v>5904.1059999999998</v>
      </c>
      <c r="H164" s="41">
        <v>9286.9330000000009</v>
      </c>
    </row>
    <row r="165" spans="1:8" ht="15.75" x14ac:dyDescent="0.25">
      <c r="A165" s="45"/>
      <c r="B165" s="15" t="s">
        <v>394</v>
      </c>
      <c r="C165" s="21" t="s">
        <v>962</v>
      </c>
      <c r="D165" s="43">
        <v>926.69</v>
      </c>
      <c r="E165" s="42">
        <v>2933.0430000000001</v>
      </c>
      <c r="F165" s="42">
        <v>3972.7310000000002</v>
      </c>
      <c r="G165" s="42">
        <v>5905.3670000000002</v>
      </c>
      <c r="H165" s="42">
        <v>9289.3790000000008</v>
      </c>
    </row>
    <row r="166" spans="1:8" ht="15.75" x14ac:dyDescent="0.25">
      <c r="A166" s="45"/>
      <c r="B166" s="15" t="s">
        <v>394</v>
      </c>
      <c r="C166" s="21" t="s">
        <v>963</v>
      </c>
      <c r="D166" s="43">
        <v>926.68700000000001</v>
      </c>
      <c r="E166" s="42">
        <v>2933.5349999999999</v>
      </c>
      <c r="F166" s="42">
        <v>3973.34</v>
      </c>
      <c r="G166" s="42">
        <v>5906.5919999999996</v>
      </c>
      <c r="H166" s="42">
        <v>9292.0280000000002</v>
      </c>
    </row>
    <row r="167" spans="1:8" ht="15.75" x14ac:dyDescent="0.25">
      <c r="A167" s="45"/>
      <c r="B167" s="15" t="s">
        <v>394</v>
      </c>
      <c r="C167" s="23" t="s">
        <v>881</v>
      </c>
      <c r="D167" s="40">
        <v>926.65700000000004</v>
      </c>
      <c r="E167" s="42">
        <v>2933.0903333333335</v>
      </c>
      <c r="F167" s="42">
        <v>3972.7263333333335</v>
      </c>
      <c r="G167" s="42">
        <v>5905.3549999999996</v>
      </c>
      <c r="H167" s="42">
        <v>9289.4466666666685</v>
      </c>
    </row>
    <row r="168" spans="1:8" ht="15.75" x14ac:dyDescent="0.25">
      <c r="A168" s="46"/>
      <c r="B168" s="15" t="s">
        <v>394</v>
      </c>
      <c r="C168" s="23" t="s">
        <v>882</v>
      </c>
      <c r="D168" s="40">
        <v>251.37826495047662</v>
      </c>
      <c r="E168" s="42">
        <v>20.570308975137202</v>
      </c>
      <c r="F168" s="42">
        <v>184.64176477591883</v>
      </c>
      <c r="G168" s="42">
        <v>21.167676788203</v>
      </c>
      <c r="H168" s="42">
        <v>78.231087455450165</v>
      </c>
    </row>
    <row r="169" spans="1:8" ht="15.75" x14ac:dyDescent="0.25">
      <c r="A169" s="44" t="s">
        <v>262</v>
      </c>
      <c r="B169" s="17" t="s">
        <v>326</v>
      </c>
      <c r="C169" s="21" t="s">
        <v>964</v>
      </c>
      <c r="D169" s="40">
        <v>926.81700000000001</v>
      </c>
      <c r="E169" s="41">
        <v>2931.7869999999998</v>
      </c>
      <c r="F169" s="41">
        <v>3970.9029999999998</v>
      </c>
      <c r="G169" s="41">
        <v>5902.5910000000003</v>
      </c>
      <c r="H169" s="41">
        <v>9284.9150000000009</v>
      </c>
    </row>
    <row r="170" spans="1:8" ht="15.75" x14ac:dyDescent="0.25">
      <c r="A170" s="45"/>
      <c r="B170" s="17" t="s">
        <v>326</v>
      </c>
      <c r="C170" s="21" t="s">
        <v>965</v>
      </c>
      <c r="D170" s="43">
        <v>926.41499999999996</v>
      </c>
      <c r="E170" s="42">
        <v>2932.2080000000001</v>
      </c>
      <c r="F170" s="42">
        <v>3971.567</v>
      </c>
      <c r="G170" s="42">
        <v>5903.9480000000003</v>
      </c>
      <c r="H170" s="42">
        <v>9287.1650000000009</v>
      </c>
    </row>
    <row r="171" spans="1:8" ht="15.75" x14ac:dyDescent="0.25">
      <c r="A171" s="45"/>
      <c r="B171" s="17" t="s">
        <v>326</v>
      </c>
      <c r="C171" s="21" t="s">
        <v>966</v>
      </c>
      <c r="D171" s="43">
        <v>926.55</v>
      </c>
      <c r="E171" s="42">
        <v>2932.5729999999999</v>
      </c>
      <c r="F171" s="42">
        <v>3972.029</v>
      </c>
      <c r="G171" s="42">
        <v>5904.8130000000001</v>
      </c>
      <c r="H171" s="42">
        <v>9289.0280000000002</v>
      </c>
    </row>
    <row r="172" spans="1:8" ht="15.75" x14ac:dyDescent="0.25">
      <c r="A172" s="45"/>
      <c r="B172" s="17" t="s">
        <v>326</v>
      </c>
      <c r="C172" s="23" t="s">
        <v>881</v>
      </c>
      <c r="D172" s="40">
        <v>926.59400000000005</v>
      </c>
      <c r="E172" s="42">
        <v>2932.1893333333333</v>
      </c>
      <c r="F172" s="42">
        <v>3971.4996666666666</v>
      </c>
      <c r="G172" s="42">
        <v>5903.7839999999997</v>
      </c>
      <c r="H172" s="42">
        <v>9287.0360000000001</v>
      </c>
    </row>
    <row r="173" spans="1:8" ht="15.75" x14ac:dyDescent="0.25">
      <c r="A173" s="46"/>
      <c r="B173" s="17" t="s">
        <v>326</v>
      </c>
      <c r="C173" s="23" t="s">
        <v>882</v>
      </c>
      <c r="D173" s="40">
        <v>319.34749538773258</v>
      </c>
      <c r="E173" s="42">
        <v>286.62054826133658</v>
      </c>
      <c r="F173" s="42">
        <v>493.35675540547476</v>
      </c>
      <c r="G173" s="42">
        <v>244.86768508591754</v>
      </c>
      <c r="H173" s="42">
        <v>181.29516230430963</v>
      </c>
    </row>
    <row r="174" spans="1:8" ht="15.75" x14ac:dyDescent="0.25">
      <c r="A174" s="44" t="s">
        <v>263</v>
      </c>
      <c r="B174" s="17" t="s">
        <v>282</v>
      </c>
      <c r="C174" s="21" t="s">
        <v>967</v>
      </c>
      <c r="D174" s="40">
        <v>926.54399999999998</v>
      </c>
      <c r="E174" s="41">
        <v>2932.6860000000001</v>
      </c>
      <c r="F174" s="41">
        <v>3971.971</v>
      </c>
      <c r="G174" s="41">
        <v>5904.7569999999996</v>
      </c>
      <c r="H174" s="41">
        <v>9289.1</v>
      </c>
    </row>
    <row r="175" spans="1:8" ht="15.75" x14ac:dyDescent="0.25">
      <c r="A175" s="45"/>
      <c r="B175" s="17" t="s">
        <v>282</v>
      </c>
      <c r="C175" s="21" t="s">
        <v>968</v>
      </c>
      <c r="D175" s="43">
        <v>925.95500000000004</v>
      </c>
      <c r="E175" s="42">
        <v>2932.0189999999998</v>
      </c>
      <c r="F175" s="42">
        <v>3971.3330000000001</v>
      </c>
      <c r="G175" s="42">
        <v>5903.5169999999998</v>
      </c>
      <c r="H175" s="42">
        <v>9286.5139999999992</v>
      </c>
    </row>
    <row r="176" spans="1:8" ht="15.75" x14ac:dyDescent="0.25">
      <c r="A176" s="45"/>
      <c r="B176" s="17" t="s">
        <v>282</v>
      </c>
      <c r="C176" s="21" t="s">
        <v>969</v>
      </c>
      <c r="D176" s="43">
        <v>926.71799999999996</v>
      </c>
      <c r="E176" s="42">
        <v>2931.6669999999999</v>
      </c>
      <c r="F176" s="42">
        <v>3970.3069999999998</v>
      </c>
      <c r="G176" s="42">
        <v>5901.32</v>
      </c>
      <c r="H176" s="42">
        <v>9281.8889999999992</v>
      </c>
    </row>
    <row r="177" spans="1:8" ht="15.75" x14ac:dyDescent="0.25">
      <c r="A177" s="45"/>
      <c r="B177" s="17" t="s">
        <v>282</v>
      </c>
      <c r="C177" s="23" t="s">
        <v>881</v>
      </c>
      <c r="D177" s="40">
        <v>926.40566666666666</v>
      </c>
      <c r="E177" s="42">
        <v>2932.1239999999998</v>
      </c>
      <c r="F177" s="42">
        <v>3971.2036666666668</v>
      </c>
      <c r="G177" s="42">
        <v>5903.1979999999994</v>
      </c>
      <c r="H177" s="42">
        <v>9285.8343333333341</v>
      </c>
    </row>
    <row r="178" spans="1:8" ht="15.75" x14ac:dyDescent="0.25">
      <c r="A178" s="46"/>
      <c r="B178" s="17" t="s">
        <v>282</v>
      </c>
      <c r="C178" s="23" t="s">
        <v>882</v>
      </c>
      <c r="D178" s="40">
        <v>522.53593558386092</v>
      </c>
      <c r="E178" s="42">
        <v>308.89557897478164</v>
      </c>
      <c r="F178" s="42">
        <v>567.85102488341624</v>
      </c>
      <c r="G178" s="42">
        <v>344.10175386905388</v>
      </c>
      <c r="H178" s="42">
        <v>310.66354316474195</v>
      </c>
    </row>
    <row r="179" spans="1:8" ht="15.75" x14ac:dyDescent="0.25">
      <c r="A179" s="44" t="s">
        <v>264</v>
      </c>
      <c r="B179" s="17" t="s">
        <v>293</v>
      </c>
      <c r="C179" s="21" t="s">
        <v>970</v>
      </c>
      <c r="D179" s="40">
        <v>926.62400000000002</v>
      </c>
      <c r="E179" s="41">
        <v>2933.66</v>
      </c>
      <c r="F179" s="41">
        <v>3973.6930000000002</v>
      </c>
      <c r="G179" s="41">
        <v>5907.4260000000004</v>
      </c>
      <c r="H179" s="41">
        <v>9292.52</v>
      </c>
    </row>
    <row r="180" spans="1:8" ht="15.75" x14ac:dyDescent="0.25">
      <c r="A180" s="45"/>
      <c r="B180" s="17" t="s">
        <v>293</v>
      </c>
      <c r="C180" s="21" t="s">
        <v>971</v>
      </c>
      <c r="D180" s="43">
        <v>926.53700000000003</v>
      </c>
      <c r="E180" s="42">
        <v>2934.0230000000001</v>
      </c>
      <c r="F180" s="42">
        <v>3974.1590000000001</v>
      </c>
      <c r="G180" s="42">
        <v>5907.8630000000003</v>
      </c>
      <c r="H180" s="42">
        <v>9293.7579999999998</v>
      </c>
    </row>
    <row r="181" spans="1:8" ht="15.75" x14ac:dyDescent="0.25">
      <c r="A181" s="45"/>
      <c r="B181" s="17" t="s">
        <v>293</v>
      </c>
      <c r="C181" s="21" t="s">
        <v>972</v>
      </c>
      <c r="D181" s="43">
        <v>926.85400000000004</v>
      </c>
      <c r="E181" s="42">
        <v>2933.8249999999998</v>
      </c>
      <c r="F181" s="42">
        <v>3973.8429999999998</v>
      </c>
      <c r="G181" s="42">
        <v>5906.9279999999999</v>
      </c>
      <c r="H181" s="42">
        <v>9291.9210000000003</v>
      </c>
    </row>
    <row r="182" spans="1:8" ht="15.75" x14ac:dyDescent="0.25">
      <c r="A182" s="45"/>
      <c r="B182" s="17" t="s">
        <v>293</v>
      </c>
      <c r="C182" s="23" t="s">
        <v>881</v>
      </c>
      <c r="D182" s="40">
        <v>926.67166666666674</v>
      </c>
      <c r="E182" s="42">
        <v>2933.8359999999998</v>
      </c>
      <c r="F182" s="42">
        <v>3973.8983333333331</v>
      </c>
      <c r="G182" s="42">
        <v>5907.4056666666665</v>
      </c>
      <c r="H182" s="42">
        <v>9292.7330000000002</v>
      </c>
    </row>
    <row r="183" spans="1:8" ht="15.75" x14ac:dyDescent="0.25">
      <c r="A183" s="46"/>
      <c r="B183" s="17" t="s">
        <v>293</v>
      </c>
      <c r="C183" s="23" t="s">
        <v>882</v>
      </c>
      <c r="D183" s="40">
        <v>235.55474040419946</v>
      </c>
      <c r="E183" s="42">
        <v>274.80114420908933</v>
      </c>
      <c r="F183" s="42">
        <v>110.31527518410864</v>
      </c>
      <c r="G183" s="42">
        <v>368.4304703909898</v>
      </c>
      <c r="H183" s="42">
        <v>432.02938618031652</v>
      </c>
    </row>
    <row r="184" spans="1:8" ht="15.75" x14ac:dyDescent="0.25">
      <c r="A184" s="44" t="s">
        <v>265</v>
      </c>
      <c r="B184" s="17" t="s">
        <v>281</v>
      </c>
      <c r="C184" s="21" t="s">
        <v>973</v>
      </c>
      <c r="D184" s="40">
        <v>926.33199999999999</v>
      </c>
      <c r="E184" s="41">
        <v>2932.5529999999999</v>
      </c>
      <c r="F184" s="41">
        <v>3971.7849999999999</v>
      </c>
      <c r="G184" s="41">
        <v>5904.0829999999996</v>
      </c>
      <c r="H184" s="41">
        <v>9286.7479999999996</v>
      </c>
    </row>
    <row r="185" spans="1:8" ht="15.75" x14ac:dyDescent="0.25">
      <c r="A185" s="45"/>
      <c r="B185" s="17" t="s">
        <v>281</v>
      </c>
      <c r="C185" s="21" t="s">
        <v>974</v>
      </c>
      <c r="D185" s="43">
        <v>926.97299999999996</v>
      </c>
      <c r="E185" s="42">
        <v>2932.9630000000002</v>
      </c>
      <c r="F185" s="42">
        <v>3972.2530000000002</v>
      </c>
      <c r="G185" s="42">
        <v>5905.2560000000003</v>
      </c>
      <c r="H185" s="42">
        <v>9288.9719999999998</v>
      </c>
    </row>
    <row r="186" spans="1:8" ht="15.75" x14ac:dyDescent="0.25">
      <c r="A186" s="45"/>
      <c r="B186" s="17" t="s">
        <v>281</v>
      </c>
      <c r="C186" s="21" t="s">
        <v>975</v>
      </c>
      <c r="D186" s="43">
        <v>926.03</v>
      </c>
      <c r="E186" s="42">
        <v>2933.2860000000001</v>
      </c>
      <c r="F186" s="42">
        <v>3972.748</v>
      </c>
      <c r="G186" s="42">
        <v>5905.8360000000002</v>
      </c>
      <c r="H186" s="42">
        <v>9289.9189999999999</v>
      </c>
    </row>
    <row r="187" spans="1:8" ht="15.75" x14ac:dyDescent="0.25">
      <c r="A187" s="45"/>
      <c r="B187" s="17" t="s">
        <v>281</v>
      </c>
      <c r="C187" s="23" t="s">
        <v>881</v>
      </c>
      <c r="D187" s="40">
        <v>926.44500000000005</v>
      </c>
      <c r="E187" s="42">
        <v>2932.9339999999997</v>
      </c>
      <c r="F187" s="42">
        <v>3972.2620000000002</v>
      </c>
      <c r="G187" s="42">
        <v>5905.0583333333334</v>
      </c>
      <c r="H187" s="42">
        <v>9288.5463333333337</v>
      </c>
    </row>
    <row r="188" spans="1:8" ht="15.75" x14ac:dyDescent="0.25">
      <c r="A188" s="46"/>
      <c r="B188" s="17" t="s">
        <v>281</v>
      </c>
      <c r="C188" s="23" t="s">
        <v>882</v>
      </c>
      <c r="D188" s="40">
        <v>480.10011975524208</v>
      </c>
      <c r="E188" s="42">
        <v>32.730657374952997</v>
      </c>
      <c r="F188" s="42">
        <v>301.50045552235719</v>
      </c>
      <c r="G188" s="42">
        <v>29.070276122381262</v>
      </c>
      <c r="H188" s="42">
        <v>18.696512185281442</v>
      </c>
    </row>
    <row r="189" spans="1:8" ht="15.75" x14ac:dyDescent="0.25">
      <c r="A189" s="44" t="s">
        <v>266</v>
      </c>
      <c r="B189" s="17" t="s">
        <v>244</v>
      </c>
      <c r="C189" s="21" t="s">
        <v>976</v>
      </c>
      <c r="D189" s="40">
        <v>926.56100000000004</v>
      </c>
      <c r="E189" s="41">
        <v>2932.3789999999999</v>
      </c>
      <c r="F189" s="41">
        <v>3971.527</v>
      </c>
      <c r="G189" s="41">
        <v>5904.22</v>
      </c>
      <c r="H189" s="41">
        <v>9288.3529999999992</v>
      </c>
    </row>
    <row r="190" spans="1:8" ht="15.75" x14ac:dyDescent="0.25">
      <c r="A190" s="45"/>
      <c r="B190" s="17" t="s">
        <v>244</v>
      </c>
      <c r="C190" s="21" t="s">
        <v>977</v>
      </c>
      <c r="D190" s="43">
        <v>926.24300000000005</v>
      </c>
      <c r="E190" s="42">
        <v>2932.087</v>
      </c>
      <c r="F190" s="42">
        <v>3971.3040000000001</v>
      </c>
      <c r="G190" s="42">
        <v>5903.3530000000001</v>
      </c>
      <c r="H190" s="42">
        <v>9286.1929999999993</v>
      </c>
    </row>
    <row r="191" spans="1:8" ht="15.75" x14ac:dyDescent="0.25">
      <c r="A191" s="45"/>
      <c r="B191" s="17" t="s">
        <v>244</v>
      </c>
      <c r="C191" s="21" t="s">
        <v>978</v>
      </c>
      <c r="D191" s="43">
        <v>926.12900000000002</v>
      </c>
      <c r="E191" s="42">
        <v>2933.4389999999999</v>
      </c>
      <c r="F191" s="42">
        <v>3973.3890000000001</v>
      </c>
      <c r="G191" s="42">
        <v>5906.4960000000001</v>
      </c>
      <c r="H191" s="42">
        <v>9291.2109999999993</v>
      </c>
    </row>
    <row r="192" spans="1:8" ht="15.75" x14ac:dyDescent="0.25">
      <c r="A192" s="45"/>
      <c r="B192" s="17" t="s">
        <v>244</v>
      </c>
      <c r="C192" s="23" t="s">
        <v>881</v>
      </c>
      <c r="D192" s="40">
        <v>926.31100000000004</v>
      </c>
      <c r="E192" s="42">
        <v>2932.6350000000002</v>
      </c>
      <c r="F192" s="42">
        <v>3972.0733333333337</v>
      </c>
      <c r="G192" s="42">
        <v>5904.6896666666662</v>
      </c>
      <c r="H192" s="42">
        <v>9288.5856666666659</v>
      </c>
    </row>
    <row r="193" spans="1:8" ht="15.75" x14ac:dyDescent="0.25">
      <c r="A193" s="46"/>
      <c r="B193" s="17" t="s">
        <v>244</v>
      </c>
      <c r="C193" s="23" t="s">
        <v>882</v>
      </c>
      <c r="D193" s="40">
        <v>624.66959401865472</v>
      </c>
      <c r="E193" s="42">
        <v>134.67301732337609</v>
      </c>
      <c r="F193" s="42">
        <v>348.98216332020831</v>
      </c>
      <c r="G193" s="42">
        <v>91.500810863144181</v>
      </c>
      <c r="H193" s="42">
        <v>14.461985433236851</v>
      </c>
    </row>
    <row r="194" spans="1:8" ht="15.75" x14ac:dyDescent="0.25">
      <c r="A194" s="44" t="s">
        <v>267</v>
      </c>
      <c r="B194" s="17" t="s">
        <v>311</v>
      </c>
      <c r="C194" s="21" t="s">
        <v>979</v>
      </c>
      <c r="D194" s="40">
        <v>927.47299999999996</v>
      </c>
      <c r="E194" s="41">
        <v>2933.6419999999998</v>
      </c>
      <c r="F194" s="41">
        <v>3973.2510000000002</v>
      </c>
      <c r="G194" s="41">
        <v>5908.4579999999996</v>
      </c>
      <c r="H194" s="41">
        <v>9292.66</v>
      </c>
    </row>
    <row r="195" spans="1:8" ht="15.75" x14ac:dyDescent="0.25">
      <c r="A195" s="45"/>
      <c r="B195" s="17" t="s">
        <v>311</v>
      </c>
      <c r="C195" s="21" t="s">
        <v>983</v>
      </c>
      <c r="D195" s="43">
        <v>927</v>
      </c>
      <c r="E195" s="42">
        <v>2932.7269999999999</v>
      </c>
      <c r="F195" s="42">
        <v>3972.0329999999999</v>
      </c>
      <c r="G195" s="42">
        <v>5904.6419999999998</v>
      </c>
      <c r="H195" s="42">
        <v>9288.1090000000004</v>
      </c>
    </row>
    <row r="196" spans="1:8" ht="15.75" x14ac:dyDescent="0.25">
      <c r="A196" s="45"/>
      <c r="B196" s="17" t="s">
        <v>311</v>
      </c>
      <c r="C196" s="21" t="s">
        <v>984</v>
      </c>
      <c r="D196" s="43">
        <v>927.24</v>
      </c>
      <c r="E196" s="42">
        <v>2932.4110000000001</v>
      </c>
      <c r="F196" s="42">
        <v>3971.4929999999999</v>
      </c>
      <c r="G196" s="42">
        <v>5903.6509999999998</v>
      </c>
      <c r="H196" s="42">
        <v>9286.3870000000006</v>
      </c>
    </row>
    <row r="197" spans="1:8" ht="15.75" x14ac:dyDescent="0.25">
      <c r="A197" s="45"/>
      <c r="B197" s="17" t="s">
        <v>311</v>
      </c>
      <c r="C197" s="23" t="s">
        <v>881</v>
      </c>
      <c r="D197" s="40">
        <v>927.23766666666654</v>
      </c>
      <c r="E197" s="42">
        <v>2932.9266666666663</v>
      </c>
      <c r="F197" s="42">
        <v>3972.259</v>
      </c>
      <c r="G197" s="42">
        <v>5905.5836666666655</v>
      </c>
      <c r="H197" s="42">
        <v>9289.0520000000015</v>
      </c>
    </row>
    <row r="198" spans="1:8" ht="15.75" x14ac:dyDescent="0.25">
      <c r="A198" s="46"/>
      <c r="B198" s="17" t="s">
        <v>311</v>
      </c>
      <c r="C198" s="23" t="s">
        <v>882</v>
      </c>
      <c r="D198" s="40">
        <v>375.08945685739957</v>
      </c>
      <c r="E198" s="42">
        <v>35.230915924460867</v>
      </c>
      <c r="F198" s="42">
        <v>302.2554650103491</v>
      </c>
      <c r="G198" s="42">
        <v>59.890413525969102</v>
      </c>
      <c r="H198" s="42">
        <v>35.742276654065762</v>
      </c>
    </row>
    <row r="199" spans="1:8" ht="15.75" x14ac:dyDescent="0.25">
      <c r="A199" s="44" t="s">
        <v>268</v>
      </c>
      <c r="B199" s="17" t="s">
        <v>325</v>
      </c>
      <c r="C199" s="21" t="s">
        <v>980</v>
      </c>
      <c r="D199" s="40">
        <v>927.27300000000002</v>
      </c>
      <c r="E199" s="41">
        <v>2932.8429999999998</v>
      </c>
      <c r="F199" s="41">
        <v>3972.4549999999999</v>
      </c>
      <c r="G199" s="41">
        <v>5904.7659999999996</v>
      </c>
      <c r="H199" s="41">
        <v>9287.7549999999992</v>
      </c>
    </row>
    <row r="200" spans="1:8" ht="15.75" x14ac:dyDescent="0.25">
      <c r="A200" s="45"/>
      <c r="B200" s="17" t="s">
        <v>325</v>
      </c>
      <c r="C200" s="21" t="s">
        <v>981</v>
      </c>
      <c r="D200" s="43">
        <v>926.346</v>
      </c>
      <c r="E200" s="42">
        <v>2931.5709999999999</v>
      </c>
      <c r="F200" s="42">
        <v>3970.5770000000002</v>
      </c>
      <c r="G200" s="42">
        <v>5902.2129999999997</v>
      </c>
      <c r="H200" s="42">
        <v>9284.2170000000006</v>
      </c>
    </row>
    <row r="201" spans="1:8" ht="15.75" x14ac:dyDescent="0.25">
      <c r="A201" s="45"/>
      <c r="B201" s="17" t="s">
        <v>325</v>
      </c>
      <c r="C201" s="21" t="s">
        <v>982</v>
      </c>
      <c r="D201" s="43">
        <v>926.10599999999999</v>
      </c>
      <c r="E201" s="42">
        <v>2932.31</v>
      </c>
      <c r="F201" s="42">
        <v>3971.6909999999998</v>
      </c>
      <c r="G201" s="42">
        <v>5905.0810000000001</v>
      </c>
      <c r="H201" s="42">
        <v>9287.4490000000005</v>
      </c>
    </row>
    <row r="202" spans="1:8" ht="15.75" x14ac:dyDescent="0.25">
      <c r="A202" s="45"/>
      <c r="B202" s="17" t="s">
        <v>325</v>
      </c>
      <c r="C202" s="23" t="s">
        <v>881</v>
      </c>
      <c r="D202" s="40">
        <v>926.57500000000016</v>
      </c>
      <c r="E202" s="42">
        <v>2932.2413333333334</v>
      </c>
      <c r="F202" s="42">
        <v>3971.5743333333335</v>
      </c>
      <c r="G202" s="42">
        <v>5904.0199999999995</v>
      </c>
      <c r="H202" s="42">
        <v>9286.4736666666668</v>
      </c>
    </row>
    <row r="203" spans="1:8" ht="15.75" x14ac:dyDescent="0.25">
      <c r="A203" s="46"/>
      <c r="B203" s="17" t="s">
        <v>325</v>
      </c>
      <c r="C203" s="23" t="s">
        <v>882</v>
      </c>
      <c r="D203" s="40">
        <v>339.84615218615716</v>
      </c>
      <c r="E203" s="43">
        <v>268.89144218327579</v>
      </c>
      <c r="F203" s="42">
        <v>474.56540814971487</v>
      </c>
      <c r="G203" s="42">
        <v>204.90311130981121</v>
      </c>
      <c r="H203" s="42">
        <v>241.83454053223551</v>
      </c>
    </row>
    <row r="204" spans="1:8" ht="15.75" x14ac:dyDescent="0.25">
      <c r="A204" s="51" t="s">
        <v>269</v>
      </c>
      <c r="B204" s="52" t="s">
        <v>334</v>
      </c>
      <c r="C204" s="21" t="s">
        <v>985</v>
      </c>
      <c r="D204" s="40">
        <v>927.18100000000004</v>
      </c>
      <c r="E204" s="40">
        <v>2934.5390000000002</v>
      </c>
      <c r="F204" s="41">
        <v>3975.317</v>
      </c>
      <c r="G204" s="41">
        <v>5909.0860000000002</v>
      </c>
      <c r="H204" s="41">
        <v>9295.3549999999996</v>
      </c>
    </row>
    <row r="205" spans="1:8" ht="15.75" x14ac:dyDescent="0.25">
      <c r="A205" s="53"/>
      <c r="B205" s="15" t="s">
        <v>334</v>
      </c>
      <c r="C205" s="21" t="s">
        <v>986</v>
      </c>
      <c r="D205" s="43">
        <v>927.28700000000003</v>
      </c>
      <c r="E205" s="43">
        <v>2933.9659999999999</v>
      </c>
      <c r="F205" s="42">
        <v>3974.375</v>
      </c>
      <c r="G205" s="42">
        <v>5907.68</v>
      </c>
      <c r="H205" s="42">
        <v>9293.5409999999993</v>
      </c>
    </row>
    <row r="206" spans="1:8" ht="15.75" x14ac:dyDescent="0.25">
      <c r="A206" s="53"/>
      <c r="B206" s="52" t="s">
        <v>334</v>
      </c>
      <c r="C206" s="21" t="s">
        <v>987</v>
      </c>
      <c r="D206" s="43">
        <v>927.42899999999997</v>
      </c>
      <c r="E206" s="43">
        <v>2933.433</v>
      </c>
      <c r="F206" s="42">
        <v>3973.279</v>
      </c>
      <c r="G206" s="42">
        <v>5905.4110000000001</v>
      </c>
      <c r="H206" s="42">
        <v>9288.73</v>
      </c>
    </row>
    <row r="207" spans="1:8" ht="15.75" x14ac:dyDescent="0.25">
      <c r="A207" s="53"/>
      <c r="B207" s="15" t="s">
        <v>334</v>
      </c>
      <c r="C207" s="23" t="s">
        <v>881</v>
      </c>
      <c r="D207" s="40">
        <v>927.29899999999998</v>
      </c>
      <c r="E207" s="43">
        <v>2933.9793333333332</v>
      </c>
      <c r="F207" s="42">
        <v>3974.3236666666667</v>
      </c>
      <c r="G207" s="42">
        <v>5907.3923333333332</v>
      </c>
      <c r="H207" s="42">
        <v>9292.5419999999995</v>
      </c>
    </row>
    <row r="208" spans="1:8" ht="15.75" x14ac:dyDescent="0.25">
      <c r="A208" s="54"/>
      <c r="B208" s="15" t="s">
        <v>334</v>
      </c>
      <c r="C208" s="23" t="s">
        <v>882</v>
      </c>
      <c r="D208" s="40">
        <v>441.26055950543412</v>
      </c>
      <c r="E208" s="42">
        <v>323.66983403954805</v>
      </c>
      <c r="F208" s="42">
        <v>217.3588425872241</v>
      </c>
      <c r="G208" s="42">
        <v>366.17258486691685</v>
      </c>
      <c r="H208" s="42">
        <v>411.46681135830516</v>
      </c>
    </row>
    <row r="209" spans="1:8" ht="15.75" x14ac:dyDescent="0.25">
      <c r="A209" s="44" t="s">
        <v>270</v>
      </c>
      <c r="B209" s="17" t="s">
        <v>329</v>
      </c>
      <c r="C209" s="21" t="s">
        <v>988</v>
      </c>
      <c r="D209" s="40">
        <v>926.47299999999996</v>
      </c>
      <c r="E209" s="41">
        <v>2932.2</v>
      </c>
      <c r="F209" s="41">
        <v>3971.2</v>
      </c>
      <c r="G209" s="41">
        <v>5903.4319999999998</v>
      </c>
      <c r="H209" s="41">
        <v>9286.0329999999994</v>
      </c>
    </row>
    <row r="210" spans="1:8" ht="15.75" x14ac:dyDescent="0.25">
      <c r="A210" s="45"/>
      <c r="B210" s="17" t="s">
        <v>329</v>
      </c>
      <c r="C210" s="21" t="s">
        <v>989</v>
      </c>
      <c r="D210" s="43">
        <v>926.40200000000004</v>
      </c>
      <c r="E210" s="42">
        <v>2932.134</v>
      </c>
      <c r="F210" s="42">
        <v>3971.482</v>
      </c>
      <c r="G210" s="42">
        <v>5903.7870000000003</v>
      </c>
      <c r="H210" s="42">
        <v>9287.1489999999994</v>
      </c>
    </row>
    <row r="211" spans="1:8" ht="15.75" x14ac:dyDescent="0.25">
      <c r="A211" s="45"/>
      <c r="B211" s="17" t="s">
        <v>329</v>
      </c>
      <c r="C211" s="21" t="s">
        <v>990</v>
      </c>
      <c r="D211" s="43">
        <v>926.55600000000004</v>
      </c>
      <c r="E211" s="42">
        <v>2932.308</v>
      </c>
      <c r="F211" s="42">
        <v>3971.5410000000002</v>
      </c>
      <c r="G211" s="42">
        <v>5903.9530000000004</v>
      </c>
      <c r="H211" s="42">
        <v>9287.4439999999995</v>
      </c>
    </row>
    <row r="212" spans="1:8" ht="15.75" x14ac:dyDescent="0.25">
      <c r="A212" s="45"/>
      <c r="B212" s="17" t="s">
        <v>329</v>
      </c>
      <c r="C212" s="23" t="s">
        <v>881</v>
      </c>
      <c r="D212" s="40">
        <v>926.47699999999998</v>
      </c>
      <c r="E212" s="42">
        <v>2932.2139999999999</v>
      </c>
      <c r="F212" s="42">
        <v>3971.4076666666665</v>
      </c>
      <c r="G212" s="42">
        <v>5903.7240000000011</v>
      </c>
      <c r="H212" s="42">
        <v>9286.8753333333334</v>
      </c>
    </row>
    <row r="213" spans="1:8" ht="15.75" x14ac:dyDescent="0.25">
      <c r="A213" s="46"/>
      <c r="B213" s="17" t="s">
        <v>329</v>
      </c>
      <c r="C213" s="23" t="s">
        <v>882</v>
      </c>
      <c r="D213" s="40">
        <v>445.57606619988451</v>
      </c>
      <c r="E213" s="42">
        <v>278.21058768586011</v>
      </c>
      <c r="F213" s="42">
        <v>516.51037970271136</v>
      </c>
      <c r="G213" s="42">
        <v>255.02816994401473</v>
      </c>
      <c r="H213" s="42">
        <v>198.59212751228844</v>
      </c>
    </row>
    <row r="214" spans="1:8" ht="15.75" x14ac:dyDescent="0.25">
      <c r="A214" s="44" t="s">
        <v>271</v>
      </c>
      <c r="B214" s="15" t="s">
        <v>395</v>
      </c>
      <c r="C214" s="21" t="s">
        <v>991</v>
      </c>
      <c r="D214" s="40">
        <v>926.35500000000002</v>
      </c>
      <c r="E214" s="41">
        <v>2932.56</v>
      </c>
      <c r="F214" s="41">
        <v>3972.3510000000001</v>
      </c>
      <c r="G214" s="41">
        <v>5904.5240000000003</v>
      </c>
      <c r="H214" s="41">
        <v>9288.1959999999999</v>
      </c>
    </row>
    <row r="215" spans="1:8" ht="15.75" x14ac:dyDescent="0.25">
      <c r="A215" s="45"/>
      <c r="B215" s="15" t="s">
        <v>395</v>
      </c>
      <c r="C215" s="21" t="s">
        <v>992</v>
      </c>
      <c r="D215" s="43">
        <v>926.22400000000005</v>
      </c>
      <c r="E215" s="42">
        <v>2932.4720000000002</v>
      </c>
      <c r="F215" s="42">
        <v>3972.2460000000001</v>
      </c>
      <c r="G215" s="42">
        <v>5904.4530000000004</v>
      </c>
      <c r="H215" s="42">
        <v>9288.1</v>
      </c>
    </row>
    <row r="216" spans="1:8" ht="15.75" x14ac:dyDescent="0.25">
      <c r="A216" s="45"/>
      <c r="B216" s="15" t="s">
        <v>395</v>
      </c>
      <c r="C216" s="21" t="s">
        <v>993</v>
      </c>
      <c r="D216" s="43">
        <v>926.23099999999999</v>
      </c>
      <c r="E216" s="42">
        <v>2931.3</v>
      </c>
      <c r="F216" s="42">
        <v>3970.2269999999999</v>
      </c>
      <c r="G216" s="42">
        <v>5900.6589999999997</v>
      </c>
      <c r="H216" s="42">
        <v>9281.018</v>
      </c>
    </row>
    <row r="217" spans="1:8" ht="15.75" x14ac:dyDescent="0.25">
      <c r="A217" s="45"/>
      <c r="B217" s="15" t="s">
        <v>395</v>
      </c>
      <c r="C217" s="23" t="s">
        <v>881</v>
      </c>
      <c r="D217" s="40">
        <v>926.2700000000001</v>
      </c>
      <c r="E217" s="42">
        <v>2932.1106666666669</v>
      </c>
      <c r="F217" s="42">
        <v>3971.6080000000002</v>
      </c>
      <c r="G217" s="42">
        <v>5903.2119999999995</v>
      </c>
      <c r="H217" s="42">
        <v>9285.771333333334</v>
      </c>
    </row>
    <row r="218" spans="1:8" ht="15.75" x14ac:dyDescent="0.25">
      <c r="A218" s="46"/>
      <c r="B218" s="15" t="s">
        <v>395</v>
      </c>
      <c r="C218" s="23" t="s">
        <v>882</v>
      </c>
      <c r="D218" s="40">
        <v>668.903537636495</v>
      </c>
      <c r="E218" s="42">
        <v>313.44150361001084</v>
      </c>
      <c r="F218" s="42">
        <v>466.09252389601545</v>
      </c>
      <c r="G218" s="42">
        <v>341.73097406875422</v>
      </c>
      <c r="H218" s="42">
        <v>317.44596313219733</v>
      </c>
    </row>
    <row r="219" spans="1:8" ht="15.75" x14ac:dyDescent="0.25">
      <c r="A219" s="44" t="s">
        <v>272</v>
      </c>
      <c r="B219" s="15" t="s">
        <v>396</v>
      </c>
      <c r="C219" s="21" t="s">
        <v>994</v>
      </c>
      <c r="D219" s="40">
        <v>926.48500000000001</v>
      </c>
      <c r="E219" s="41">
        <v>2933.9859999999999</v>
      </c>
      <c r="F219" s="41">
        <v>3974.482</v>
      </c>
      <c r="G219" s="41">
        <v>5907.8360000000002</v>
      </c>
      <c r="H219" s="41">
        <v>9293.0830000000005</v>
      </c>
    </row>
    <row r="220" spans="1:8" ht="15.75" x14ac:dyDescent="0.25">
      <c r="A220" s="45"/>
      <c r="B220" s="15" t="s">
        <v>396</v>
      </c>
      <c r="C220" s="21" t="s">
        <v>995</v>
      </c>
      <c r="D220" s="43">
        <v>926.77599999999995</v>
      </c>
      <c r="E220" s="42">
        <v>2933.7710000000002</v>
      </c>
      <c r="F220" s="42">
        <v>3973.9949999999999</v>
      </c>
      <c r="G220" s="42">
        <v>5907.1490000000003</v>
      </c>
      <c r="H220" s="42">
        <v>9292.6309999999994</v>
      </c>
    </row>
    <row r="221" spans="1:8" ht="15.75" x14ac:dyDescent="0.25">
      <c r="A221" s="45"/>
      <c r="B221" s="15" t="s">
        <v>396</v>
      </c>
      <c r="C221" s="21" t="s">
        <v>996</v>
      </c>
      <c r="D221" s="43">
        <v>926.34400000000005</v>
      </c>
      <c r="E221" s="42">
        <v>2932.9319999999998</v>
      </c>
      <c r="F221" s="42">
        <v>3972.6060000000002</v>
      </c>
      <c r="G221" s="42">
        <v>5904.2619999999997</v>
      </c>
      <c r="H221" s="42">
        <v>9286.6820000000007</v>
      </c>
    </row>
    <row r="222" spans="1:8" ht="15.75" x14ac:dyDescent="0.25">
      <c r="A222" s="45"/>
      <c r="B222" s="15" t="s">
        <v>396</v>
      </c>
      <c r="C222" s="23" t="s">
        <v>881</v>
      </c>
      <c r="D222" s="40">
        <v>926.53499999999997</v>
      </c>
      <c r="E222" s="42">
        <v>2933.5629999999996</v>
      </c>
      <c r="F222" s="42">
        <v>3973.6943333333334</v>
      </c>
      <c r="G222" s="42">
        <v>5906.4156666666668</v>
      </c>
      <c r="H222" s="42">
        <v>9290.7986666666675</v>
      </c>
    </row>
    <row r="223" spans="1:8" ht="15.75" x14ac:dyDescent="0.25">
      <c r="A223" s="46"/>
      <c r="B223" s="15" t="s">
        <v>396</v>
      </c>
      <c r="C223" s="23" t="s">
        <v>882</v>
      </c>
      <c r="D223" s="40">
        <v>383.00121913066084</v>
      </c>
      <c r="E223" s="42">
        <v>181.72333729946402</v>
      </c>
      <c r="F223" s="42">
        <v>58.974630003403796</v>
      </c>
      <c r="G223" s="42">
        <v>200.78247022845898</v>
      </c>
      <c r="H223" s="42">
        <v>223.78397310588986</v>
      </c>
    </row>
    <row r="224" spans="1:8" ht="15.75" x14ac:dyDescent="0.25">
      <c r="A224" s="44" t="s">
        <v>273</v>
      </c>
      <c r="B224" s="17" t="s">
        <v>310</v>
      </c>
      <c r="C224" s="21" t="s">
        <v>997</v>
      </c>
      <c r="D224" s="40">
        <v>926.90599999999995</v>
      </c>
      <c r="E224" s="41">
        <v>2932.97</v>
      </c>
      <c r="F224" s="41">
        <v>3972.5079999999998</v>
      </c>
      <c r="G224" s="41">
        <v>5904.875</v>
      </c>
      <c r="H224" s="41">
        <v>9288.1290000000008</v>
      </c>
    </row>
    <row r="225" spans="1:8" ht="15.75" x14ac:dyDescent="0.25">
      <c r="A225" s="45"/>
      <c r="B225" s="17" t="s">
        <v>310</v>
      </c>
      <c r="C225" s="21" t="s">
        <v>998</v>
      </c>
      <c r="D225" s="43">
        <v>926.95600000000002</v>
      </c>
      <c r="E225" s="42">
        <v>2932.8829999999998</v>
      </c>
      <c r="F225" s="42">
        <v>3972.3510000000001</v>
      </c>
      <c r="G225" s="42">
        <v>5904.8109999999997</v>
      </c>
      <c r="H225" s="42">
        <v>9288.3359999999993</v>
      </c>
    </row>
    <row r="226" spans="1:8" ht="15.75" x14ac:dyDescent="0.25">
      <c r="A226" s="45"/>
      <c r="B226" s="17" t="s">
        <v>310</v>
      </c>
      <c r="C226" s="21" t="s">
        <v>999</v>
      </c>
      <c r="D226" s="43">
        <v>926.86800000000005</v>
      </c>
      <c r="E226" s="42">
        <v>2932.7959999999998</v>
      </c>
      <c r="F226" s="42">
        <v>3972.232</v>
      </c>
      <c r="G226" s="42">
        <v>5904.5619999999999</v>
      </c>
      <c r="H226" s="42">
        <v>9287.8389999999999</v>
      </c>
    </row>
    <row r="227" spans="1:8" ht="15.75" x14ac:dyDescent="0.25">
      <c r="A227" s="45"/>
      <c r="B227" s="17" t="s">
        <v>310</v>
      </c>
      <c r="C227" s="23" t="s">
        <v>881</v>
      </c>
      <c r="D227" s="40">
        <v>926.91</v>
      </c>
      <c r="E227" s="42">
        <v>2932.8829999999998</v>
      </c>
      <c r="F227" s="42">
        <v>3972.3636666666666</v>
      </c>
      <c r="G227" s="42">
        <v>5904.7493333333332</v>
      </c>
      <c r="H227" s="42">
        <v>9288.101333333334</v>
      </c>
    </row>
    <row r="228" spans="1:8" ht="15.75" x14ac:dyDescent="0.25">
      <c r="A228" s="46"/>
      <c r="B228" s="17" t="s">
        <v>310</v>
      </c>
      <c r="C228" s="23" t="s">
        <v>882</v>
      </c>
      <c r="D228" s="40">
        <v>21.577533472129172</v>
      </c>
      <c r="E228" s="42">
        <v>50.118819105290179</v>
      </c>
      <c r="F228" s="42">
        <v>275.91402287512767</v>
      </c>
      <c r="G228" s="42">
        <v>81.396773142852339</v>
      </c>
      <c r="H228" s="42">
        <v>66.604081796563619</v>
      </c>
    </row>
    <row r="229" spans="1:8" ht="15.75" x14ac:dyDescent="0.25">
      <c r="A229" s="44" t="s">
        <v>274</v>
      </c>
      <c r="B229" s="17" t="s">
        <v>239</v>
      </c>
      <c r="C229" s="21" t="s">
        <v>1000</v>
      </c>
      <c r="D229" s="40">
        <v>926.84799999999996</v>
      </c>
      <c r="E229" s="41">
        <v>2932.8760000000002</v>
      </c>
      <c r="F229" s="41">
        <v>3972.2620000000002</v>
      </c>
      <c r="G229" s="41">
        <v>5904.3940000000002</v>
      </c>
      <c r="H229" s="41">
        <v>9287.1170000000002</v>
      </c>
    </row>
    <row r="230" spans="1:8" ht="15.75" x14ac:dyDescent="0.25">
      <c r="A230" s="45"/>
      <c r="B230" s="17" t="s">
        <v>239</v>
      </c>
      <c r="C230" s="21" t="s">
        <v>1001</v>
      </c>
      <c r="D230" s="43">
        <v>926.57799999999997</v>
      </c>
      <c r="E230" s="42">
        <v>2932.9059999999999</v>
      </c>
      <c r="F230" s="42">
        <v>3972.3110000000001</v>
      </c>
      <c r="G230" s="42">
        <v>5904.8379999999997</v>
      </c>
      <c r="H230" s="42">
        <v>9288.4419999999991</v>
      </c>
    </row>
    <row r="231" spans="1:8" ht="15.75" x14ac:dyDescent="0.25">
      <c r="A231" s="45"/>
      <c r="B231" s="17" t="s">
        <v>239</v>
      </c>
      <c r="C231" s="21" t="s">
        <v>1002</v>
      </c>
      <c r="D231" s="43">
        <v>926.88099999999997</v>
      </c>
      <c r="E231" s="42">
        <v>2932.9270000000001</v>
      </c>
      <c r="F231" s="42">
        <v>3972.4769999999999</v>
      </c>
      <c r="G231" s="42">
        <v>5905.0630000000001</v>
      </c>
      <c r="H231" s="42">
        <v>9288.7579999999998</v>
      </c>
    </row>
    <row r="232" spans="1:8" ht="15.75" x14ac:dyDescent="0.25">
      <c r="A232" s="45"/>
      <c r="B232" s="17" t="s">
        <v>239</v>
      </c>
      <c r="C232" s="23" t="s">
        <v>881</v>
      </c>
      <c r="D232" s="40">
        <v>926.76899999999989</v>
      </c>
      <c r="E232" s="42">
        <v>2932.9030000000002</v>
      </c>
      <c r="F232" s="42">
        <v>3972.35</v>
      </c>
      <c r="G232" s="42">
        <v>5904.7649999999994</v>
      </c>
      <c r="H232" s="42">
        <v>9288.1056666666682</v>
      </c>
    </row>
    <row r="233" spans="1:8" ht="15.75" x14ac:dyDescent="0.25">
      <c r="A233" s="46"/>
      <c r="B233" s="17" t="s">
        <v>239</v>
      </c>
      <c r="C233" s="23" t="s">
        <v>882</v>
      </c>
      <c r="D233" s="40">
        <v>130.54407750660229</v>
      </c>
      <c r="E233" s="42">
        <v>43.299932152058688</v>
      </c>
      <c r="F233" s="42">
        <v>279.35351054248122</v>
      </c>
      <c r="G233" s="42">
        <v>78.74375765213982</v>
      </c>
      <c r="H233" s="42">
        <v>66.1375661373322</v>
      </c>
    </row>
    <row r="234" spans="1:8" ht="15.75" x14ac:dyDescent="0.25">
      <c r="A234" s="44" t="s">
        <v>275</v>
      </c>
      <c r="B234" s="15" t="s">
        <v>338</v>
      </c>
      <c r="C234" s="21" t="s">
        <v>1003</v>
      </c>
      <c r="D234" s="40">
        <v>927.95299999999997</v>
      </c>
      <c r="E234" s="41">
        <v>2933.4119999999998</v>
      </c>
      <c r="F234" s="41">
        <v>3973.2139999999999</v>
      </c>
      <c r="G234" s="41">
        <v>5905.46</v>
      </c>
      <c r="H234" s="41">
        <v>9288.7510000000002</v>
      </c>
    </row>
    <row r="235" spans="1:8" ht="15.75" x14ac:dyDescent="0.25">
      <c r="A235" s="45"/>
      <c r="B235" s="15" t="s">
        <v>338</v>
      </c>
      <c r="C235" s="21" t="s">
        <v>1004</v>
      </c>
      <c r="D235" s="43">
        <v>927.11599999999999</v>
      </c>
      <c r="E235" s="42">
        <v>2932.9290000000001</v>
      </c>
      <c r="F235" s="42">
        <v>3972.7840000000001</v>
      </c>
      <c r="G235" s="42">
        <v>5905.1970000000001</v>
      </c>
      <c r="H235" s="42">
        <v>9289.0450000000001</v>
      </c>
    </row>
    <row r="236" spans="1:8" ht="15.75" x14ac:dyDescent="0.25">
      <c r="A236" s="45"/>
      <c r="B236" s="15" t="s">
        <v>338</v>
      </c>
      <c r="C236" s="21" t="s">
        <v>1005</v>
      </c>
      <c r="D236" s="43">
        <v>926.89700000000005</v>
      </c>
      <c r="E236" s="42">
        <v>2932.1149999999998</v>
      </c>
      <c r="F236" s="42">
        <v>3971.5970000000002</v>
      </c>
      <c r="G236" s="42">
        <v>5903.2259999999997</v>
      </c>
      <c r="H236" s="42">
        <v>9285.8780000000006</v>
      </c>
    </row>
    <row r="237" spans="1:8" ht="15.75" x14ac:dyDescent="0.25">
      <c r="A237" s="45"/>
      <c r="B237" s="15" t="s">
        <v>338</v>
      </c>
      <c r="C237" s="23" t="s">
        <v>881</v>
      </c>
      <c r="D237" s="40">
        <v>927.322</v>
      </c>
      <c r="E237" s="42">
        <v>2932.8186666666666</v>
      </c>
      <c r="F237" s="42">
        <v>3972.5316666666663</v>
      </c>
      <c r="G237" s="42">
        <v>5904.6276666666663</v>
      </c>
      <c r="H237" s="42">
        <v>9287.8913333333348</v>
      </c>
    </row>
    <row r="238" spans="1:8" ht="15.75" x14ac:dyDescent="0.25">
      <c r="A238" s="46"/>
      <c r="B238" s="15" t="s">
        <v>338</v>
      </c>
      <c r="C238" s="23" t="s">
        <v>882</v>
      </c>
      <c r="D238" s="40">
        <v>466.0747229984317</v>
      </c>
      <c r="E238" s="42">
        <v>72.05290547101167</v>
      </c>
      <c r="F238" s="42">
        <v>233.63349154986827</v>
      </c>
      <c r="G238" s="42">
        <v>101.99997855007561</v>
      </c>
      <c r="H238" s="42">
        <v>89.212148354617568</v>
      </c>
    </row>
    <row r="239" spans="1:8" ht="15.75" x14ac:dyDescent="0.25">
      <c r="A239" s="44" t="s">
        <v>276</v>
      </c>
      <c r="B239" s="15" t="s">
        <v>397</v>
      </c>
      <c r="C239" s="21" t="s">
        <v>1006</v>
      </c>
      <c r="D239" s="40">
        <v>926.86099999999999</v>
      </c>
      <c r="E239" s="41">
        <v>2932.6370000000002</v>
      </c>
      <c r="F239" s="41">
        <v>3971.9720000000002</v>
      </c>
      <c r="G239" s="41">
        <v>5903.9610000000002</v>
      </c>
      <c r="H239" s="41">
        <v>9286.616</v>
      </c>
    </row>
    <row r="240" spans="1:8" ht="15.75" x14ac:dyDescent="0.25">
      <c r="A240" s="45"/>
      <c r="B240" s="15" t="s">
        <v>397</v>
      </c>
      <c r="C240" s="21" t="s">
        <v>1007</v>
      </c>
      <c r="D240" s="43">
        <v>926.73900000000003</v>
      </c>
      <c r="E240" s="42">
        <v>2932.1840000000002</v>
      </c>
      <c r="F240" s="42">
        <v>3971.4789999999998</v>
      </c>
      <c r="G240" s="42">
        <v>5903.4560000000001</v>
      </c>
      <c r="H240" s="42">
        <v>9286.3310000000001</v>
      </c>
    </row>
    <row r="241" spans="1:8" ht="15.75" x14ac:dyDescent="0.25">
      <c r="A241" s="45"/>
      <c r="B241" s="15" t="s">
        <v>397</v>
      </c>
      <c r="C241" s="21" t="s">
        <v>1008</v>
      </c>
      <c r="D241" s="43">
        <v>926.56</v>
      </c>
      <c r="E241" s="42">
        <v>2931.384</v>
      </c>
      <c r="F241" s="42">
        <v>3970.2550000000001</v>
      </c>
      <c r="G241" s="42">
        <v>5901.4290000000001</v>
      </c>
      <c r="H241" s="42">
        <v>9282.8289999999997</v>
      </c>
    </row>
    <row r="242" spans="1:8" ht="15.75" x14ac:dyDescent="0.25">
      <c r="A242" s="45"/>
      <c r="B242" s="15" t="s">
        <v>397</v>
      </c>
      <c r="C242" s="23" t="s">
        <v>881</v>
      </c>
      <c r="D242" s="40">
        <v>926.71999999999991</v>
      </c>
      <c r="E242" s="42">
        <v>2932.0683333333332</v>
      </c>
      <c r="F242" s="42">
        <v>3971.2353333333335</v>
      </c>
      <c r="G242" s="42">
        <v>5902.9486666666671</v>
      </c>
      <c r="H242" s="42">
        <v>9285.2586666666666</v>
      </c>
    </row>
    <row r="243" spans="1:8" ht="15.75" x14ac:dyDescent="0.25">
      <c r="A243" s="46"/>
      <c r="B243" s="15" t="s">
        <v>397</v>
      </c>
      <c r="C243" s="23" t="s">
        <v>882</v>
      </c>
      <c r="D243" s="40">
        <v>183.4090345133433</v>
      </c>
      <c r="E243" s="42">
        <v>327.87481432751878</v>
      </c>
      <c r="F243" s="42">
        <v>559.88148028834007</v>
      </c>
      <c r="G243" s="42">
        <v>386.32421316907909</v>
      </c>
      <c r="H243" s="42">
        <v>372.63835419010718</v>
      </c>
    </row>
    <row r="244" spans="1:8" ht="15.75" x14ac:dyDescent="0.25">
      <c r="A244" s="44" t="s">
        <v>277</v>
      </c>
      <c r="B244" s="17" t="s">
        <v>306</v>
      </c>
      <c r="C244" s="21" t="s">
        <v>1009</v>
      </c>
      <c r="D244" s="40">
        <v>926.11300000000006</v>
      </c>
      <c r="E244" s="41">
        <v>2933.1860000000001</v>
      </c>
      <c r="F244" s="41">
        <v>3973.1909999999998</v>
      </c>
      <c r="G244" s="41">
        <v>5906.3270000000002</v>
      </c>
      <c r="H244" s="41">
        <v>9290.6980000000003</v>
      </c>
    </row>
    <row r="245" spans="1:8" ht="15.75" x14ac:dyDescent="0.25">
      <c r="A245" s="45"/>
      <c r="B245" s="17" t="s">
        <v>306</v>
      </c>
      <c r="C245" s="21" t="s">
        <v>1010</v>
      </c>
      <c r="D245" s="43">
        <v>926.27300000000002</v>
      </c>
      <c r="E245" s="42">
        <v>2932.8110000000001</v>
      </c>
      <c r="F245" s="42">
        <v>3972.527</v>
      </c>
      <c r="G245" s="42">
        <v>5905.2070000000003</v>
      </c>
      <c r="H245" s="42">
        <v>9289.3510000000006</v>
      </c>
    </row>
    <row r="246" spans="1:8" ht="15.75" x14ac:dyDescent="0.25">
      <c r="A246" s="45"/>
      <c r="B246" s="17" t="s">
        <v>306</v>
      </c>
      <c r="C246" s="21" t="s">
        <v>1011</v>
      </c>
      <c r="D246" s="43">
        <v>926.62599999999998</v>
      </c>
      <c r="E246" s="42">
        <v>2931.8180000000002</v>
      </c>
      <c r="F246" s="42">
        <v>3970.5079999999998</v>
      </c>
      <c r="G246" s="42">
        <v>5901.8230000000003</v>
      </c>
      <c r="H246" s="42">
        <v>9282.9130000000005</v>
      </c>
    </row>
    <row r="247" spans="1:8" ht="15.75" x14ac:dyDescent="0.25">
      <c r="A247" s="45"/>
      <c r="B247" s="17" t="s">
        <v>306</v>
      </c>
      <c r="C247" s="23" t="s">
        <v>881</v>
      </c>
      <c r="D247" s="40">
        <v>926.33733333333328</v>
      </c>
      <c r="E247" s="42">
        <v>2932.605</v>
      </c>
      <c r="F247" s="42">
        <v>3972.0753333333328</v>
      </c>
      <c r="G247" s="42">
        <v>5904.4523333333336</v>
      </c>
      <c r="H247" s="42">
        <v>9287.6540000000005</v>
      </c>
    </row>
    <row r="248" spans="1:8" ht="15.75" x14ac:dyDescent="0.25">
      <c r="A248" s="46"/>
      <c r="B248" s="17" t="s">
        <v>306</v>
      </c>
      <c r="C248" s="23" t="s">
        <v>882</v>
      </c>
      <c r="D248" s="40">
        <v>596.25917494709154</v>
      </c>
      <c r="E248" s="42">
        <v>144.90134775306828</v>
      </c>
      <c r="F248" s="42">
        <v>348.47882366181409</v>
      </c>
      <c r="G248" s="42">
        <v>131.69117319154998</v>
      </c>
      <c r="H248" s="42">
        <v>114.76285214743194</v>
      </c>
    </row>
    <row r="249" spans="1:8" ht="15.75" x14ac:dyDescent="0.25">
      <c r="A249" s="44" t="s">
        <v>278</v>
      </c>
      <c r="B249" s="15" t="s">
        <v>398</v>
      </c>
      <c r="C249" s="21" t="s">
        <v>1012</v>
      </c>
      <c r="D249" s="40">
        <v>926.73800000000006</v>
      </c>
      <c r="E249" s="41">
        <v>2934.5369999999998</v>
      </c>
      <c r="F249" s="41">
        <v>3975.2339999999999</v>
      </c>
      <c r="G249" s="41">
        <v>5908.9440000000004</v>
      </c>
      <c r="H249" s="41">
        <v>9294.9380000000001</v>
      </c>
    </row>
    <row r="250" spans="1:8" ht="15.75" x14ac:dyDescent="0.25">
      <c r="A250" s="45"/>
      <c r="B250" s="15" t="s">
        <v>398</v>
      </c>
      <c r="C250" s="21" t="s">
        <v>1013</v>
      </c>
      <c r="D250" s="43">
        <v>926.39700000000005</v>
      </c>
      <c r="E250" s="42">
        <v>2933.8739999999998</v>
      </c>
      <c r="F250" s="42">
        <v>3974.2260000000001</v>
      </c>
      <c r="G250" s="42">
        <v>5907.4870000000001</v>
      </c>
      <c r="H250" s="42">
        <v>9293.277</v>
      </c>
    </row>
    <row r="251" spans="1:8" ht="15.75" x14ac:dyDescent="0.25">
      <c r="A251" s="45"/>
      <c r="B251" s="15" t="s">
        <v>398</v>
      </c>
      <c r="C251" s="21" t="s">
        <v>1014</v>
      </c>
      <c r="D251" s="43">
        <v>927.09</v>
      </c>
      <c r="E251" s="42">
        <v>2932.9319999999998</v>
      </c>
      <c r="F251" s="42">
        <v>3972.4870000000001</v>
      </c>
      <c r="G251" s="42">
        <v>5904.2359999999999</v>
      </c>
      <c r="H251" s="42">
        <v>9286.99</v>
      </c>
    </row>
    <row r="252" spans="1:8" ht="15.75" x14ac:dyDescent="0.25">
      <c r="A252" s="45"/>
      <c r="B252" s="15" t="s">
        <v>398</v>
      </c>
      <c r="C252" s="23" t="s">
        <v>881</v>
      </c>
      <c r="D252" s="40">
        <v>926.74166666666679</v>
      </c>
      <c r="E252" s="42">
        <v>2933.7810000000004</v>
      </c>
      <c r="F252" s="42">
        <v>3973.9823333333334</v>
      </c>
      <c r="G252" s="42">
        <v>5906.8890000000001</v>
      </c>
      <c r="H252" s="42">
        <v>9291.7350000000006</v>
      </c>
    </row>
    <row r="253" spans="1:8" ht="15.75" x14ac:dyDescent="0.25">
      <c r="A253" s="46"/>
      <c r="B253" s="15" t="s">
        <v>398</v>
      </c>
      <c r="C253" s="23" t="s">
        <v>882</v>
      </c>
      <c r="D253" s="40">
        <v>160.03337325162471</v>
      </c>
      <c r="E253" s="42">
        <v>256.04920508832288</v>
      </c>
      <c r="F253" s="42">
        <v>131.45554084685281</v>
      </c>
      <c r="G253" s="42">
        <v>280.93740633312513</v>
      </c>
      <c r="H253" s="42">
        <v>324.5872412992573</v>
      </c>
    </row>
    <row r="254" spans="1:8" ht="15.75" x14ac:dyDescent="0.25">
      <c r="A254" s="44" t="s">
        <v>279</v>
      </c>
      <c r="B254" s="15" t="s">
        <v>399</v>
      </c>
      <c r="C254" s="21" t="s">
        <v>1015</v>
      </c>
      <c r="D254" s="40">
        <v>926.71699999999998</v>
      </c>
      <c r="E254" s="41">
        <v>2933.2089999999998</v>
      </c>
      <c r="F254" s="41">
        <v>3973.0320000000002</v>
      </c>
      <c r="G254" s="41">
        <v>5905.2790000000005</v>
      </c>
      <c r="H254" s="41">
        <v>9288.7060000000001</v>
      </c>
    </row>
    <row r="255" spans="1:8" ht="15.75" x14ac:dyDescent="0.25">
      <c r="A255" s="45"/>
      <c r="B255" s="15" t="s">
        <v>399</v>
      </c>
      <c r="C255" s="21" t="s">
        <v>1016</v>
      </c>
      <c r="D255" s="43">
        <v>926.29399999999998</v>
      </c>
      <c r="E255" s="42">
        <v>2932.8</v>
      </c>
      <c r="F255" s="42">
        <v>3972.692</v>
      </c>
      <c r="G255" s="42">
        <v>5905.0379999999996</v>
      </c>
      <c r="H255" s="42">
        <v>9288.8510000000006</v>
      </c>
    </row>
    <row r="256" spans="1:8" ht="15.75" x14ac:dyDescent="0.25">
      <c r="A256" s="45"/>
      <c r="B256" s="15" t="s">
        <v>399</v>
      </c>
      <c r="C256" s="21" t="s">
        <v>1017</v>
      </c>
      <c r="D256" s="43">
        <v>925.9</v>
      </c>
      <c r="E256" s="42">
        <v>2932.5520000000001</v>
      </c>
      <c r="F256" s="42">
        <v>3972.337</v>
      </c>
      <c r="G256" s="42">
        <v>5904.4560000000001</v>
      </c>
      <c r="H256" s="42">
        <v>9288.027</v>
      </c>
    </row>
    <row r="257" spans="1:8" ht="15.75" x14ac:dyDescent="0.25">
      <c r="A257" s="45"/>
      <c r="B257" s="15" t="s">
        <v>399</v>
      </c>
      <c r="C257" s="23" t="s">
        <v>881</v>
      </c>
      <c r="D257" s="40">
        <v>926.30366666666669</v>
      </c>
      <c r="E257" s="42">
        <v>2932.8536666666664</v>
      </c>
      <c r="F257" s="42">
        <v>3972.6869999999999</v>
      </c>
      <c r="G257" s="42">
        <v>5904.9243333333334</v>
      </c>
      <c r="H257" s="42">
        <v>9288.5280000000002</v>
      </c>
    </row>
    <row r="258" spans="1:8" ht="15.75" x14ac:dyDescent="0.25">
      <c r="A258" s="46"/>
      <c r="B258" s="15" t="s">
        <v>399</v>
      </c>
      <c r="C258" s="23" t="s">
        <v>882</v>
      </c>
      <c r="D258" s="40">
        <v>632.58135629179333</v>
      </c>
      <c r="E258" s="42">
        <v>60.119853303166643</v>
      </c>
      <c r="F258" s="42">
        <v>194.54077806247909</v>
      </c>
      <c r="G258" s="42">
        <v>51.762025639337345</v>
      </c>
      <c r="H258" s="42">
        <v>20.670232281638139</v>
      </c>
    </row>
    <row r="259" spans="1:8" ht="15.75" x14ac:dyDescent="0.25">
      <c r="A259" s="44" t="s">
        <v>280</v>
      </c>
      <c r="B259" s="15" t="s">
        <v>331</v>
      </c>
      <c r="C259" s="21" t="s">
        <v>1018</v>
      </c>
      <c r="D259" s="40">
        <v>927.12900000000002</v>
      </c>
      <c r="E259" s="41">
        <v>2932.53</v>
      </c>
      <c r="F259" s="41">
        <v>3971.8760000000002</v>
      </c>
      <c r="G259" s="41">
        <v>5903.8540000000003</v>
      </c>
      <c r="H259" s="41">
        <v>9286.7060000000001</v>
      </c>
    </row>
    <row r="260" spans="1:8" ht="15.75" x14ac:dyDescent="0.25">
      <c r="A260" s="45"/>
      <c r="B260" s="15" t="s">
        <v>331</v>
      </c>
      <c r="C260" s="21" t="s">
        <v>1019</v>
      </c>
      <c r="D260" s="43">
        <v>926.75400000000002</v>
      </c>
      <c r="E260" s="42">
        <v>2932.2190000000001</v>
      </c>
      <c r="F260" s="42">
        <v>3971.5940000000001</v>
      </c>
      <c r="G260" s="42">
        <v>5903.5940000000001</v>
      </c>
      <c r="H260" s="42">
        <v>9286.768</v>
      </c>
    </row>
    <row r="261" spans="1:8" ht="15.75" x14ac:dyDescent="0.25">
      <c r="A261" s="45"/>
      <c r="B261" s="15" t="s">
        <v>331</v>
      </c>
      <c r="C261" s="21" t="s">
        <v>1020</v>
      </c>
      <c r="D261" s="43">
        <v>926.04899999999998</v>
      </c>
      <c r="E261" s="42">
        <v>2931.855</v>
      </c>
      <c r="F261" s="42">
        <v>3971.0659999999998</v>
      </c>
      <c r="G261" s="42">
        <v>5902.8280000000004</v>
      </c>
      <c r="H261" s="42">
        <v>9285.5959999999995</v>
      </c>
    </row>
    <row r="262" spans="1:8" ht="15.75" x14ac:dyDescent="0.25">
      <c r="A262" s="45"/>
      <c r="B262" s="15" t="s">
        <v>331</v>
      </c>
      <c r="C262" s="23" t="s">
        <v>881</v>
      </c>
      <c r="D262" s="40">
        <v>926.64399999999989</v>
      </c>
      <c r="E262" s="42">
        <v>2932.201333333333</v>
      </c>
      <c r="F262" s="42">
        <v>3971.5120000000002</v>
      </c>
      <c r="G262" s="42">
        <v>5903.4253333333336</v>
      </c>
      <c r="H262" s="42">
        <v>9286.3566666666666</v>
      </c>
    </row>
    <row r="263" spans="1:8" ht="15.75" x14ac:dyDescent="0.25">
      <c r="A263" s="46"/>
      <c r="B263" s="15" t="s">
        <v>331</v>
      </c>
      <c r="C263" s="23" t="s">
        <v>882</v>
      </c>
      <c r="D263" s="40">
        <v>265.40366170753231</v>
      </c>
      <c r="E263" s="42">
        <v>282.52921608958371</v>
      </c>
      <c r="F263" s="42">
        <v>490.25282751049855</v>
      </c>
      <c r="G263" s="42">
        <v>305.60480568343326</v>
      </c>
      <c r="H263" s="42">
        <v>254.43046332893829</v>
      </c>
    </row>
    <row r="264" spans="1:8" ht="15.75" x14ac:dyDescent="0.25">
      <c r="A264" s="44" t="s">
        <v>281</v>
      </c>
      <c r="B264" s="17" t="s">
        <v>316</v>
      </c>
      <c r="C264" s="21" t="s">
        <v>1021</v>
      </c>
      <c r="D264" s="40">
        <v>926.67100000000005</v>
      </c>
      <c r="E264" s="41">
        <v>2932.9319999999998</v>
      </c>
      <c r="F264" s="41">
        <v>3972.42</v>
      </c>
      <c r="G264" s="41">
        <v>5905.4539999999997</v>
      </c>
      <c r="H264" s="41">
        <v>9289.7099999999991</v>
      </c>
    </row>
    <row r="265" spans="1:8" ht="15.75" x14ac:dyDescent="0.25">
      <c r="A265" s="45"/>
      <c r="B265" s="17" t="s">
        <v>316</v>
      </c>
      <c r="C265" s="21" t="s">
        <v>1022</v>
      </c>
      <c r="D265" s="43">
        <v>925.928</v>
      </c>
      <c r="E265" s="42">
        <v>2932.5540000000001</v>
      </c>
      <c r="F265" s="42">
        <v>3971.8919999999998</v>
      </c>
      <c r="G265" s="42">
        <v>5904.6859999999997</v>
      </c>
      <c r="H265" s="42">
        <v>9288.7330000000002</v>
      </c>
    </row>
    <row r="266" spans="1:8" ht="15.75" x14ac:dyDescent="0.25">
      <c r="A266" s="45"/>
      <c r="B266" s="17" t="s">
        <v>316</v>
      </c>
      <c r="C266" s="21" t="s">
        <v>1023</v>
      </c>
      <c r="D266" s="43">
        <v>926.54499999999996</v>
      </c>
      <c r="E266" s="42">
        <v>2932.2249999999999</v>
      </c>
      <c r="F266" s="42">
        <v>3971.2379999999998</v>
      </c>
      <c r="G266" s="42">
        <v>5904.08</v>
      </c>
      <c r="H266" s="42">
        <v>9288.8250000000007</v>
      </c>
    </row>
    <row r="267" spans="1:8" ht="15.75" x14ac:dyDescent="0.25">
      <c r="A267" s="45"/>
      <c r="B267" s="17" t="s">
        <v>316</v>
      </c>
      <c r="C267" s="23" t="s">
        <v>881</v>
      </c>
      <c r="D267" s="40">
        <v>926.38133333333337</v>
      </c>
      <c r="E267" s="42">
        <v>2932.5703333333331</v>
      </c>
      <c r="F267" s="42">
        <v>3971.85</v>
      </c>
      <c r="G267" s="42">
        <v>5904.7400000000007</v>
      </c>
      <c r="H267" s="42">
        <v>9289.0893333333333</v>
      </c>
    </row>
    <row r="268" spans="1:8" ht="15.75" x14ac:dyDescent="0.25">
      <c r="A268" s="46"/>
      <c r="B268" s="17" t="s">
        <v>316</v>
      </c>
      <c r="C268" s="23" t="s">
        <v>882</v>
      </c>
      <c r="D268" s="40">
        <v>548.78860130826024</v>
      </c>
      <c r="E268" s="42">
        <v>156.72075180516046</v>
      </c>
      <c r="F268" s="42">
        <v>405.18842520124207</v>
      </c>
      <c r="G268" s="42">
        <v>82.977293009564789</v>
      </c>
      <c r="H268" s="42">
        <v>39.761488486465076</v>
      </c>
    </row>
    <row r="269" spans="1:8" ht="15.75" x14ac:dyDescent="0.25">
      <c r="A269" s="44" t="s">
        <v>282</v>
      </c>
      <c r="B269" s="15" t="s">
        <v>400</v>
      </c>
      <c r="C269" s="21" t="s">
        <v>1024</v>
      </c>
      <c r="D269" s="40">
        <v>926.77599999999995</v>
      </c>
      <c r="E269" s="41">
        <v>2933.951</v>
      </c>
      <c r="F269" s="41">
        <v>3974.143</v>
      </c>
      <c r="G269" s="41">
        <v>5907.7860000000001</v>
      </c>
      <c r="H269" s="41">
        <v>9293.4169999999995</v>
      </c>
    </row>
    <row r="270" spans="1:8" ht="15.75" x14ac:dyDescent="0.25">
      <c r="A270" s="45"/>
      <c r="B270" s="15" t="s">
        <v>400</v>
      </c>
      <c r="C270" s="21" t="s">
        <v>1025</v>
      </c>
      <c r="D270" s="43">
        <v>926.29</v>
      </c>
      <c r="E270" s="42">
        <v>2933.451</v>
      </c>
      <c r="F270" s="42">
        <v>3973.3359999999998</v>
      </c>
      <c r="G270" s="42">
        <v>5906.5</v>
      </c>
      <c r="H270" s="42">
        <v>9291.6579999999994</v>
      </c>
    </row>
    <row r="271" spans="1:8" ht="15.75" x14ac:dyDescent="0.25">
      <c r="A271" s="45"/>
      <c r="B271" s="15" t="s">
        <v>400</v>
      </c>
      <c r="C271" s="21" t="s">
        <v>1026</v>
      </c>
      <c r="D271" s="43">
        <v>927.05100000000004</v>
      </c>
      <c r="E271" s="42">
        <v>2932.4670000000001</v>
      </c>
      <c r="F271" s="42">
        <v>3971.5169999999998</v>
      </c>
      <c r="G271" s="42">
        <v>5903.085</v>
      </c>
      <c r="H271" s="42">
        <v>9284.9650000000001</v>
      </c>
    </row>
    <row r="272" spans="1:8" ht="15.75" x14ac:dyDescent="0.25">
      <c r="A272" s="45"/>
      <c r="B272" s="15" t="s">
        <v>400</v>
      </c>
      <c r="C272" s="23" t="s">
        <v>881</v>
      </c>
      <c r="D272" s="40">
        <v>926.70566666666662</v>
      </c>
      <c r="E272" s="42">
        <v>2933.289666666667</v>
      </c>
      <c r="F272" s="42">
        <v>3972.9986666666664</v>
      </c>
      <c r="G272" s="42">
        <v>5905.7903333333334</v>
      </c>
      <c r="H272" s="42">
        <v>9290.0133333333324</v>
      </c>
    </row>
    <row r="273" spans="1:8" ht="15.75" x14ac:dyDescent="0.25">
      <c r="A273" s="46"/>
      <c r="B273" s="15" t="s">
        <v>400</v>
      </c>
      <c r="C273" s="23" t="s">
        <v>882</v>
      </c>
      <c r="D273" s="40">
        <v>198.87293350167801</v>
      </c>
      <c r="E273" s="42">
        <v>88.531882274240985</v>
      </c>
      <c r="F273" s="42">
        <v>116.10368125856088</v>
      </c>
      <c r="G273" s="42">
        <v>94.887639149330596</v>
      </c>
      <c r="H273" s="42">
        <v>139.23698134221578</v>
      </c>
    </row>
    <row r="274" spans="1:8" ht="15.75" x14ac:dyDescent="0.25">
      <c r="A274" s="44" t="s">
        <v>283</v>
      </c>
      <c r="B274" s="17" t="s">
        <v>246</v>
      </c>
      <c r="C274" s="21" t="s">
        <v>1027</v>
      </c>
      <c r="D274" s="40">
        <v>926.39400000000001</v>
      </c>
      <c r="E274" s="41">
        <v>2932.4589999999998</v>
      </c>
      <c r="F274" s="41">
        <v>3971.9580000000001</v>
      </c>
      <c r="G274" s="41">
        <v>5904.48</v>
      </c>
      <c r="H274" s="41">
        <v>9287.7160000000003</v>
      </c>
    </row>
    <row r="275" spans="1:8" ht="15.75" x14ac:dyDescent="0.25">
      <c r="A275" s="45"/>
      <c r="B275" s="17" t="s">
        <v>246</v>
      </c>
      <c r="C275" s="21" t="s">
        <v>1028</v>
      </c>
      <c r="D275" s="43">
        <v>926.55499999999995</v>
      </c>
      <c r="E275" s="42">
        <v>2931.6329999999998</v>
      </c>
      <c r="F275" s="42">
        <v>3970.7489999999998</v>
      </c>
      <c r="G275" s="42">
        <v>5902.6959999999999</v>
      </c>
      <c r="H275" s="42">
        <v>9285.4660000000003</v>
      </c>
    </row>
    <row r="276" spans="1:8" ht="15.75" x14ac:dyDescent="0.25">
      <c r="A276" s="45"/>
      <c r="B276" s="17" t="s">
        <v>246</v>
      </c>
      <c r="C276" s="21" t="s">
        <v>1029</v>
      </c>
      <c r="D276" s="43">
        <v>926.75</v>
      </c>
      <c r="E276" s="42">
        <v>2930.2429999999999</v>
      </c>
      <c r="F276" s="42">
        <v>3968.4029999999998</v>
      </c>
      <c r="G276" s="42">
        <v>5898.3469999999998</v>
      </c>
      <c r="H276" s="42">
        <v>9277.3780000000006</v>
      </c>
    </row>
    <row r="277" spans="1:8" ht="15.75" x14ac:dyDescent="0.25">
      <c r="A277" s="45"/>
      <c r="B277" s="17" t="s">
        <v>246</v>
      </c>
      <c r="C277" s="23" t="s">
        <v>881</v>
      </c>
      <c r="D277" s="40">
        <v>926.56633333333332</v>
      </c>
      <c r="E277" s="42">
        <v>2931.4449999999997</v>
      </c>
      <c r="F277" s="42">
        <v>3970.3700000000003</v>
      </c>
      <c r="G277" s="42">
        <v>5901.8410000000003</v>
      </c>
      <c r="H277" s="42">
        <v>9283.52</v>
      </c>
    </row>
    <row r="278" spans="1:8" ht="15.75" x14ac:dyDescent="0.25">
      <c r="A278" s="46"/>
      <c r="B278" s="17" t="s">
        <v>246</v>
      </c>
      <c r="C278" s="23" t="s">
        <v>882</v>
      </c>
      <c r="D278" s="40">
        <v>349.19641669094273</v>
      </c>
      <c r="E278" s="42">
        <v>540.39679103196727</v>
      </c>
      <c r="F278" s="42">
        <v>777.65977259106432</v>
      </c>
      <c r="G278" s="42">
        <v>573.8980530816267</v>
      </c>
      <c r="H278" s="42">
        <v>559.81879096354601</v>
      </c>
    </row>
    <row r="279" spans="1:8" ht="15.75" x14ac:dyDescent="0.25">
      <c r="A279" s="44" t="s">
        <v>284</v>
      </c>
      <c r="B279" s="15" t="s">
        <v>335</v>
      </c>
      <c r="C279" s="21" t="s">
        <v>1030</v>
      </c>
      <c r="D279" s="40">
        <v>926.98400000000004</v>
      </c>
      <c r="E279" s="41">
        <v>2934.069</v>
      </c>
      <c r="F279" s="41">
        <v>3974.4969999999998</v>
      </c>
      <c r="G279" s="41">
        <v>5908.0929999999998</v>
      </c>
      <c r="H279" s="41">
        <v>9293.6620000000003</v>
      </c>
    </row>
    <row r="280" spans="1:8" ht="15.75" x14ac:dyDescent="0.25">
      <c r="A280" s="45"/>
      <c r="B280" s="15" t="s">
        <v>335</v>
      </c>
      <c r="C280" s="21" t="s">
        <v>1031</v>
      </c>
      <c r="D280" s="43">
        <v>927.19399999999996</v>
      </c>
      <c r="E280" s="42">
        <v>2933.2779999999998</v>
      </c>
      <c r="F280" s="42">
        <v>3973.364</v>
      </c>
      <c r="G280" s="42">
        <v>5906.1589999999997</v>
      </c>
      <c r="H280" s="42">
        <v>9290.8559999999998</v>
      </c>
    </row>
    <row r="281" spans="1:8" ht="15.75" x14ac:dyDescent="0.25">
      <c r="A281" s="45"/>
      <c r="B281" s="15" t="s">
        <v>335</v>
      </c>
      <c r="C281" s="21" t="s">
        <v>1032</v>
      </c>
      <c r="D281" s="43">
        <v>926.86699999999996</v>
      </c>
      <c r="E281" s="42">
        <v>2931.8829999999998</v>
      </c>
      <c r="F281" s="42">
        <v>3970.951</v>
      </c>
      <c r="G281" s="42">
        <v>5901.8739999999998</v>
      </c>
      <c r="H281" s="42">
        <v>9282.7960000000003</v>
      </c>
    </row>
    <row r="282" spans="1:8" ht="15.75" x14ac:dyDescent="0.25">
      <c r="A282" s="45"/>
      <c r="B282" s="15" t="s">
        <v>335</v>
      </c>
      <c r="C282" s="23" t="s">
        <v>881</v>
      </c>
      <c r="D282" s="40">
        <v>927.01499999999999</v>
      </c>
      <c r="E282" s="42">
        <v>2933.0766666666664</v>
      </c>
      <c r="F282" s="42">
        <v>3972.9373333333333</v>
      </c>
      <c r="G282" s="42">
        <v>5905.3753333333334</v>
      </c>
      <c r="H282" s="42">
        <v>9289.1046666666662</v>
      </c>
    </row>
    <row r="283" spans="1:8" ht="15.75" x14ac:dyDescent="0.25">
      <c r="A283" s="46"/>
      <c r="B283" s="15" t="s">
        <v>335</v>
      </c>
      <c r="C283" s="23" t="s">
        <v>882</v>
      </c>
      <c r="D283" s="40">
        <v>134.85958420092999</v>
      </c>
      <c r="E283" s="42">
        <v>15.910736223689998</v>
      </c>
      <c r="F283" s="42">
        <v>131.53943078997574</v>
      </c>
      <c r="G283" s="42">
        <v>24.610952212502784</v>
      </c>
      <c r="H283" s="42">
        <v>41.412236203353864</v>
      </c>
    </row>
    <row r="284" spans="1:8" ht="15.75" x14ac:dyDescent="0.25">
      <c r="A284" s="44" t="s">
        <v>285</v>
      </c>
      <c r="B284" s="17" t="s">
        <v>240</v>
      </c>
      <c r="C284" s="21" t="s">
        <v>1033</v>
      </c>
      <c r="D284" s="40">
        <v>927.43200000000002</v>
      </c>
      <c r="E284" s="41">
        <v>2933.4369999999999</v>
      </c>
      <c r="F284" s="41">
        <v>3973.0709999999999</v>
      </c>
      <c r="G284" s="41">
        <v>5905.6930000000002</v>
      </c>
      <c r="H284" s="41">
        <v>9289.4310000000005</v>
      </c>
    </row>
    <row r="285" spans="1:8" ht="15.75" x14ac:dyDescent="0.25">
      <c r="A285" s="45"/>
      <c r="B285" s="17" t="s">
        <v>240</v>
      </c>
      <c r="C285" s="21" t="s">
        <v>1034</v>
      </c>
      <c r="D285" s="43">
        <v>926.74900000000002</v>
      </c>
      <c r="E285" s="42">
        <v>2932.942</v>
      </c>
      <c r="F285" s="42">
        <v>3972.4659999999999</v>
      </c>
      <c r="G285" s="42">
        <v>5905.192</v>
      </c>
      <c r="H285" s="42">
        <v>9289.1740000000009</v>
      </c>
    </row>
    <row r="286" spans="1:8" ht="15.75" x14ac:dyDescent="0.25">
      <c r="A286" s="45"/>
      <c r="B286" s="17" t="s">
        <v>240</v>
      </c>
      <c r="C286" s="21" t="s">
        <v>1035</v>
      </c>
      <c r="D286" s="43">
        <v>926.53499999999997</v>
      </c>
      <c r="E286" s="42">
        <v>2932.2260000000001</v>
      </c>
      <c r="F286" s="42">
        <v>3971.51</v>
      </c>
      <c r="G286" s="42">
        <v>5903.74</v>
      </c>
      <c r="H286" s="42">
        <v>9286.9850000000006</v>
      </c>
    </row>
    <row r="287" spans="1:8" ht="15.75" x14ac:dyDescent="0.25">
      <c r="A287" s="45"/>
      <c r="B287" s="17" t="s">
        <v>240</v>
      </c>
      <c r="C287" s="23" t="s">
        <v>881</v>
      </c>
      <c r="D287" s="40">
        <v>926.90533333333326</v>
      </c>
      <c r="E287" s="42">
        <v>2932.8683333333333</v>
      </c>
      <c r="F287" s="42">
        <v>3972.3490000000002</v>
      </c>
      <c r="G287" s="42">
        <v>5904.875</v>
      </c>
      <c r="H287" s="42">
        <v>9288.5300000000007</v>
      </c>
    </row>
    <row r="288" spans="1:8" ht="15.75" x14ac:dyDescent="0.25">
      <c r="A288" s="46"/>
      <c r="B288" s="17" t="s">
        <v>240</v>
      </c>
      <c r="C288" s="23" t="s">
        <v>882</v>
      </c>
      <c r="D288" s="40">
        <v>16.54277566191664</v>
      </c>
      <c r="E288" s="42">
        <v>55.119336204150891</v>
      </c>
      <c r="F288" s="42">
        <v>279.60518037173557</v>
      </c>
      <c r="G288" s="42">
        <v>60.116202078422596</v>
      </c>
      <c r="H288" s="42">
        <v>20.454917361992862</v>
      </c>
    </row>
    <row r="289" spans="1:8" ht="15.75" x14ac:dyDescent="0.25">
      <c r="A289" s="44" t="s">
        <v>286</v>
      </c>
      <c r="B289" s="15" t="s">
        <v>401</v>
      </c>
      <c r="C289" s="21" t="s">
        <v>1036</v>
      </c>
      <c r="D289" s="40">
        <v>927.32500000000005</v>
      </c>
      <c r="E289" s="41">
        <v>2932.9920000000002</v>
      </c>
      <c r="F289" s="41">
        <v>3972.7420000000002</v>
      </c>
      <c r="G289" s="41">
        <v>5904.7240000000002</v>
      </c>
      <c r="H289" s="41">
        <v>9287.8709999999992</v>
      </c>
    </row>
    <row r="290" spans="1:8" ht="15.75" x14ac:dyDescent="0.25">
      <c r="A290" s="45"/>
      <c r="B290" s="15" t="s">
        <v>401</v>
      </c>
      <c r="C290" s="21" t="s">
        <v>1037</v>
      </c>
      <c r="D290" s="43">
        <v>926.923</v>
      </c>
      <c r="E290" s="42">
        <v>2932.41</v>
      </c>
      <c r="F290" s="42">
        <v>3972.1129999999998</v>
      </c>
      <c r="G290" s="42">
        <v>5904.0079999999998</v>
      </c>
      <c r="H290" s="42">
        <v>9287.19</v>
      </c>
    </row>
    <row r="291" spans="1:8" ht="15.75" x14ac:dyDescent="0.25">
      <c r="A291" s="45"/>
      <c r="B291" s="15" t="s">
        <v>401</v>
      </c>
      <c r="C291" s="21" t="s">
        <v>1038</v>
      </c>
      <c r="D291" s="43">
        <v>926.61699999999996</v>
      </c>
      <c r="E291" s="42">
        <v>2931.7579999999998</v>
      </c>
      <c r="F291" s="42">
        <v>3971.1280000000002</v>
      </c>
      <c r="G291" s="42">
        <v>5902.5259999999998</v>
      </c>
      <c r="H291" s="42">
        <v>9284.9689999999991</v>
      </c>
    </row>
    <row r="292" spans="1:8" ht="15.75" x14ac:dyDescent="0.25">
      <c r="A292" s="45"/>
      <c r="B292" s="15" t="s">
        <v>401</v>
      </c>
      <c r="C292" s="23" t="s">
        <v>881</v>
      </c>
      <c r="D292" s="40">
        <v>926.95499999999993</v>
      </c>
      <c r="E292" s="42">
        <v>2932.3866666666668</v>
      </c>
      <c r="F292" s="42">
        <v>3971.9943333333335</v>
      </c>
      <c r="G292" s="42">
        <v>5903.7526666666672</v>
      </c>
      <c r="H292" s="42">
        <v>9286.6766666666663</v>
      </c>
    </row>
    <row r="293" spans="1:8" ht="15.75" x14ac:dyDescent="0.25">
      <c r="A293" s="46"/>
      <c r="B293" s="15" t="s">
        <v>401</v>
      </c>
      <c r="C293" s="23" t="s">
        <v>882</v>
      </c>
      <c r="D293" s="40">
        <v>70.126983784419807</v>
      </c>
      <c r="E293" s="42">
        <v>219.34086365752492</v>
      </c>
      <c r="F293" s="42">
        <v>368.8640798363374</v>
      </c>
      <c r="G293" s="42">
        <v>250.17371606734258</v>
      </c>
      <c r="H293" s="42">
        <v>219.98007619274418</v>
      </c>
    </row>
    <row r="294" spans="1:8" ht="15.75" x14ac:dyDescent="0.25">
      <c r="A294" s="44" t="s">
        <v>287</v>
      </c>
      <c r="B294" s="15" t="s">
        <v>402</v>
      </c>
      <c r="C294" s="21" t="s">
        <v>1039</v>
      </c>
      <c r="D294" s="40">
        <v>926.33</v>
      </c>
      <c r="E294" s="41">
        <v>2933.35</v>
      </c>
      <c r="F294" s="41">
        <v>3973.299</v>
      </c>
      <c r="G294" s="41">
        <v>5906.4260000000004</v>
      </c>
      <c r="H294" s="41">
        <v>9290.8259999999991</v>
      </c>
    </row>
    <row r="295" spans="1:8" ht="15.75" x14ac:dyDescent="0.25">
      <c r="A295" s="45"/>
      <c r="B295" s="15" t="s">
        <v>402</v>
      </c>
      <c r="C295" s="21" t="s">
        <v>1040</v>
      </c>
      <c r="D295" s="43">
        <v>926.49</v>
      </c>
      <c r="E295" s="42">
        <v>2932.7539999999999</v>
      </c>
      <c r="F295" s="42">
        <v>3972.3539999999998</v>
      </c>
      <c r="G295" s="42">
        <v>5905.0079999999998</v>
      </c>
      <c r="H295" s="42">
        <v>9289.0619999999999</v>
      </c>
    </row>
    <row r="296" spans="1:8" ht="15.75" x14ac:dyDescent="0.25">
      <c r="A296" s="45"/>
      <c r="B296" s="15" t="s">
        <v>402</v>
      </c>
      <c r="C296" s="21" t="s">
        <v>1041</v>
      </c>
      <c r="D296" s="43">
        <v>926.56700000000001</v>
      </c>
      <c r="E296" s="42">
        <v>2931.2249999999999</v>
      </c>
      <c r="F296" s="42">
        <v>3969.7910000000002</v>
      </c>
      <c r="G296" s="42">
        <v>5900.3940000000002</v>
      </c>
      <c r="H296" s="42">
        <v>9280.5339999999997</v>
      </c>
    </row>
    <row r="297" spans="1:8" ht="15.75" x14ac:dyDescent="0.25">
      <c r="A297" s="45"/>
      <c r="B297" s="15" t="s">
        <v>402</v>
      </c>
      <c r="C297" s="23" t="s">
        <v>881</v>
      </c>
      <c r="D297" s="40">
        <v>926.46233333333339</v>
      </c>
      <c r="E297" s="42">
        <v>2932.4429999999998</v>
      </c>
      <c r="F297" s="42">
        <v>3971.8146666666667</v>
      </c>
      <c r="G297" s="42">
        <v>5903.9426666666668</v>
      </c>
      <c r="H297" s="42">
        <v>9286.8073333333323</v>
      </c>
    </row>
    <row r="298" spans="1:8" ht="15.75" x14ac:dyDescent="0.25">
      <c r="A298" s="46"/>
      <c r="B298" s="15" t="s">
        <v>402</v>
      </c>
      <c r="C298" s="23" t="s">
        <v>882</v>
      </c>
      <c r="D298" s="40">
        <v>461.39959074603894</v>
      </c>
      <c r="E298" s="42">
        <v>200.13433207312704</v>
      </c>
      <c r="F298" s="42">
        <v>414.08075917044164</v>
      </c>
      <c r="G298" s="42">
        <v>217.99884734934182</v>
      </c>
      <c r="H298" s="42">
        <v>205.91283477885702</v>
      </c>
    </row>
    <row r="299" spans="1:8" ht="15.75" x14ac:dyDescent="0.25">
      <c r="A299" s="44" t="s">
        <v>288</v>
      </c>
      <c r="B299" s="17" t="s">
        <v>277</v>
      </c>
      <c r="C299" s="21" t="s">
        <v>1042</v>
      </c>
      <c r="D299" s="40">
        <v>927.02300000000002</v>
      </c>
      <c r="E299" s="41">
        <v>2934.3850000000002</v>
      </c>
      <c r="F299" s="41">
        <v>3975.3339999999998</v>
      </c>
      <c r="G299" s="41">
        <v>5908.7879999999996</v>
      </c>
      <c r="H299" s="41">
        <v>9295.4920000000002</v>
      </c>
    </row>
    <row r="300" spans="1:8" ht="15.75" x14ac:dyDescent="0.25">
      <c r="A300" s="45"/>
      <c r="B300" s="17" t="s">
        <v>277</v>
      </c>
      <c r="C300" s="21" t="s">
        <v>1043</v>
      </c>
      <c r="D300" s="43">
        <v>926.96699999999998</v>
      </c>
      <c r="E300" s="42">
        <v>2933.9969999999998</v>
      </c>
      <c r="F300" s="42">
        <v>3974.6669999999999</v>
      </c>
      <c r="G300" s="42">
        <v>5907.6350000000002</v>
      </c>
      <c r="H300" s="42">
        <v>9293.5619999999999</v>
      </c>
    </row>
    <row r="301" spans="1:8" ht="15.75" x14ac:dyDescent="0.25">
      <c r="A301" s="45"/>
      <c r="B301" s="17" t="s">
        <v>277</v>
      </c>
      <c r="C301" s="21" t="s">
        <v>1044</v>
      </c>
      <c r="D301" s="43">
        <v>926.78</v>
      </c>
      <c r="E301" s="42">
        <v>2932.9630000000002</v>
      </c>
      <c r="F301" s="42">
        <v>3973.0619999999999</v>
      </c>
      <c r="G301" s="42">
        <v>5905.1390000000001</v>
      </c>
      <c r="H301" s="42">
        <v>9289.07</v>
      </c>
    </row>
    <row r="302" spans="1:8" ht="15.75" x14ac:dyDescent="0.25">
      <c r="A302" s="45"/>
      <c r="B302" s="17" t="s">
        <v>277</v>
      </c>
      <c r="C302" s="23" t="s">
        <v>881</v>
      </c>
      <c r="D302" s="40">
        <v>926.92333333333329</v>
      </c>
      <c r="E302" s="42">
        <v>2933.7816666666663</v>
      </c>
      <c r="F302" s="42">
        <v>3974.3543333333332</v>
      </c>
      <c r="G302" s="42">
        <v>5907.1873333333324</v>
      </c>
      <c r="H302" s="42">
        <v>9292.7080000000005</v>
      </c>
    </row>
    <row r="303" spans="1:8" ht="15.75" x14ac:dyDescent="0.25">
      <c r="A303" s="46"/>
      <c r="B303" s="17" t="s">
        <v>277</v>
      </c>
      <c r="C303" s="29" t="s">
        <v>882</v>
      </c>
      <c r="D303" s="40">
        <v>35.962555786881957</v>
      </c>
      <c r="E303" s="42">
        <v>256.27650131982853</v>
      </c>
      <c r="F303" s="42">
        <v>225.07671735293152</v>
      </c>
      <c r="G303" s="42">
        <v>331.4575949341222</v>
      </c>
      <c r="H303" s="42">
        <v>429.33794968533806</v>
      </c>
    </row>
    <row r="304" spans="1:8" ht="15.75" x14ac:dyDescent="0.25">
      <c r="A304" s="51" t="s">
        <v>289</v>
      </c>
      <c r="B304" s="52" t="s">
        <v>404</v>
      </c>
      <c r="C304" s="21" t="s">
        <v>1045</v>
      </c>
      <c r="D304" s="40">
        <v>926.096</v>
      </c>
      <c r="E304" s="41">
        <v>2932.9279999999999</v>
      </c>
      <c r="F304" s="41">
        <v>3972.3119999999999</v>
      </c>
      <c r="G304" s="41">
        <v>5905.1109999999999</v>
      </c>
      <c r="H304" s="41">
        <v>9289.09</v>
      </c>
    </row>
    <row r="305" spans="1:8" ht="15.75" x14ac:dyDescent="0.25">
      <c r="A305" s="53"/>
      <c r="B305" s="15" t="s">
        <v>404</v>
      </c>
      <c r="C305" s="21" t="s">
        <v>1046</v>
      </c>
      <c r="D305" s="43">
        <v>926.40700000000004</v>
      </c>
      <c r="E305" s="42">
        <v>2932.29</v>
      </c>
      <c r="F305" s="42">
        <v>3971.652</v>
      </c>
      <c r="G305" s="42">
        <v>5904.0460000000003</v>
      </c>
      <c r="H305" s="42">
        <v>9287.4590000000007</v>
      </c>
    </row>
    <row r="306" spans="1:8" ht="15.75" x14ac:dyDescent="0.25">
      <c r="A306" s="53"/>
      <c r="B306" s="17" t="s">
        <v>404</v>
      </c>
      <c r="C306" s="21" t="s">
        <v>1047</v>
      </c>
      <c r="D306" s="43">
        <v>926.95799999999997</v>
      </c>
      <c r="E306" s="42">
        <v>2932.14</v>
      </c>
      <c r="F306" s="42">
        <v>3971.319</v>
      </c>
      <c r="G306" s="42">
        <v>5903.2929999999997</v>
      </c>
      <c r="H306" s="42">
        <v>9285.94</v>
      </c>
    </row>
    <row r="307" spans="1:8" ht="15.75" x14ac:dyDescent="0.25">
      <c r="A307" s="53"/>
      <c r="B307" s="17" t="s">
        <v>404</v>
      </c>
      <c r="C307" s="29" t="s">
        <v>881</v>
      </c>
      <c r="D307" s="40">
        <f>AVERAGE(D304:D306)</f>
        <v>926.48700000000008</v>
      </c>
      <c r="E307" s="42">
        <v>2932.4526666666666</v>
      </c>
      <c r="F307" s="42">
        <v>3971.761</v>
      </c>
      <c r="G307" s="42">
        <v>5904.1499999999987</v>
      </c>
      <c r="H307" s="42">
        <v>9287.4963333333344</v>
      </c>
    </row>
    <row r="308" spans="1:8" ht="15.75" x14ac:dyDescent="0.25">
      <c r="A308" s="54"/>
      <c r="B308" s="52" t="s">
        <v>404</v>
      </c>
      <c r="C308" s="59" t="s">
        <v>882</v>
      </c>
      <c r="D308" s="49">
        <v>143.49059758970807</v>
      </c>
      <c r="E308" s="42">
        <v>196.83853671241914</v>
      </c>
      <c r="F308" s="42">
        <v>427.58704001048682</v>
      </c>
      <c r="G308" s="42">
        <v>182.88872745021564</v>
      </c>
      <c r="H308" s="42">
        <v>131.73684497594286</v>
      </c>
    </row>
    <row r="309" spans="1:8" ht="15.75" x14ac:dyDescent="0.25">
      <c r="A309" s="44" t="s">
        <v>290</v>
      </c>
      <c r="B309" s="15" t="s">
        <v>405</v>
      </c>
      <c r="C309" s="21" t="s">
        <v>1048</v>
      </c>
      <c r="D309" s="40">
        <v>925.88300000000004</v>
      </c>
      <c r="E309" s="41">
        <v>2932.6550000000002</v>
      </c>
      <c r="F309" s="41">
        <v>3972.86</v>
      </c>
      <c r="G309" s="41">
        <v>5905.0969999999998</v>
      </c>
      <c r="H309" s="41">
        <v>9288.2369999999992</v>
      </c>
    </row>
    <row r="310" spans="1:8" ht="15.75" x14ac:dyDescent="0.25">
      <c r="A310" s="45"/>
      <c r="B310" s="15" t="s">
        <v>405</v>
      </c>
      <c r="C310" s="21" t="s">
        <v>1049</v>
      </c>
      <c r="D310" s="43">
        <v>926.41600000000005</v>
      </c>
      <c r="E310" s="42">
        <v>2933.3829999999998</v>
      </c>
      <c r="F310" s="42">
        <v>3973.68</v>
      </c>
      <c r="G310" s="42">
        <v>5906.107</v>
      </c>
      <c r="H310" s="42">
        <v>9289.6610000000001</v>
      </c>
    </row>
    <row r="311" spans="1:8" ht="15.75" x14ac:dyDescent="0.25">
      <c r="A311" s="45"/>
      <c r="B311" s="15" t="s">
        <v>405</v>
      </c>
      <c r="C311" s="21" t="s">
        <v>1050</v>
      </c>
      <c r="D311" s="43">
        <v>926.60199999999998</v>
      </c>
      <c r="E311" s="42">
        <v>2932.7649999999999</v>
      </c>
      <c r="F311" s="42">
        <v>3972.8820000000001</v>
      </c>
      <c r="G311" s="42">
        <v>5905.21</v>
      </c>
      <c r="H311" s="42">
        <v>9289.5370000000003</v>
      </c>
    </row>
    <row r="312" spans="1:8" ht="15.75" x14ac:dyDescent="0.25">
      <c r="A312" s="45"/>
      <c r="B312" s="15" t="s">
        <v>405</v>
      </c>
      <c r="C312" s="23" t="s">
        <v>881</v>
      </c>
      <c r="D312" s="40">
        <v>926.30033333333324</v>
      </c>
      <c r="E312" s="42">
        <v>2932.9343333333331</v>
      </c>
      <c r="F312" s="42">
        <v>3973.1406666666667</v>
      </c>
      <c r="G312" s="42">
        <v>5905.4713333333339</v>
      </c>
      <c r="H312" s="42">
        <v>9289.1450000000004</v>
      </c>
    </row>
    <row r="313" spans="1:8" ht="15.75" x14ac:dyDescent="0.25">
      <c r="A313" s="46"/>
      <c r="B313" s="15" t="s">
        <v>405</v>
      </c>
      <c r="C313" s="23" t="s">
        <v>882</v>
      </c>
      <c r="D313" s="40">
        <v>636.1776118706041</v>
      </c>
      <c r="E313" s="42">
        <v>32.617009259045133</v>
      </c>
      <c r="F313" s="42">
        <v>80.366565495402298</v>
      </c>
      <c r="G313" s="42">
        <v>40.867727985920311</v>
      </c>
      <c r="H313" s="42">
        <v>45.754420415416917</v>
      </c>
    </row>
    <row r="314" spans="1:8" ht="15.75" x14ac:dyDescent="0.25">
      <c r="A314" s="44" t="s">
        <v>291</v>
      </c>
      <c r="B314" s="17" t="s">
        <v>269</v>
      </c>
      <c r="C314" s="21" t="s">
        <v>1051</v>
      </c>
      <c r="D314" s="40">
        <v>927.28499999999997</v>
      </c>
      <c r="E314" s="41">
        <v>2934.489</v>
      </c>
      <c r="F314" s="41">
        <v>3974.3130000000001</v>
      </c>
      <c r="G314" s="41">
        <v>5908.1490000000003</v>
      </c>
      <c r="H314" s="41">
        <v>9293.4480000000003</v>
      </c>
    </row>
    <row r="315" spans="1:8" ht="15.75" x14ac:dyDescent="0.25">
      <c r="A315" s="45"/>
      <c r="B315" s="17" t="s">
        <v>269</v>
      </c>
      <c r="C315" s="21" t="s">
        <v>1052</v>
      </c>
      <c r="D315" s="43">
        <v>927.11</v>
      </c>
      <c r="E315" s="42">
        <v>2934.1179999999999</v>
      </c>
      <c r="F315" s="42">
        <v>3973.7649999999999</v>
      </c>
      <c r="G315" s="42">
        <v>5907.3119999999999</v>
      </c>
      <c r="H315" s="42">
        <v>9292.0210000000006</v>
      </c>
    </row>
    <row r="316" spans="1:8" ht="15.75" x14ac:dyDescent="0.25">
      <c r="A316" s="45"/>
      <c r="B316" s="17" t="s">
        <v>269</v>
      </c>
      <c r="C316" s="21" t="s">
        <v>1053</v>
      </c>
      <c r="D316" s="43">
        <v>926.93</v>
      </c>
      <c r="E316" s="42">
        <v>2933.8919999999998</v>
      </c>
      <c r="F316" s="42">
        <v>3973.4140000000002</v>
      </c>
      <c r="G316" s="42">
        <v>5906.7969999999996</v>
      </c>
      <c r="H316" s="42">
        <v>9291.2520000000004</v>
      </c>
    </row>
    <row r="317" spans="1:8" ht="15.75" x14ac:dyDescent="0.25">
      <c r="A317" s="45"/>
      <c r="B317" s="17" t="s">
        <v>269</v>
      </c>
      <c r="C317" s="23" t="s">
        <v>881</v>
      </c>
      <c r="D317" s="40">
        <v>927.10833333333323</v>
      </c>
      <c r="E317" s="42">
        <v>2934.1663333333331</v>
      </c>
      <c r="F317" s="42">
        <v>3973.8306666666667</v>
      </c>
      <c r="G317" s="42">
        <v>5907.4193333333324</v>
      </c>
      <c r="H317" s="42">
        <v>9292.2403333333332</v>
      </c>
    </row>
    <row r="318" spans="1:8" ht="15.75" x14ac:dyDescent="0.25">
      <c r="A318" s="46"/>
      <c r="B318" s="17" t="s">
        <v>269</v>
      </c>
      <c r="C318" s="23" t="s">
        <v>882</v>
      </c>
      <c r="D318" s="40">
        <v>235.55474040419946</v>
      </c>
      <c r="E318" s="42">
        <v>387.42642705083608</v>
      </c>
      <c r="F318" s="42">
        <v>93.285616733701445</v>
      </c>
      <c r="G318" s="42">
        <v>370.74480305302211</v>
      </c>
      <c r="H318" s="42">
        <v>378.99014431846774</v>
      </c>
    </row>
    <row r="319" spans="1:8" ht="15.75" x14ac:dyDescent="0.25">
      <c r="A319" s="44" t="s">
        <v>292</v>
      </c>
      <c r="B319" s="17" t="s">
        <v>307</v>
      </c>
      <c r="C319" s="21" t="s">
        <v>1054</v>
      </c>
      <c r="D319" s="40">
        <v>925.83299999999997</v>
      </c>
      <c r="E319" s="41">
        <v>2933.828</v>
      </c>
      <c r="F319" s="41">
        <v>3974.1089999999999</v>
      </c>
      <c r="G319" s="41">
        <v>5907.6880000000001</v>
      </c>
      <c r="H319" s="41">
        <v>9292.875</v>
      </c>
    </row>
    <row r="320" spans="1:8" ht="15.75" x14ac:dyDescent="0.25">
      <c r="A320" s="45"/>
      <c r="B320" s="17" t="s">
        <v>307</v>
      </c>
      <c r="C320" s="21" t="s">
        <v>1058</v>
      </c>
      <c r="D320" s="43">
        <v>926.2</v>
      </c>
      <c r="E320" s="42">
        <v>2934.489</v>
      </c>
      <c r="F320" s="42">
        <v>3974.7530000000002</v>
      </c>
      <c r="G320" s="42">
        <v>5908.3559999999998</v>
      </c>
      <c r="H320" s="42">
        <v>9293.3829999999998</v>
      </c>
    </row>
    <row r="321" spans="1:8" ht="15.75" x14ac:dyDescent="0.25">
      <c r="A321" s="45"/>
      <c r="B321" s="17" t="s">
        <v>307</v>
      </c>
      <c r="C321" s="21" t="s">
        <v>1059</v>
      </c>
      <c r="D321" s="43">
        <v>926.30799999999999</v>
      </c>
      <c r="E321" s="42">
        <v>2934.0839999999998</v>
      </c>
      <c r="F321" s="42">
        <v>3974.152</v>
      </c>
      <c r="G321" s="42">
        <v>5907.9269999999997</v>
      </c>
      <c r="H321" s="42">
        <v>9294.3799999999992</v>
      </c>
    </row>
    <row r="322" spans="1:8" ht="15.75" x14ac:dyDescent="0.25">
      <c r="A322" s="45"/>
      <c r="B322" s="17" t="s">
        <v>307</v>
      </c>
      <c r="C322" s="23" t="s">
        <v>881</v>
      </c>
      <c r="D322" s="40">
        <v>926.11366666666663</v>
      </c>
      <c r="E322" s="42">
        <v>2934.1336666666666</v>
      </c>
      <c r="F322" s="42">
        <v>3974.3379999999997</v>
      </c>
      <c r="G322" s="42">
        <v>5907.9903333333323</v>
      </c>
      <c r="H322" s="42">
        <v>9293.5460000000003</v>
      </c>
    </row>
    <row r="323" spans="1:8" ht="15.75" x14ac:dyDescent="0.25">
      <c r="A323" s="46"/>
      <c r="B323" s="17" t="s">
        <v>307</v>
      </c>
      <c r="C323" s="23" t="s">
        <v>882</v>
      </c>
      <c r="D323" s="40">
        <v>837.56792427726577</v>
      </c>
      <c r="E323" s="42">
        <v>376.28891169419103</v>
      </c>
      <c r="F323" s="42">
        <v>220.96611014070902</v>
      </c>
      <c r="G323" s="42">
        <v>467.43875062151858</v>
      </c>
      <c r="H323" s="42">
        <v>519.55490099830024</v>
      </c>
    </row>
    <row r="324" spans="1:8" ht="15.75" x14ac:dyDescent="0.25">
      <c r="A324" s="44" t="s">
        <v>293</v>
      </c>
      <c r="B324" s="17" t="s">
        <v>318</v>
      </c>
      <c r="C324" s="21" t="s">
        <v>1055</v>
      </c>
      <c r="D324" s="40">
        <v>926.89300000000003</v>
      </c>
      <c r="E324" s="41">
        <v>2932.66</v>
      </c>
      <c r="F324" s="41">
        <v>3971.7739999999999</v>
      </c>
      <c r="G324" s="41">
        <v>5904.7219999999998</v>
      </c>
      <c r="H324" s="41">
        <v>9288.5259999999998</v>
      </c>
    </row>
    <row r="325" spans="1:8" ht="15.75" x14ac:dyDescent="0.25">
      <c r="A325" s="45"/>
      <c r="B325" s="17" t="s">
        <v>318</v>
      </c>
      <c r="C325" s="21" t="s">
        <v>1060</v>
      </c>
      <c r="D325" s="43">
        <v>926.24199999999996</v>
      </c>
      <c r="E325" s="42">
        <v>2931.8139999999999</v>
      </c>
      <c r="F325" s="42">
        <v>3971.5909999999999</v>
      </c>
      <c r="G325" s="42">
        <v>5904.1989999999996</v>
      </c>
      <c r="H325" s="42">
        <v>9288.0769999999993</v>
      </c>
    </row>
    <row r="326" spans="1:8" ht="15.75" x14ac:dyDescent="0.25">
      <c r="A326" s="45"/>
      <c r="B326" s="17" t="s">
        <v>318</v>
      </c>
      <c r="C326" s="21" t="s">
        <v>1061</v>
      </c>
      <c r="D326" s="43">
        <v>925.95799999999997</v>
      </c>
      <c r="E326" s="42">
        <v>2932.377</v>
      </c>
      <c r="F326" s="42">
        <v>3971.4340000000002</v>
      </c>
      <c r="G326" s="42">
        <v>5904.2520000000004</v>
      </c>
      <c r="H326" s="42">
        <v>9288.0319999999992</v>
      </c>
    </row>
    <row r="327" spans="1:8" ht="15.75" x14ac:dyDescent="0.25">
      <c r="A327" s="45"/>
      <c r="B327" s="17" t="s">
        <v>318</v>
      </c>
      <c r="C327" s="23" t="s">
        <v>881</v>
      </c>
      <c r="D327" s="40">
        <v>926.36433333333332</v>
      </c>
      <c r="E327" s="42">
        <v>2932.2836666666667</v>
      </c>
      <c r="F327" s="42">
        <v>3971.5996666666665</v>
      </c>
      <c r="G327" s="42">
        <v>5904.3909999999996</v>
      </c>
      <c r="H327" s="42">
        <v>9288.2116666666661</v>
      </c>
    </row>
    <row r="328" spans="1:8" ht="15.75" x14ac:dyDescent="0.25">
      <c r="A328" s="46"/>
      <c r="B328" s="17" t="s">
        <v>318</v>
      </c>
      <c r="C328" s="23" t="s">
        <v>882</v>
      </c>
      <c r="D328" s="40">
        <v>567.12950475964362</v>
      </c>
      <c r="E328" s="42">
        <v>254.45813146592289</v>
      </c>
      <c r="F328" s="42">
        <v>468.18977247374545</v>
      </c>
      <c r="G328" s="42">
        <v>142.07744660240868</v>
      </c>
      <c r="H328" s="42">
        <v>54.725875398678404</v>
      </c>
    </row>
    <row r="329" spans="1:8" ht="15.75" x14ac:dyDescent="0.25">
      <c r="A329" s="44" t="s">
        <v>294</v>
      </c>
      <c r="B329" s="15" t="s">
        <v>406</v>
      </c>
      <c r="C329" s="21" t="s">
        <v>1056</v>
      </c>
      <c r="D329" s="40">
        <v>926.70299999999997</v>
      </c>
      <c r="E329" s="41">
        <v>2932.3389999999999</v>
      </c>
      <c r="F329" s="41">
        <v>3972.2530000000002</v>
      </c>
      <c r="G329" s="41">
        <v>5904.7290000000003</v>
      </c>
      <c r="H329" s="41">
        <v>9288.8490000000002</v>
      </c>
    </row>
    <row r="330" spans="1:8" ht="15.75" x14ac:dyDescent="0.25">
      <c r="A330" s="45"/>
      <c r="B330" s="15" t="s">
        <v>406</v>
      </c>
      <c r="C330" s="21" t="s">
        <v>1062</v>
      </c>
      <c r="D330" s="43">
        <v>926.31399999999996</v>
      </c>
      <c r="E330" s="42">
        <v>2932.26</v>
      </c>
      <c r="F330" s="42">
        <v>3971.56</v>
      </c>
      <c r="G330" s="42">
        <v>5902.7049999999999</v>
      </c>
      <c r="H330" s="42">
        <v>9283.85</v>
      </c>
    </row>
    <row r="331" spans="1:8" ht="15.75" x14ac:dyDescent="0.25">
      <c r="A331" s="45"/>
      <c r="B331" s="15" t="s">
        <v>406</v>
      </c>
      <c r="C331" s="21" t="s">
        <v>1063</v>
      </c>
      <c r="D331" s="43">
        <v>927.27</v>
      </c>
      <c r="E331" s="42">
        <v>2932.7570000000001</v>
      </c>
      <c r="F331" s="42">
        <v>3972.5210000000002</v>
      </c>
      <c r="G331" s="42">
        <v>5904.6509999999998</v>
      </c>
      <c r="H331" s="42">
        <v>9288.2720000000008</v>
      </c>
    </row>
    <row r="332" spans="1:8" ht="15.75" x14ac:dyDescent="0.25">
      <c r="A332" s="45"/>
      <c r="B332" s="15" t="s">
        <v>406</v>
      </c>
      <c r="C332" s="23" t="s">
        <v>881</v>
      </c>
      <c r="D332" s="40">
        <v>926.76233333333323</v>
      </c>
      <c r="E332" s="42">
        <v>2932.4519999999998</v>
      </c>
      <c r="F332" s="42">
        <v>3972.1113333333337</v>
      </c>
      <c r="G332" s="42">
        <v>5904.0283333333327</v>
      </c>
      <c r="H332" s="42">
        <v>9286.9903333333332</v>
      </c>
    </row>
    <row r="333" spans="1:8" ht="15.75" x14ac:dyDescent="0.25">
      <c r="A333" s="46"/>
      <c r="B333" s="15" t="s">
        <v>406</v>
      </c>
      <c r="C333" s="23" t="s">
        <v>882</v>
      </c>
      <c r="D333" s="40">
        <v>137.73658866397869</v>
      </c>
      <c r="E333" s="43">
        <v>197.0658329442349</v>
      </c>
      <c r="F333" s="43">
        <v>339.41870980613976</v>
      </c>
      <c r="G333" s="43">
        <v>203.49193285728489</v>
      </c>
      <c r="H333" s="43">
        <v>186.21151963523093</v>
      </c>
    </row>
    <row r="334" spans="1:8" ht="15.75" x14ac:dyDescent="0.25">
      <c r="A334" s="51" t="s">
        <v>295</v>
      </c>
      <c r="B334" s="52" t="s">
        <v>247</v>
      </c>
      <c r="C334" s="21" t="s">
        <v>1057</v>
      </c>
      <c r="D334" s="40">
        <v>926.76199999999994</v>
      </c>
      <c r="E334" s="40">
        <v>2932.029</v>
      </c>
      <c r="F334" s="40">
        <v>3971.828</v>
      </c>
      <c r="G334" s="40">
        <v>5902.4960000000001</v>
      </c>
      <c r="H334" s="40">
        <v>9283.9390000000003</v>
      </c>
    </row>
    <row r="335" spans="1:8" ht="15.75" x14ac:dyDescent="0.25">
      <c r="A335" s="53"/>
      <c r="B335" s="17" t="s">
        <v>247</v>
      </c>
      <c r="C335" s="21" t="s">
        <v>1064</v>
      </c>
      <c r="D335" s="43">
        <v>925.97</v>
      </c>
      <c r="E335" s="43">
        <v>2932.1030000000001</v>
      </c>
      <c r="F335" s="43">
        <v>3970.9229999999998</v>
      </c>
      <c r="G335" s="43">
        <v>5902.4960000000001</v>
      </c>
      <c r="H335" s="43">
        <v>9283.9390000000003</v>
      </c>
    </row>
    <row r="336" spans="1:8" ht="15.75" x14ac:dyDescent="0.25">
      <c r="A336" s="53"/>
      <c r="B336" s="17" t="s">
        <v>247</v>
      </c>
      <c r="C336" s="21" t="s">
        <v>1065</v>
      </c>
      <c r="D336" s="43">
        <v>926.15300000000002</v>
      </c>
      <c r="E336" s="43">
        <v>2932.3420000000001</v>
      </c>
      <c r="F336" s="43">
        <v>3971.5650000000001</v>
      </c>
      <c r="G336" s="43">
        <v>5903.683</v>
      </c>
      <c r="H336" s="43">
        <v>9286.5059999999994</v>
      </c>
    </row>
    <row r="337" spans="1:8" ht="15.75" x14ac:dyDescent="0.25">
      <c r="A337" s="53"/>
      <c r="B337" s="52" t="s">
        <v>247</v>
      </c>
      <c r="C337" s="23" t="s">
        <v>881</v>
      </c>
      <c r="D337" s="40">
        <v>926.29500000000007</v>
      </c>
      <c r="E337" s="43">
        <f>AVERAGE(E334:E336)</f>
        <v>2932.1579999999999</v>
      </c>
      <c r="F337" s="43">
        <f t="shared" ref="F337:H337" si="0">AVERAGE(F334:F336)</f>
        <v>3971.4386666666669</v>
      </c>
      <c r="G337" s="43">
        <f t="shared" si="0"/>
        <v>5902.8916666666664</v>
      </c>
      <c r="H337" s="43">
        <f t="shared" si="0"/>
        <v>9284.7946666666667</v>
      </c>
    </row>
    <row r="338" spans="1:8" ht="15.75" x14ac:dyDescent="0.25">
      <c r="A338" s="54"/>
      <c r="B338" s="52" t="s">
        <v>247</v>
      </c>
      <c r="C338" s="23" t="s">
        <v>882</v>
      </c>
      <c r="D338" s="40">
        <v>641.93162079633362</v>
      </c>
      <c r="E338" s="50">
        <v>311.05489317641087</v>
      </c>
      <c r="F338" s="50">
        <v>507.11470607477429</v>
      </c>
      <c r="G338" s="50">
        <v>306.56440703105255</v>
      </c>
      <c r="H338" s="50">
        <v>249.15524779860823</v>
      </c>
    </row>
    <row r="339" spans="1:8" ht="15.75" x14ac:dyDescent="0.25">
      <c r="A339" s="44" t="s">
        <v>296</v>
      </c>
      <c r="B339" s="17" t="s">
        <v>260</v>
      </c>
      <c r="C339" s="21" t="s">
        <v>1066</v>
      </c>
      <c r="D339" s="40">
        <v>926.03</v>
      </c>
      <c r="E339" s="41">
        <v>2931.9560000000001</v>
      </c>
      <c r="F339" s="41">
        <v>3971.748</v>
      </c>
      <c r="G339" s="41">
        <v>5904.3549999999996</v>
      </c>
      <c r="H339" s="41">
        <v>9288.65</v>
      </c>
    </row>
    <row r="340" spans="1:8" ht="15.75" x14ac:dyDescent="0.25">
      <c r="A340" s="45"/>
      <c r="B340" s="17" t="s">
        <v>260</v>
      </c>
      <c r="C340" s="21" t="s">
        <v>1067</v>
      </c>
      <c r="D340" s="43">
        <v>926.32100000000003</v>
      </c>
      <c r="E340" s="42">
        <v>2931.6950000000002</v>
      </c>
      <c r="F340" s="42">
        <v>3970.3850000000002</v>
      </c>
      <c r="G340" s="42">
        <v>5901.4889999999996</v>
      </c>
      <c r="H340" s="42">
        <v>9282.1440000000002</v>
      </c>
    </row>
    <row r="341" spans="1:8" ht="15.75" x14ac:dyDescent="0.25">
      <c r="A341" s="45"/>
      <c r="B341" s="17" t="s">
        <v>260</v>
      </c>
      <c r="C341" s="21" t="s">
        <v>1068</v>
      </c>
      <c r="D341" s="43">
        <v>926.18600000000004</v>
      </c>
      <c r="E341" s="42">
        <v>2932.2730000000001</v>
      </c>
      <c r="F341" s="42">
        <v>3971.9029999999998</v>
      </c>
      <c r="G341" s="42">
        <v>5904.6949999999997</v>
      </c>
      <c r="H341" s="42">
        <v>9288.7049999999999</v>
      </c>
    </row>
    <row r="342" spans="1:8" ht="15.75" x14ac:dyDescent="0.25">
      <c r="A342" s="45"/>
      <c r="B342" s="17" t="s">
        <v>260</v>
      </c>
      <c r="C342" s="30" t="s">
        <v>1069</v>
      </c>
      <c r="D342" s="40">
        <v>926.17900000000009</v>
      </c>
      <c r="E342" s="42">
        <v>2931.9746666666665</v>
      </c>
      <c r="F342" s="42">
        <v>3971.3453333333332</v>
      </c>
      <c r="G342" s="42">
        <v>5903.512999999999</v>
      </c>
      <c r="H342" s="42">
        <v>9286.4996666666684</v>
      </c>
    </row>
    <row r="343" spans="1:8" ht="15.75" x14ac:dyDescent="0.25">
      <c r="A343" s="46"/>
      <c r="B343" s="17" t="s">
        <v>260</v>
      </c>
      <c r="C343" s="23" t="s">
        <v>882</v>
      </c>
      <c r="D343" s="40">
        <v>767.08131493478095</v>
      </c>
      <c r="E343" s="42">
        <v>359.80993489111677</v>
      </c>
      <c r="F343" s="42">
        <v>532.19779906349504</v>
      </c>
      <c r="G343" s="42">
        <v>290.75920836285007</v>
      </c>
      <c r="H343" s="42">
        <v>239.03544657723859</v>
      </c>
    </row>
    <row r="344" spans="1:8" ht="15.75" x14ac:dyDescent="0.25">
      <c r="A344" s="44" t="s">
        <v>297</v>
      </c>
      <c r="B344" s="15" t="s">
        <v>407</v>
      </c>
      <c r="C344" s="21" t="s">
        <v>1070</v>
      </c>
      <c r="D344" s="40">
        <v>926.03700000000003</v>
      </c>
      <c r="E344" s="41">
        <v>2932.3620000000001</v>
      </c>
      <c r="F344" s="41">
        <v>3972.259</v>
      </c>
      <c r="G344" s="41">
        <v>5904.5460000000003</v>
      </c>
      <c r="H344" s="41">
        <v>9287.61</v>
      </c>
    </row>
    <row r="345" spans="1:8" ht="15.75" x14ac:dyDescent="0.25">
      <c r="A345" s="45"/>
      <c r="B345" s="15" t="s">
        <v>407</v>
      </c>
      <c r="C345" s="21" t="s">
        <v>1071</v>
      </c>
      <c r="D345" s="43">
        <v>926.59500000000003</v>
      </c>
      <c r="E345" s="42">
        <v>2932.7530000000002</v>
      </c>
      <c r="F345" s="42">
        <v>3972.5610000000001</v>
      </c>
      <c r="G345" s="42">
        <v>5904.6540000000005</v>
      </c>
      <c r="H345" s="42">
        <v>9287.3970000000008</v>
      </c>
    </row>
    <row r="346" spans="1:8" ht="15.75" x14ac:dyDescent="0.25">
      <c r="A346" s="45"/>
      <c r="B346" s="15" t="s">
        <v>407</v>
      </c>
      <c r="C346" s="21" t="s">
        <v>1072</v>
      </c>
      <c r="D346" s="43">
        <v>926.73599999999999</v>
      </c>
      <c r="E346" s="42">
        <v>2931.8850000000002</v>
      </c>
      <c r="F346" s="42">
        <v>3971.3359999999998</v>
      </c>
      <c r="G346" s="42">
        <v>5903.076</v>
      </c>
      <c r="H346" s="42">
        <v>9286.1990000000005</v>
      </c>
    </row>
    <row r="347" spans="1:8" ht="15.75" x14ac:dyDescent="0.25">
      <c r="A347" s="45"/>
      <c r="B347" s="15" t="s">
        <v>407</v>
      </c>
      <c r="C347" s="23" t="s">
        <v>881</v>
      </c>
      <c r="D347" s="40">
        <v>926.45600000000002</v>
      </c>
      <c r="E347" s="42">
        <v>2932.3333333333335</v>
      </c>
      <c r="F347" s="42">
        <v>3972.0519999999997</v>
      </c>
      <c r="G347" s="42">
        <v>5904.0920000000006</v>
      </c>
      <c r="H347" s="42">
        <v>9287.0686666666679</v>
      </c>
    </row>
    <row r="348" spans="1:8" ht="15.75" x14ac:dyDescent="0.25">
      <c r="A348" s="46"/>
      <c r="B348" s="15" t="s">
        <v>407</v>
      </c>
      <c r="C348" s="23" t="s">
        <v>882</v>
      </c>
      <c r="D348" s="40">
        <v>468.23247634559556</v>
      </c>
      <c r="E348" s="42">
        <v>237.5245621990621</v>
      </c>
      <c r="F348" s="42">
        <v>354.35111967916032</v>
      </c>
      <c r="G348" s="42">
        <v>192.71052947963256</v>
      </c>
      <c r="H348" s="42">
        <v>177.77835195069096</v>
      </c>
    </row>
    <row r="349" spans="1:8" ht="15.75" x14ac:dyDescent="0.25">
      <c r="A349" s="51" t="s">
        <v>298</v>
      </c>
      <c r="B349" s="17" t="s">
        <v>243</v>
      </c>
      <c r="C349" s="21" t="s">
        <v>1073</v>
      </c>
      <c r="D349" s="40">
        <v>927.01199999999994</v>
      </c>
      <c r="E349" s="41">
        <v>2934.0540000000001</v>
      </c>
      <c r="F349" s="41">
        <v>3974.24</v>
      </c>
      <c r="G349" s="41">
        <v>5907.8249999999998</v>
      </c>
      <c r="H349" s="41">
        <v>9293.0120000000006</v>
      </c>
    </row>
    <row r="350" spans="1:8" ht="15.75" x14ac:dyDescent="0.25">
      <c r="A350" s="53"/>
      <c r="B350" s="17" t="s">
        <v>243</v>
      </c>
      <c r="C350" s="21" t="s">
        <v>1075</v>
      </c>
      <c r="D350" s="43">
        <v>927.19100000000003</v>
      </c>
      <c r="E350" s="43">
        <v>2933.8989999999999</v>
      </c>
      <c r="F350" s="43">
        <v>3973.93</v>
      </c>
      <c r="G350" s="43">
        <v>5907.3040000000001</v>
      </c>
      <c r="H350" s="43">
        <v>9292.5969999999998</v>
      </c>
    </row>
    <row r="351" spans="1:8" ht="15.75" x14ac:dyDescent="0.25">
      <c r="A351" s="53"/>
      <c r="B351" s="52" t="s">
        <v>243</v>
      </c>
      <c r="C351" s="55" t="s">
        <v>1076</v>
      </c>
      <c r="D351" s="43">
        <v>927.52700000000004</v>
      </c>
      <c r="E351" s="43">
        <v>2933.6080000000002</v>
      </c>
      <c r="F351" s="43">
        <v>3973.3719999999998</v>
      </c>
      <c r="G351" s="43">
        <v>5906.2520000000004</v>
      </c>
      <c r="H351" s="43">
        <v>9290.741</v>
      </c>
    </row>
    <row r="352" spans="1:8" ht="15.75" x14ac:dyDescent="0.25">
      <c r="A352" s="53"/>
      <c r="B352" s="17" t="s">
        <v>243</v>
      </c>
      <c r="C352" s="23" t="s">
        <v>881</v>
      </c>
      <c r="D352" s="40">
        <v>927.24333333333334</v>
      </c>
      <c r="E352" s="42">
        <f>AVERAGE(E349:E351)</f>
        <v>2933.8536666666664</v>
      </c>
      <c r="F352" s="42">
        <f t="shared" ref="F352:H352" si="1">AVERAGE(F349:F351)</f>
        <v>3973.8473333333332</v>
      </c>
      <c r="G352" s="42">
        <f t="shared" si="1"/>
        <v>5907.1270000000004</v>
      </c>
      <c r="H352" s="42">
        <f t="shared" si="1"/>
        <v>9292.1166666666668</v>
      </c>
    </row>
    <row r="353" spans="1:8" ht="15.75" x14ac:dyDescent="0.25">
      <c r="A353" s="54"/>
      <c r="B353" s="17" t="s">
        <v>243</v>
      </c>
      <c r="C353" s="23" t="s">
        <v>882</v>
      </c>
      <c r="D353" s="49">
        <v>381.20309134131674</v>
      </c>
      <c r="E353" s="50">
        <v>281.50638304625789</v>
      </c>
      <c r="F353" s="50">
        <v>97.815673661424157</v>
      </c>
      <c r="G353" s="50">
        <v>313.39451074184683</v>
      </c>
      <c r="H353" s="50">
        <v>364.85113126469884</v>
      </c>
    </row>
    <row r="354" spans="1:8" ht="15.75" x14ac:dyDescent="0.25">
      <c r="A354" s="44" t="s">
        <v>299</v>
      </c>
      <c r="B354" s="17" t="s">
        <v>252</v>
      </c>
      <c r="C354" s="21" t="s">
        <v>1074</v>
      </c>
      <c r="D354" s="40">
        <v>926.85799999999995</v>
      </c>
      <c r="E354" s="41">
        <v>2933.03</v>
      </c>
      <c r="F354" s="41">
        <v>3972.9450000000002</v>
      </c>
      <c r="G354" s="41">
        <v>5905.5590000000002</v>
      </c>
      <c r="H354" s="41">
        <v>9289.8970000000008</v>
      </c>
    </row>
    <row r="355" spans="1:8" ht="15.75" x14ac:dyDescent="0.25">
      <c r="A355" s="45"/>
      <c r="B355" s="17" t="s">
        <v>252</v>
      </c>
      <c r="C355" s="21" t="s">
        <v>1077</v>
      </c>
      <c r="D355" s="43">
        <v>926.86</v>
      </c>
      <c r="E355" s="42">
        <v>2933.0810000000001</v>
      </c>
      <c r="F355" s="42">
        <v>3972.8870000000002</v>
      </c>
      <c r="G355" s="42">
        <v>5905.3990000000003</v>
      </c>
      <c r="H355" s="42">
        <v>9289.2569999999996</v>
      </c>
    </row>
    <row r="356" spans="1:8" ht="15.75" x14ac:dyDescent="0.25">
      <c r="A356" s="45"/>
      <c r="B356" s="17" t="s">
        <v>252</v>
      </c>
      <c r="C356" s="21" t="s">
        <v>1078</v>
      </c>
      <c r="D356" s="43">
        <v>926.96199999999999</v>
      </c>
      <c r="E356" s="42">
        <v>2933.683</v>
      </c>
      <c r="F356" s="42">
        <v>3973.8040000000001</v>
      </c>
      <c r="G356" s="42">
        <v>5906.5140000000001</v>
      </c>
      <c r="H356" s="42">
        <v>9290.98</v>
      </c>
    </row>
    <row r="357" spans="1:8" ht="15.75" x14ac:dyDescent="0.25">
      <c r="A357" s="45"/>
      <c r="B357" s="17" t="s">
        <v>252</v>
      </c>
      <c r="C357" s="23" t="s">
        <v>881</v>
      </c>
      <c r="D357" s="40">
        <v>926.89333333333332</v>
      </c>
      <c r="E357" s="42">
        <v>2933.2646666666674</v>
      </c>
      <c r="F357" s="42">
        <v>3973.212</v>
      </c>
      <c r="G357" s="42">
        <v>5905.8240000000005</v>
      </c>
      <c r="H357" s="42">
        <v>9290.0446666666667</v>
      </c>
    </row>
    <row r="358" spans="1:8" ht="15.75" x14ac:dyDescent="0.25">
      <c r="A358" s="46"/>
      <c r="B358" s="17" t="s">
        <v>252</v>
      </c>
      <c r="C358" s="23" t="s">
        <v>882</v>
      </c>
      <c r="D358" s="40">
        <v>3.5962555786881958</v>
      </c>
      <c r="E358" s="42">
        <v>80.0082735830117</v>
      </c>
      <c r="F358" s="42">
        <v>62.414117670757292</v>
      </c>
      <c r="G358" s="42">
        <v>100.58880009770331</v>
      </c>
      <c r="H358" s="42">
        <v>142.61024841607093</v>
      </c>
    </row>
    <row r="359" spans="1:8" ht="15.75" x14ac:dyDescent="0.25">
      <c r="A359" s="44" t="s">
        <v>300</v>
      </c>
      <c r="B359" s="17" t="s">
        <v>249</v>
      </c>
      <c r="C359" s="21" t="s">
        <v>1079</v>
      </c>
      <c r="D359" s="40">
        <v>925.95500000000004</v>
      </c>
      <c r="E359" s="41">
        <v>2932.752</v>
      </c>
      <c r="F359" s="41">
        <v>3972.5749999999998</v>
      </c>
      <c r="G359" s="41">
        <v>5905.7950000000001</v>
      </c>
      <c r="H359" s="41">
        <v>9290.09</v>
      </c>
    </row>
    <row r="360" spans="1:8" ht="15.75" x14ac:dyDescent="0.25">
      <c r="A360" s="45"/>
      <c r="B360" s="17" t="s">
        <v>249</v>
      </c>
      <c r="C360" s="21" t="s">
        <v>1080</v>
      </c>
      <c r="D360" s="43">
        <v>926.63800000000003</v>
      </c>
      <c r="E360" s="42">
        <v>2932.1660000000002</v>
      </c>
      <c r="F360" s="42">
        <v>3971.0239999999999</v>
      </c>
      <c r="G360" s="42">
        <v>5902.5309999999999</v>
      </c>
      <c r="H360" s="42">
        <v>9283.9040000000005</v>
      </c>
    </row>
    <row r="361" spans="1:8" ht="15.75" x14ac:dyDescent="0.25">
      <c r="A361" s="45"/>
      <c r="B361" s="17" t="s">
        <v>249</v>
      </c>
      <c r="C361" s="21" t="s">
        <v>1081</v>
      </c>
      <c r="D361" s="43">
        <v>926.56299999999999</v>
      </c>
      <c r="E361" s="42">
        <v>2932.2449999999999</v>
      </c>
      <c r="F361" s="42">
        <v>3971.5390000000002</v>
      </c>
      <c r="G361" s="42">
        <v>5903.5590000000002</v>
      </c>
      <c r="H361" s="42">
        <v>9286.6540000000005</v>
      </c>
    </row>
    <row r="362" spans="1:8" ht="15.75" x14ac:dyDescent="0.25">
      <c r="A362" s="45"/>
      <c r="B362" s="17" t="s">
        <v>249</v>
      </c>
      <c r="C362" s="30" t="s">
        <v>1069</v>
      </c>
      <c r="D362" s="40">
        <v>926.38533333333328</v>
      </c>
      <c r="E362" s="42">
        <v>2932.387666666667</v>
      </c>
      <c r="F362" s="42">
        <v>3971.7126666666668</v>
      </c>
      <c r="G362" s="42">
        <v>5903.961666666667</v>
      </c>
      <c r="H362" s="42">
        <v>9286.8826666666664</v>
      </c>
    </row>
    <row r="363" spans="1:8" ht="15.75" x14ac:dyDescent="0.25">
      <c r="A363" s="46"/>
      <c r="B363" s="17" t="s">
        <v>249</v>
      </c>
      <c r="C363" s="23" t="s">
        <v>882</v>
      </c>
      <c r="D363" s="40">
        <v>544.47309461393252</v>
      </c>
      <c r="E363" s="42">
        <v>218.99991930980133</v>
      </c>
      <c r="F363" s="42">
        <v>439.75108176079402</v>
      </c>
      <c r="G363" s="42">
        <v>214.78136047749553</v>
      </c>
      <c r="H363" s="42">
        <v>197.80263947378495</v>
      </c>
    </row>
    <row r="364" spans="1:8" ht="15.75" x14ac:dyDescent="0.25">
      <c r="A364" s="44" t="s">
        <v>301</v>
      </c>
      <c r="B364" s="17" t="s">
        <v>235</v>
      </c>
      <c r="C364" s="21" t="s">
        <v>1082</v>
      </c>
      <c r="D364" s="40">
        <v>927.17899999999997</v>
      </c>
      <c r="E364" s="41">
        <v>2932.703</v>
      </c>
      <c r="F364" s="41">
        <v>3972.38</v>
      </c>
      <c r="G364" s="41">
        <v>5905.3429999999998</v>
      </c>
      <c r="H364" s="41">
        <v>9289.9110000000001</v>
      </c>
    </row>
    <row r="365" spans="1:8" ht="15.75" x14ac:dyDescent="0.25">
      <c r="A365" s="45"/>
      <c r="B365" s="17" t="s">
        <v>235</v>
      </c>
      <c r="C365" s="21" t="s">
        <v>1083</v>
      </c>
      <c r="D365" s="43">
        <v>926.33600000000001</v>
      </c>
      <c r="E365" s="42">
        <v>2934.4490000000001</v>
      </c>
      <c r="F365" s="42">
        <v>3974.7170000000001</v>
      </c>
      <c r="G365" s="42">
        <v>5908.1909999999998</v>
      </c>
      <c r="H365" s="42">
        <v>9292.9650000000001</v>
      </c>
    </row>
    <row r="366" spans="1:8" ht="15.75" x14ac:dyDescent="0.25">
      <c r="A366" s="45"/>
      <c r="B366" s="17" t="s">
        <v>235</v>
      </c>
      <c r="C366" s="21" t="s">
        <v>1084</v>
      </c>
      <c r="D366" s="43">
        <v>926.88800000000003</v>
      </c>
      <c r="E366" s="42">
        <v>2933.74</v>
      </c>
      <c r="F366" s="42">
        <v>3973.8919999999998</v>
      </c>
      <c r="G366" s="42">
        <v>5907.2259999999997</v>
      </c>
      <c r="H366" s="42">
        <v>9292.7780000000002</v>
      </c>
    </row>
    <row r="367" spans="1:8" ht="15.75" x14ac:dyDescent="0.25">
      <c r="A367" s="45"/>
      <c r="B367" s="17" t="s">
        <v>235</v>
      </c>
      <c r="C367" s="23" t="s">
        <v>881</v>
      </c>
      <c r="D367" s="40">
        <v>926.80099999999993</v>
      </c>
      <c r="E367" s="42">
        <v>2933.6306666666665</v>
      </c>
      <c r="F367" s="42">
        <v>3973.663</v>
      </c>
      <c r="G367" s="42">
        <v>5906.9199999999992</v>
      </c>
      <c r="H367" s="42">
        <v>9291.8846666666668</v>
      </c>
    </row>
    <row r="368" spans="1:8" ht="15.75" x14ac:dyDescent="0.25">
      <c r="A368" s="46"/>
      <c r="B368" s="17" t="s">
        <v>235</v>
      </c>
      <c r="C368" s="23" t="s">
        <v>882</v>
      </c>
      <c r="D368" s="40">
        <v>96.020023951122013</v>
      </c>
      <c r="E368" s="42">
        <v>204.79390482410909</v>
      </c>
      <c r="F368" s="42">
        <v>51.088975351450507</v>
      </c>
      <c r="G368" s="42">
        <v>286.18699017643678</v>
      </c>
      <c r="H368" s="42">
        <v>340.69997444938292</v>
      </c>
    </row>
    <row r="369" spans="1:8" ht="15.75" x14ac:dyDescent="0.25">
      <c r="A369" s="44" t="s">
        <v>302</v>
      </c>
      <c r="B369" s="15" t="s">
        <v>408</v>
      </c>
      <c r="C369" s="21" t="s">
        <v>1085</v>
      </c>
      <c r="D369" s="40">
        <v>926.17899999999997</v>
      </c>
      <c r="E369" s="41">
        <v>2932.1619999999998</v>
      </c>
      <c r="F369" s="41">
        <v>3971.828</v>
      </c>
      <c r="G369" s="41">
        <v>5904.3779999999997</v>
      </c>
      <c r="H369" s="41">
        <v>9287.48</v>
      </c>
    </row>
    <row r="370" spans="1:8" ht="15.75" x14ac:dyDescent="0.25">
      <c r="A370" s="45"/>
      <c r="B370" s="15" t="s">
        <v>408</v>
      </c>
      <c r="C370" s="21" t="s">
        <v>1086</v>
      </c>
      <c r="D370" s="43">
        <v>926.76</v>
      </c>
      <c r="E370" s="42">
        <v>2931.5250000000001</v>
      </c>
      <c r="F370" s="42">
        <v>3970.26</v>
      </c>
      <c r="G370" s="42">
        <v>5901.0969999999998</v>
      </c>
      <c r="H370" s="42">
        <v>9281.3359999999993</v>
      </c>
    </row>
    <row r="371" spans="1:8" ht="15.75" x14ac:dyDescent="0.25">
      <c r="A371" s="45"/>
      <c r="B371" s="15" t="s">
        <v>408</v>
      </c>
      <c r="C371" s="21" t="s">
        <v>1087</v>
      </c>
      <c r="D371" s="43">
        <v>926.97799999999995</v>
      </c>
      <c r="E371" s="42">
        <v>2931.7429999999999</v>
      </c>
      <c r="F371" s="42">
        <v>3970.7809999999999</v>
      </c>
      <c r="G371" s="42">
        <v>5902.2439999999997</v>
      </c>
      <c r="H371" s="42">
        <v>9284.1180000000004</v>
      </c>
    </row>
    <row r="372" spans="1:8" ht="15.75" x14ac:dyDescent="0.25">
      <c r="A372" s="45"/>
      <c r="B372" s="15" t="s">
        <v>408</v>
      </c>
      <c r="C372" s="23" t="s">
        <v>881</v>
      </c>
      <c r="D372" s="40">
        <v>926.63900000000001</v>
      </c>
      <c r="E372" s="42">
        <v>2931.81</v>
      </c>
      <c r="F372" s="42">
        <v>3970.9563333333331</v>
      </c>
      <c r="G372" s="42">
        <v>5902.5729999999994</v>
      </c>
      <c r="H372" s="42">
        <v>9284.3113333333331</v>
      </c>
    </row>
    <row r="373" spans="1:8" ht="15.75" x14ac:dyDescent="0.25">
      <c r="A373" s="46"/>
      <c r="B373" s="15" t="s">
        <v>408</v>
      </c>
      <c r="C373" s="23" t="s">
        <v>882</v>
      </c>
      <c r="D373" s="40">
        <v>270.79804507544191</v>
      </c>
      <c r="E373" s="42">
        <v>415.95210413812833</v>
      </c>
      <c r="F373" s="42">
        <v>630.09736266804225</v>
      </c>
      <c r="G373" s="42">
        <v>449.9401378100689</v>
      </c>
      <c r="H373" s="42">
        <v>474.62585444132776</v>
      </c>
    </row>
    <row r="374" spans="1:8" ht="15.75" x14ac:dyDescent="0.25">
      <c r="A374" s="44" t="s">
        <v>303</v>
      </c>
      <c r="B374" s="17" t="s">
        <v>253</v>
      </c>
      <c r="C374" s="21" t="s">
        <v>1088</v>
      </c>
      <c r="D374" s="40">
        <v>925.98</v>
      </c>
      <c r="E374" s="41">
        <v>2932.6080000000002</v>
      </c>
      <c r="F374" s="41">
        <v>3971.9229999999998</v>
      </c>
      <c r="G374" s="41">
        <v>5904.107</v>
      </c>
      <c r="H374" s="41">
        <v>9287.5889999999999</v>
      </c>
    </row>
    <row r="375" spans="1:8" ht="15.75" x14ac:dyDescent="0.25">
      <c r="A375" s="45"/>
      <c r="B375" s="17" t="s">
        <v>253</v>
      </c>
      <c r="C375" s="21" t="s">
        <v>1089</v>
      </c>
      <c r="D375" s="43">
        <v>925.83199999999999</v>
      </c>
      <c r="E375" s="42">
        <v>2932.636</v>
      </c>
      <c r="F375" s="42">
        <v>3972.48</v>
      </c>
      <c r="G375" s="42">
        <v>5904.7139999999999</v>
      </c>
      <c r="H375" s="42">
        <v>9287.6990000000005</v>
      </c>
    </row>
    <row r="376" spans="1:8" ht="15.75" x14ac:dyDescent="0.25">
      <c r="A376" s="45"/>
      <c r="B376" s="17" t="s">
        <v>253</v>
      </c>
      <c r="C376" s="21" t="s">
        <v>1090</v>
      </c>
      <c r="D376" s="43">
        <v>926.64800000000002</v>
      </c>
      <c r="E376" s="42">
        <v>2932.3620000000001</v>
      </c>
      <c r="F376" s="42">
        <v>3971.8910000000001</v>
      </c>
      <c r="G376" s="42">
        <v>5903.7420000000002</v>
      </c>
      <c r="H376" s="42">
        <v>9287.4089999999997</v>
      </c>
    </row>
    <row r="377" spans="1:8" ht="15.75" x14ac:dyDescent="0.25">
      <c r="A377" s="45"/>
      <c r="B377" s="17" t="s">
        <v>253</v>
      </c>
      <c r="C377" s="23" t="s">
        <v>881</v>
      </c>
      <c r="D377" s="40">
        <v>926.15333333333331</v>
      </c>
      <c r="E377" s="42">
        <v>2932.5353333333333</v>
      </c>
      <c r="F377" s="42">
        <v>3972.098</v>
      </c>
      <c r="G377" s="42">
        <v>5904.1876666666676</v>
      </c>
      <c r="H377" s="42">
        <v>9287.5656666666673</v>
      </c>
    </row>
    <row r="378" spans="1:8" ht="15.75" x14ac:dyDescent="0.25">
      <c r="A378" s="46"/>
      <c r="B378" s="17" t="s">
        <v>253</v>
      </c>
      <c r="C378" s="23" t="s">
        <v>882</v>
      </c>
      <c r="D378" s="40">
        <v>794.77248289082718</v>
      </c>
      <c r="E378" s="42">
        <v>168.65380397300549</v>
      </c>
      <c r="F378" s="42">
        <v>342.77430753048475</v>
      </c>
      <c r="G378" s="42">
        <v>176.51020084432838</v>
      </c>
      <c r="H378" s="42">
        <v>124.27259442980663</v>
      </c>
    </row>
    <row r="379" spans="1:8" ht="15.75" x14ac:dyDescent="0.25">
      <c r="A379" s="51" t="s">
        <v>304</v>
      </c>
      <c r="B379" s="17" t="s">
        <v>241</v>
      </c>
      <c r="C379" s="21" t="s">
        <v>1091</v>
      </c>
      <c r="D379" s="40">
        <v>926.90800000000002</v>
      </c>
      <c r="E379" s="41">
        <v>2933.884</v>
      </c>
      <c r="F379" s="41">
        <v>3974.2280000000001</v>
      </c>
      <c r="G379" s="41">
        <v>5908.04</v>
      </c>
      <c r="H379" s="41">
        <v>9293.41</v>
      </c>
    </row>
    <row r="380" spans="1:8" ht="15.75" x14ac:dyDescent="0.25">
      <c r="A380" s="53"/>
      <c r="B380" s="17" t="s">
        <v>241</v>
      </c>
      <c r="C380" s="21" t="s">
        <v>1092</v>
      </c>
      <c r="D380" s="43">
        <v>926.34</v>
      </c>
      <c r="E380" s="42">
        <v>2933.99</v>
      </c>
      <c r="F380" s="42">
        <v>3973.93</v>
      </c>
      <c r="G380" s="42">
        <v>5907.43</v>
      </c>
      <c r="H380" s="42">
        <v>9292.0370000000003</v>
      </c>
    </row>
    <row r="381" spans="1:8" ht="15.75" x14ac:dyDescent="0.25">
      <c r="A381" s="53"/>
      <c r="B381" s="52" t="s">
        <v>241</v>
      </c>
      <c r="C381" s="21" t="s">
        <v>1093</v>
      </c>
      <c r="D381" s="43">
        <v>926.78599999999994</v>
      </c>
      <c r="E381" s="42">
        <v>2933.027</v>
      </c>
      <c r="F381" s="42">
        <v>3972.6320000000001</v>
      </c>
      <c r="G381" s="42">
        <v>5905.8050000000003</v>
      </c>
      <c r="H381" s="42">
        <v>9290.6589999999997</v>
      </c>
    </row>
    <row r="382" spans="1:8" ht="15.75" x14ac:dyDescent="0.25">
      <c r="A382" s="53"/>
      <c r="B382" s="17" t="s">
        <v>241</v>
      </c>
      <c r="C382" s="29" t="s">
        <v>881</v>
      </c>
      <c r="D382" s="40">
        <f>AVERAGE(D379:D381)</f>
        <v>926.678</v>
      </c>
      <c r="E382" s="42">
        <v>2933.6336666666666</v>
      </c>
      <c r="F382" s="42">
        <v>3973.5966666666664</v>
      </c>
      <c r="G382" s="42">
        <v>5907.0916666666672</v>
      </c>
      <c r="H382" s="42">
        <v>9292.0353333333333</v>
      </c>
    </row>
    <row r="383" spans="1:8" ht="15.75" x14ac:dyDescent="0.25">
      <c r="A383" s="54"/>
      <c r="B383" s="17" t="s">
        <v>241</v>
      </c>
      <c r="C383" s="23" t="s">
        <v>882</v>
      </c>
      <c r="D383" s="49">
        <v>267.92104061239326</v>
      </c>
      <c r="E383" s="42">
        <v>205.81673786712486</v>
      </c>
      <c r="F383" s="42">
        <v>34.394876673306136</v>
      </c>
      <c r="G383" s="42">
        <v>315.25726629912606</v>
      </c>
      <c r="H383" s="42">
        <v>356.92036505933117</v>
      </c>
    </row>
    <row r="384" spans="1:8" ht="15.75" x14ac:dyDescent="0.25">
      <c r="A384" s="44" t="s">
        <v>305</v>
      </c>
      <c r="B384" s="17" t="s">
        <v>251</v>
      </c>
      <c r="C384" s="21" t="s">
        <v>1094</v>
      </c>
      <c r="D384" s="40">
        <v>926.63099999999997</v>
      </c>
      <c r="E384" s="41">
        <v>2935.165</v>
      </c>
      <c r="F384" s="41">
        <v>3974.9760000000001</v>
      </c>
      <c r="G384" s="41">
        <v>5908.7280000000001</v>
      </c>
      <c r="H384" s="41">
        <v>9294.5339999999997</v>
      </c>
    </row>
    <row r="385" spans="1:8" ht="15.75" x14ac:dyDescent="0.25">
      <c r="A385" s="45"/>
      <c r="B385" s="17" t="s">
        <v>251</v>
      </c>
      <c r="C385" s="21" t="s">
        <v>1095</v>
      </c>
      <c r="D385" s="43">
        <v>926.01599999999996</v>
      </c>
      <c r="E385" s="42">
        <v>2932.3989999999999</v>
      </c>
      <c r="F385" s="42">
        <v>3971.36</v>
      </c>
      <c r="G385" s="42">
        <v>5903.1729999999998</v>
      </c>
      <c r="H385" s="42">
        <v>9285.4609999999993</v>
      </c>
    </row>
    <row r="386" spans="1:8" ht="15.75" x14ac:dyDescent="0.25">
      <c r="A386" s="45"/>
      <c r="B386" s="17" t="s">
        <v>251</v>
      </c>
      <c r="C386" s="21" t="s">
        <v>1096</v>
      </c>
      <c r="D386" s="43">
        <v>926.03499999999997</v>
      </c>
      <c r="E386" s="42">
        <v>2932.4810000000002</v>
      </c>
      <c r="F386" s="42">
        <v>3971.7089999999998</v>
      </c>
      <c r="G386" s="42">
        <v>5904.098</v>
      </c>
      <c r="H386" s="42">
        <v>9287.9509999999991</v>
      </c>
    </row>
    <row r="387" spans="1:8" ht="15.75" x14ac:dyDescent="0.25">
      <c r="A387" s="45"/>
      <c r="B387" s="17" t="s">
        <v>251</v>
      </c>
      <c r="C387" s="23" t="s">
        <v>881</v>
      </c>
      <c r="D387" s="40">
        <v>926.22733333333326</v>
      </c>
      <c r="E387" s="42">
        <v>2933.3483333333334</v>
      </c>
      <c r="F387" s="42">
        <v>3972.6816666666668</v>
      </c>
      <c r="G387" s="42">
        <v>5905.3329999999996</v>
      </c>
      <c r="H387" s="42">
        <v>9289.3153333333321</v>
      </c>
    </row>
    <row r="388" spans="1:8" ht="15.75" x14ac:dyDescent="0.25">
      <c r="A388" s="46"/>
      <c r="B388" s="17" t="s">
        <v>251</v>
      </c>
      <c r="C388" s="23" t="s">
        <v>882</v>
      </c>
      <c r="D388" s="40">
        <v>714.93560904392461</v>
      </c>
      <c r="E388" s="42">
        <v>108.53395066983886</v>
      </c>
      <c r="F388" s="42">
        <v>195.88301715210267</v>
      </c>
      <c r="G388" s="42">
        <v>17.442165673490361</v>
      </c>
      <c r="H388" s="42">
        <v>64.092074401289565</v>
      </c>
    </row>
    <row r="389" spans="1:8" ht="15.75" x14ac:dyDescent="0.25">
      <c r="A389" s="44" t="s">
        <v>306</v>
      </c>
      <c r="B389" s="17" t="s">
        <v>313</v>
      </c>
      <c r="C389" s="21" t="s">
        <v>1097</v>
      </c>
      <c r="D389" s="40">
        <v>926.73800000000006</v>
      </c>
      <c r="E389" s="41">
        <v>2932.38</v>
      </c>
      <c r="F389" s="41">
        <v>3971.913</v>
      </c>
      <c r="G389" s="41">
        <v>5904.4359999999997</v>
      </c>
      <c r="H389" s="41">
        <v>9288.4279999999999</v>
      </c>
    </row>
    <row r="390" spans="1:8" ht="15.75" x14ac:dyDescent="0.25">
      <c r="A390" s="45"/>
      <c r="B390" s="17" t="s">
        <v>313</v>
      </c>
      <c r="C390" s="21" t="s">
        <v>1098</v>
      </c>
      <c r="D390" s="43">
        <v>925.81899999999996</v>
      </c>
      <c r="E390" s="42">
        <v>2932.11</v>
      </c>
      <c r="F390" s="42">
        <v>3971.078</v>
      </c>
      <c r="G390" s="42">
        <v>5902.5720000000001</v>
      </c>
      <c r="H390" s="42">
        <v>9284.0490000000009</v>
      </c>
    </row>
    <row r="391" spans="1:8" ht="15.75" x14ac:dyDescent="0.25">
      <c r="A391" s="45"/>
      <c r="B391" s="17" t="s">
        <v>313</v>
      </c>
      <c r="C391" s="21" t="s">
        <v>1099</v>
      </c>
      <c r="D391" s="43">
        <v>926.255</v>
      </c>
      <c r="E391" s="42">
        <v>2931.9270000000001</v>
      </c>
      <c r="F391" s="42">
        <v>3971.0639999999999</v>
      </c>
      <c r="G391" s="42">
        <v>5903.2079999999996</v>
      </c>
      <c r="H391" s="42">
        <v>9286.1569999999992</v>
      </c>
    </row>
    <row r="392" spans="1:8" ht="15.75" x14ac:dyDescent="0.25">
      <c r="A392" s="45"/>
      <c r="B392" s="17" t="s">
        <v>313</v>
      </c>
      <c r="C392" s="23" t="s">
        <v>881</v>
      </c>
      <c r="D392" s="40">
        <v>926.27066666666667</v>
      </c>
      <c r="E392" s="42">
        <v>2932.1389999999997</v>
      </c>
      <c r="F392" s="42">
        <v>3971.3516666666669</v>
      </c>
      <c r="G392" s="42">
        <v>5903.4053333333331</v>
      </c>
      <c r="H392" s="42">
        <v>9286.2113333333327</v>
      </c>
    </row>
    <row r="393" spans="1:8" ht="15.75" x14ac:dyDescent="0.25">
      <c r="A393" s="46"/>
      <c r="B393" s="17" t="s">
        <v>313</v>
      </c>
      <c r="C393" s="23" t="s">
        <v>882</v>
      </c>
      <c r="D393" s="40">
        <v>668.18428652085549</v>
      </c>
      <c r="E393" s="42">
        <v>303.78141376001304</v>
      </c>
      <c r="F393" s="42">
        <v>530.60389014438829</v>
      </c>
      <c r="G393" s="42">
        <v>308.99163396961961</v>
      </c>
      <c r="H393" s="42">
        <v>270.07668082002834</v>
      </c>
    </row>
    <row r="394" spans="1:8" ht="15.75" x14ac:dyDescent="0.25">
      <c r="A394" s="44" t="s">
        <v>307</v>
      </c>
      <c r="B394" s="15" t="s">
        <v>409</v>
      </c>
      <c r="C394" s="21" t="s">
        <v>1100</v>
      </c>
      <c r="D394" s="40">
        <v>926.78300000000002</v>
      </c>
      <c r="E394" s="41">
        <v>2933.1880000000001</v>
      </c>
      <c r="F394" s="41">
        <v>3973.3449999999998</v>
      </c>
      <c r="G394" s="41">
        <v>5906.2629999999999</v>
      </c>
      <c r="H394" s="41">
        <v>9290.4240000000009</v>
      </c>
    </row>
    <row r="395" spans="1:8" ht="15.75" x14ac:dyDescent="0.25">
      <c r="A395" s="45"/>
      <c r="B395" s="15" t="s">
        <v>409</v>
      </c>
      <c r="C395" s="21" t="s">
        <v>1101</v>
      </c>
      <c r="D395" s="43">
        <v>926.51300000000003</v>
      </c>
      <c r="E395" s="42">
        <v>2933.2040000000002</v>
      </c>
      <c r="F395" s="42">
        <v>3973.2049999999999</v>
      </c>
      <c r="G395" s="42">
        <v>5905.933</v>
      </c>
      <c r="H395" s="42">
        <v>9289.5820000000003</v>
      </c>
    </row>
    <row r="396" spans="1:8" ht="15.75" x14ac:dyDescent="0.25">
      <c r="A396" s="45"/>
      <c r="B396" s="15" t="s">
        <v>409</v>
      </c>
      <c r="C396" s="21" t="s">
        <v>1102</v>
      </c>
      <c r="D396" s="43">
        <v>927.221</v>
      </c>
      <c r="E396" s="42">
        <v>2932.3130000000001</v>
      </c>
      <c r="F396" s="42">
        <v>3971.7179999999998</v>
      </c>
      <c r="G396" s="42">
        <v>5904.0529999999999</v>
      </c>
      <c r="H396" s="42">
        <v>9287.6929999999993</v>
      </c>
    </row>
    <row r="397" spans="1:8" ht="15.75" x14ac:dyDescent="0.25">
      <c r="A397" s="45"/>
      <c r="B397" s="15" t="s">
        <v>409</v>
      </c>
      <c r="C397" s="23" t="s">
        <v>881</v>
      </c>
      <c r="D397" s="40">
        <v>926.83899999999994</v>
      </c>
      <c r="E397" s="42">
        <v>2932.9016666666666</v>
      </c>
      <c r="F397" s="42">
        <v>3972.7559999999999</v>
      </c>
      <c r="G397" s="42">
        <v>5905.4163333333336</v>
      </c>
      <c r="H397" s="42">
        <v>9289.2330000000002</v>
      </c>
    </row>
    <row r="398" spans="1:8" ht="15.75" x14ac:dyDescent="0.25">
      <c r="A398" s="46"/>
      <c r="B398" s="15" t="s">
        <v>409</v>
      </c>
      <c r="C398" s="23" t="s">
        <v>882</v>
      </c>
      <c r="D398" s="40">
        <v>55.022710354027517</v>
      </c>
      <c r="E398" s="42">
        <v>43.754524615690144</v>
      </c>
      <c r="F398" s="42">
        <v>177.17555983958016</v>
      </c>
      <c r="G398" s="42">
        <v>31.553950199061706</v>
      </c>
      <c r="H398" s="42">
        <v>55.228276877850718</v>
      </c>
    </row>
    <row r="399" spans="1:8" ht="15.75" x14ac:dyDescent="0.25">
      <c r="A399" s="44" t="s">
        <v>308</v>
      </c>
      <c r="B399" s="15" t="s">
        <v>410</v>
      </c>
      <c r="C399" s="21" t="s">
        <v>1103</v>
      </c>
      <c r="D399" s="40">
        <v>926.04499999999996</v>
      </c>
      <c r="E399" s="41">
        <v>2934.4479999999999</v>
      </c>
      <c r="F399" s="41">
        <v>3975.0549999999998</v>
      </c>
      <c r="G399" s="41">
        <v>5908.6809999999996</v>
      </c>
      <c r="H399" s="41">
        <v>9294.33</v>
      </c>
    </row>
    <row r="400" spans="1:8" ht="15.75" x14ac:dyDescent="0.25">
      <c r="A400" s="45"/>
      <c r="B400" s="15" t="s">
        <v>410</v>
      </c>
      <c r="C400" s="21" t="s">
        <v>1104</v>
      </c>
      <c r="D400" s="43">
        <v>926.38099999999997</v>
      </c>
      <c r="E400" s="42">
        <v>2934.3890000000001</v>
      </c>
      <c r="F400" s="42">
        <v>3974.7890000000002</v>
      </c>
      <c r="G400" s="42">
        <v>5907.9359999999997</v>
      </c>
      <c r="H400" s="42">
        <v>9292.6419999999998</v>
      </c>
    </row>
    <row r="401" spans="1:8" ht="15.75" x14ac:dyDescent="0.25">
      <c r="A401" s="45"/>
      <c r="B401" s="15" t="s">
        <v>410</v>
      </c>
      <c r="C401" s="21" t="s">
        <v>1105</v>
      </c>
      <c r="D401" s="43">
        <v>927.60699999999997</v>
      </c>
      <c r="E401" s="42">
        <v>2933.5210000000002</v>
      </c>
      <c r="F401" s="42">
        <v>3973.5169999999998</v>
      </c>
      <c r="G401" s="42">
        <v>5906.4549999999999</v>
      </c>
      <c r="H401" s="42">
        <v>9291.5660000000007</v>
      </c>
    </row>
    <row r="402" spans="1:8" ht="15.75" x14ac:dyDescent="0.25">
      <c r="A402" s="45"/>
      <c r="B402" s="15" t="s">
        <v>410</v>
      </c>
      <c r="C402" s="23" t="s">
        <v>881</v>
      </c>
      <c r="D402" s="40">
        <v>926.6776666666666</v>
      </c>
      <c r="E402" s="42">
        <v>2934.1193333333335</v>
      </c>
      <c r="F402" s="42">
        <v>3974.4536666666668</v>
      </c>
      <c r="G402" s="42">
        <v>5907.6906666666664</v>
      </c>
      <c r="H402" s="42">
        <v>9292.8459999999995</v>
      </c>
    </row>
    <row r="403" spans="1:8" ht="15.75" x14ac:dyDescent="0.25">
      <c r="A403" s="46"/>
      <c r="B403" s="15" t="s">
        <v>410</v>
      </c>
      <c r="C403" s="23" t="s">
        <v>882</v>
      </c>
      <c r="D403" s="40">
        <v>229.08148036270791</v>
      </c>
      <c r="E403" s="42">
        <v>371.40204271123821</v>
      </c>
      <c r="F403" s="42">
        <v>250.07592039852941</v>
      </c>
      <c r="G403" s="42">
        <v>416.69277346806797</v>
      </c>
      <c r="H403" s="42">
        <v>444.19467913772877</v>
      </c>
    </row>
    <row r="404" spans="1:8" ht="15.75" x14ac:dyDescent="0.25">
      <c r="A404" s="44" t="s">
        <v>309</v>
      </c>
      <c r="B404" s="15" t="s">
        <v>411</v>
      </c>
      <c r="C404" s="21" t="s">
        <v>1106</v>
      </c>
      <c r="D404" s="40">
        <v>926.03700000000003</v>
      </c>
      <c r="E404" s="41">
        <v>2932.99</v>
      </c>
      <c r="F404" s="41">
        <v>3972.9630000000002</v>
      </c>
      <c r="G404" s="41">
        <v>5906.1620000000003</v>
      </c>
      <c r="H404" s="41">
        <v>9290.3459999999995</v>
      </c>
    </row>
    <row r="405" spans="1:8" ht="15.75" x14ac:dyDescent="0.25">
      <c r="A405" s="45"/>
      <c r="B405" s="15" t="s">
        <v>411</v>
      </c>
      <c r="C405" s="21" t="s">
        <v>1107</v>
      </c>
      <c r="D405" s="43">
        <v>926.67700000000002</v>
      </c>
      <c r="E405" s="42">
        <v>2932.221</v>
      </c>
      <c r="F405" s="42">
        <v>3971.2049999999999</v>
      </c>
      <c r="G405" s="42">
        <v>5902.5379999999996</v>
      </c>
      <c r="H405" s="42">
        <v>9283.7579999999998</v>
      </c>
    </row>
    <row r="406" spans="1:8" ht="15.75" x14ac:dyDescent="0.25">
      <c r="A406" s="45"/>
      <c r="B406" s="15" t="s">
        <v>411</v>
      </c>
      <c r="C406" s="21" t="s">
        <v>1108</v>
      </c>
      <c r="D406" s="43">
        <v>926.798</v>
      </c>
      <c r="E406" s="42">
        <v>2932.15</v>
      </c>
      <c r="F406" s="42">
        <v>3971.172</v>
      </c>
      <c r="G406" s="42">
        <v>5903.174</v>
      </c>
      <c r="H406" s="42">
        <v>9285.7270000000008</v>
      </c>
    </row>
    <row r="407" spans="1:8" ht="15.75" x14ac:dyDescent="0.25">
      <c r="A407" s="45"/>
      <c r="B407" s="15" t="s">
        <v>411</v>
      </c>
      <c r="C407" s="23" t="s">
        <v>881</v>
      </c>
      <c r="D407" s="40">
        <v>926.50399999999991</v>
      </c>
      <c r="E407" s="42">
        <v>2932.4536666666663</v>
      </c>
      <c r="F407" s="42">
        <v>3971.78</v>
      </c>
      <c r="G407" s="42">
        <v>5903.9579999999996</v>
      </c>
      <c r="H407" s="42">
        <v>9286.6103333333322</v>
      </c>
    </row>
    <row r="408" spans="1:8" ht="15.75" x14ac:dyDescent="0.25">
      <c r="A408" s="46"/>
      <c r="B408" s="15" t="s">
        <v>411</v>
      </c>
      <c r="C408" s="23" t="s">
        <v>882</v>
      </c>
      <c r="D408" s="40">
        <v>416.44639601255915</v>
      </c>
      <c r="E408" s="42">
        <v>196.49759236485059</v>
      </c>
      <c r="F408" s="42">
        <v>422.80531325339535</v>
      </c>
      <c r="G408" s="42">
        <v>215.40227899674267</v>
      </c>
      <c r="H408" s="42">
        <v>227.12135435960832</v>
      </c>
    </row>
    <row r="409" spans="1:8" ht="15.75" x14ac:dyDescent="0.25">
      <c r="A409" s="44" t="s">
        <v>310</v>
      </c>
      <c r="B409" s="15" t="s">
        <v>412</v>
      </c>
      <c r="C409" s="21" t="s">
        <v>1109</v>
      </c>
      <c r="D409" s="40">
        <v>925.80100000000004</v>
      </c>
      <c r="E409" s="41">
        <v>2932.4360000000001</v>
      </c>
      <c r="F409" s="41">
        <v>3972.1509999999998</v>
      </c>
      <c r="G409" s="41">
        <v>5905.0029999999997</v>
      </c>
      <c r="H409" s="41">
        <v>9288.6820000000007</v>
      </c>
    </row>
    <row r="410" spans="1:8" ht="15.75" x14ac:dyDescent="0.25">
      <c r="A410" s="45"/>
      <c r="B410" s="15" t="s">
        <v>412</v>
      </c>
      <c r="C410" s="21" t="s">
        <v>1110</v>
      </c>
      <c r="D410" s="43">
        <v>926.69799999999998</v>
      </c>
      <c r="E410" s="42">
        <v>2931.4569999999999</v>
      </c>
      <c r="F410" s="42">
        <v>3970.3049999999998</v>
      </c>
      <c r="G410" s="42">
        <v>5901.0820000000003</v>
      </c>
      <c r="H410" s="42">
        <v>9281.4269999999997</v>
      </c>
    </row>
    <row r="411" spans="1:8" ht="15.75" x14ac:dyDescent="0.25">
      <c r="A411" s="45"/>
      <c r="B411" s="15" t="s">
        <v>412</v>
      </c>
      <c r="C411" s="21" t="s">
        <v>1111</v>
      </c>
      <c r="D411" s="43">
        <v>926.42100000000005</v>
      </c>
      <c r="E411" s="42">
        <v>2931.404</v>
      </c>
      <c r="F411" s="42">
        <v>3970.3620000000001</v>
      </c>
      <c r="G411" s="42">
        <v>5901.817</v>
      </c>
      <c r="H411" s="42">
        <v>9283.8359999999993</v>
      </c>
    </row>
    <row r="412" spans="1:8" ht="15.75" x14ac:dyDescent="0.25">
      <c r="A412" s="45"/>
      <c r="B412" s="15" t="s">
        <v>412</v>
      </c>
      <c r="C412" s="23" t="s">
        <v>881</v>
      </c>
      <c r="D412" s="40">
        <v>926.30666666666673</v>
      </c>
      <c r="E412" s="42">
        <v>2931.7656666666667</v>
      </c>
      <c r="F412" s="42">
        <v>3970.9393333333333</v>
      </c>
      <c r="G412" s="42">
        <v>5902.6339999999991</v>
      </c>
      <c r="H412" s="42">
        <v>9284.6483333333326</v>
      </c>
    </row>
    <row r="413" spans="1:8" ht="15.75" x14ac:dyDescent="0.25">
      <c r="A413" s="46"/>
      <c r="B413" s="15" t="s">
        <v>412</v>
      </c>
      <c r="C413" s="23" t="s">
        <v>882</v>
      </c>
      <c r="D413" s="40">
        <v>629.34472627092487</v>
      </c>
      <c r="E413" s="42">
        <v>431.06730355077337</v>
      </c>
      <c r="F413" s="42">
        <v>634.3757497663961</v>
      </c>
      <c r="G413" s="42">
        <v>439.61031153747757</v>
      </c>
      <c r="H413" s="42">
        <v>438.3452904885404</v>
      </c>
    </row>
    <row r="414" spans="1:8" ht="15.75" x14ac:dyDescent="0.25">
      <c r="A414" s="44" t="s">
        <v>311</v>
      </c>
      <c r="B414" s="17" t="s">
        <v>327</v>
      </c>
      <c r="C414" s="21" t="s">
        <v>1112</v>
      </c>
      <c r="D414" s="40">
        <v>926.08699999999999</v>
      </c>
      <c r="E414" s="41">
        <v>2931.982</v>
      </c>
      <c r="F414" s="41">
        <v>3972.1350000000002</v>
      </c>
      <c r="G414" s="41">
        <v>5904.7610000000004</v>
      </c>
      <c r="H414" s="41">
        <v>9288.4429999999993</v>
      </c>
    </row>
    <row r="415" spans="1:8" ht="15.75" x14ac:dyDescent="0.25">
      <c r="A415" s="45"/>
      <c r="B415" s="17" t="s">
        <v>327</v>
      </c>
      <c r="C415" s="21" t="s">
        <v>1113</v>
      </c>
      <c r="D415" s="43">
        <v>926.53399999999999</v>
      </c>
      <c r="E415" s="42">
        <v>2932.136</v>
      </c>
      <c r="F415" s="42">
        <v>3971.8409999999999</v>
      </c>
      <c r="G415" s="42">
        <v>5904.366</v>
      </c>
      <c r="H415" s="42">
        <v>9287.0429999999997</v>
      </c>
    </row>
    <row r="416" spans="1:8" ht="15.75" x14ac:dyDescent="0.25">
      <c r="A416" s="45"/>
      <c r="B416" s="17" t="s">
        <v>327</v>
      </c>
      <c r="C416" s="21" t="s">
        <v>1114</v>
      </c>
      <c r="D416" s="43">
        <v>926.18799999999999</v>
      </c>
      <c r="E416" s="42">
        <v>2930.8209999999999</v>
      </c>
      <c r="F416" s="42">
        <v>3969.683</v>
      </c>
      <c r="G416" s="42">
        <v>5901.4269999999997</v>
      </c>
      <c r="H416" s="42">
        <v>9283.6669999999995</v>
      </c>
    </row>
    <row r="417" spans="1:8" ht="15.75" x14ac:dyDescent="0.25">
      <c r="A417" s="45"/>
      <c r="B417" s="17" t="s">
        <v>327</v>
      </c>
      <c r="C417" s="30" t="s">
        <v>1069</v>
      </c>
      <c r="D417" s="40">
        <v>926.26966666666669</v>
      </c>
      <c r="E417" s="42">
        <v>2931.6463333333336</v>
      </c>
      <c r="F417" s="42">
        <v>3971.2196666666664</v>
      </c>
      <c r="G417" s="42">
        <v>5903.518</v>
      </c>
      <c r="H417" s="42">
        <v>9286.3843333333334</v>
      </c>
    </row>
    <row r="418" spans="1:8" ht="15.75" x14ac:dyDescent="0.25">
      <c r="A418" s="46"/>
      <c r="B418" s="17" t="s">
        <v>327</v>
      </c>
      <c r="C418" s="23" t="s">
        <v>882</v>
      </c>
      <c r="D418" s="40">
        <v>669.26316319443742</v>
      </c>
      <c r="E418" s="42">
        <v>471.75332903741634</v>
      </c>
      <c r="F418" s="42">
        <v>563.82430761443118</v>
      </c>
      <c r="G418" s="42">
        <v>289.91250129114945</v>
      </c>
      <c r="H418" s="42">
        <v>251.45194027443284</v>
      </c>
    </row>
    <row r="419" spans="1:8" ht="15.75" x14ac:dyDescent="0.25">
      <c r="A419" s="44" t="s">
        <v>312</v>
      </c>
      <c r="B419" s="17" t="s">
        <v>315</v>
      </c>
      <c r="C419" s="21" t="s">
        <v>1115</v>
      </c>
      <c r="D419" s="40">
        <v>926.32299999999998</v>
      </c>
      <c r="E419" s="41">
        <v>2933.9169999999999</v>
      </c>
      <c r="F419" s="41">
        <v>3974.192</v>
      </c>
      <c r="G419" s="41">
        <v>5908.0640000000003</v>
      </c>
      <c r="H419" s="41">
        <v>9293.0859999999993</v>
      </c>
    </row>
    <row r="420" spans="1:8" ht="15.75" x14ac:dyDescent="0.25">
      <c r="A420" s="45"/>
      <c r="B420" s="17" t="s">
        <v>315</v>
      </c>
      <c r="C420" s="21" t="s">
        <v>1116</v>
      </c>
      <c r="D420" s="43">
        <v>926.53499999999997</v>
      </c>
      <c r="E420" s="42">
        <v>2933.7919999999999</v>
      </c>
      <c r="F420" s="42">
        <v>3973.933</v>
      </c>
      <c r="G420" s="42">
        <v>5907.22</v>
      </c>
      <c r="H420" s="42">
        <v>9291.2639999999992</v>
      </c>
    </row>
    <row r="421" spans="1:8" ht="15.75" x14ac:dyDescent="0.25">
      <c r="A421" s="45"/>
      <c r="B421" s="17" t="s">
        <v>315</v>
      </c>
      <c r="C421" s="21" t="s">
        <v>1117</v>
      </c>
      <c r="D421" s="43">
        <v>926.62800000000004</v>
      </c>
      <c r="E421" s="42">
        <v>2932.5279999999998</v>
      </c>
      <c r="F421" s="42">
        <v>3971.9650000000001</v>
      </c>
      <c r="G421" s="42">
        <v>5904.6379999999999</v>
      </c>
      <c r="H421" s="42">
        <v>9288.4159999999993</v>
      </c>
    </row>
    <row r="422" spans="1:8" ht="15.75" x14ac:dyDescent="0.25">
      <c r="A422" s="45"/>
      <c r="B422" s="17" t="s">
        <v>315</v>
      </c>
      <c r="C422" s="23" t="s">
        <v>881</v>
      </c>
      <c r="D422" s="40">
        <v>926.49533333333329</v>
      </c>
      <c r="E422" s="42">
        <v>2933.4123333333332</v>
      </c>
      <c r="F422" s="42">
        <v>3973.3633333333332</v>
      </c>
      <c r="G422" s="42">
        <v>5906.6406666666662</v>
      </c>
      <c r="H422" s="42">
        <v>9290.9219999999987</v>
      </c>
    </row>
    <row r="423" spans="1:8" ht="15.75" x14ac:dyDescent="0.25">
      <c r="A423" s="46"/>
      <c r="B423" s="17" t="s">
        <v>315</v>
      </c>
      <c r="C423" s="23" t="s">
        <v>882</v>
      </c>
      <c r="D423" s="40">
        <v>425.79666051709938</v>
      </c>
      <c r="E423" s="42">
        <v>130.35438891965248</v>
      </c>
      <c r="F423" s="42">
        <v>24.328083500728866</v>
      </c>
      <c r="G423" s="42">
        <v>238.88428844713195</v>
      </c>
      <c r="H423" s="42">
        <v>237.06172648107773</v>
      </c>
    </row>
    <row r="424" spans="1:8" ht="15.75" x14ac:dyDescent="0.25">
      <c r="A424" s="44" t="s">
        <v>313</v>
      </c>
      <c r="B424" s="17" t="s">
        <v>321</v>
      </c>
      <c r="C424" s="21" t="s">
        <v>1118</v>
      </c>
      <c r="D424" s="40">
        <v>926.14400000000001</v>
      </c>
      <c r="E424" s="41">
        <v>2933.337</v>
      </c>
      <c r="F424" s="41">
        <v>3973.395</v>
      </c>
      <c r="G424" s="41">
        <v>5906.9170000000004</v>
      </c>
      <c r="H424" s="41">
        <v>9291.7289999999994</v>
      </c>
    </row>
    <row r="425" spans="1:8" ht="15.75" x14ac:dyDescent="0.25">
      <c r="A425" s="45"/>
      <c r="B425" s="17" t="s">
        <v>321</v>
      </c>
      <c r="C425" s="21" t="s">
        <v>1119</v>
      </c>
      <c r="D425" s="43">
        <v>926.86800000000005</v>
      </c>
      <c r="E425" s="42">
        <v>2932.2840000000001</v>
      </c>
      <c r="F425" s="42">
        <v>3971.3389999999999</v>
      </c>
      <c r="G425" s="42">
        <v>5902.8909999999996</v>
      </c>
      <c r="H425" s="42">
        <v>9284.4040000000005</v>
      </c>
    </row>
    <row r="426" spans="1:8" ht="15.75" x14ac:dyDescent="0.25">
      <c r="A426" s="45"/>
      <c r="B426" s="17" t="s">
        <v>321</v>
      </c>
      <c r="C426" s="21" t="s">
        <v>1120</v>
      </c>
      <c r="D426" s="43">
        <v>927.02599999999995</v>
      </c>
      <c r="E426" s="42">
        <v>2931.87</v>
      </c>
      <c r="F426" s="42">
        <v>3970.9839999999999</v>
      </c>
      <c r="G426" s="42">
        <v>5902.6419999999998</v>
      </c>
      <c r="H426" s="42">
        <v>9284.8790000000008</v>
      </c>
    </row>
    <row r="427" spans="1:8" ht="15.75" x14ac:dyDescent="0.25">
      <c r="A427" s="45"/>
      <c r="B427" s="17" t="s">
        <v>321</v>
      </c>
      <c r="C427" s="23" t="s">
        <v>881</v>
      </c>
      <c r="D427" s="40">
        <v>926.67933333333337</v>
      </c>
      <c r="E427" s="42">
        <v>2932.4969999999998</v>
      </c>
      <c r="F427" s="42">
        <v>3971.9060000000004</v>
      </c>
      <c r="G427" s="42">
        <v>5904.1500000000005</v>
      </c>
      <c r="H427" s="42">
        <v>9287.0040000000008</v>
      </c>
    </row>
    <row r="428" spans="1:8" ht="15.75" x14ac:dyDescent="0.25">
      <c r="A428" s="46"/>
      <c r="B428" s="17" t="s">
        <v>321</v>
      </c>
      <c r="C428" s="23" t="s">
        <v>882</v>
      </c>
      <c r="D428" s="40">
        <v>227.28335257324116</v>
      </c>
      <c r="E428" s="42">
        <v>181.7233372997741</v>
      </c>
      <c r="F428" s="42">
        <v>391.09491475933635</v>
      </c>
      <c r="G428" s="42">
        <v>182.88872744990761</v>
      </c>
      <c r="H428" s="42">
        <v>184.74020101785072</v>
      </c>
    </row>
    <row r="429" spans="1:8" ht="15.75" x14ac:dyDescent="0.25">
      <c r="A429" s="44" t="s">
        <v>314</v>
      </c>
      <c r="B429" s="17" t="s">
        <v>285</v>
      </c>
      <c r="C429" s="21" t="s">
        <v>1121</v>
      </c>
      <c r="D429" s="40">
        <v>926.89599999999996</v>
      </c>
      <c r="E429" s="41">
        <v>2932.9670000000001</v>
      </c>
      <c r="F429" s="41">
        <v>3972.4450000000002</v>
      </c>
      <c r="G429" s="41">
        <v>5904.902</v>
      </c>
      <c r="H429" s="41">
        <v>9288.4419999999991</v>
      </c>
    </row>
    <row r="430" spans="1:8" ht="15.75" x14ac:dyDescent="0.25">
      <c r="A430" s="45"/>
      <c r="B430" s="17" t="s">
        <v>285</v>
      </c>
      <c r="C430" s="21" t="s">
        <v>1122</v>
      </c>
      <c r="D430" s="43">
        <v>926.73099999999999</v>
      </c>
      <c r="E430" s="42">
        <v>2932.4079999999999</v>
      </c>
      <c r="F430" s="42">
        <v>3971.6320000000001</v>
      </c>
      <c r="G430" s="42">
        <v>5903.6189999999997</v>
      </c>
      <c r="H430" s="42">
        <v>9286.02</v>
      </c>
    </row>
    <row r="431" spans="1:8" ht="15.75" x14ac:dyDescent="0.25">
      <c r="A431" s="45"/>
      <c r="B431" s="17" t="s">
        <v>285</v>
      </c>
      <c r="C431" s="21" t="s">
        <v>1123</v>
      </c>
      <c r="D431" s="43">
        <v>926.69399999999996</v>
      </c>
      <c r="E431" s="42">
        <v>2932.0709999999999</v>
      </c>
      <c r="F431" s="42">
        <v>3971.0619999999999</v>
      </c>
      <c r="G431" s="42">
        <v>5903.0010000000002</v>
      </c>
      <c r="H431" s="42">
        <v>9285.7000000000007</v>
      </c>
    </row>
    <row r="432" spans="1:8" ht="15.75" x14ac:dyDescent="0.25">
      <c r="A432" s="45"/>
      <c r="B432" s="17" t="s">
        <v>285</v>
      </c>
      <c r="C432" s="23" t="s">
        <v>881</v>
      </c>
      <c r="D432" s="40">
        <v>926.7736666666666</v>
      </c>
      <c r="E432" s="42">
        <v>2932.482</v>
      </c>
      <c r="F432" s="42">
        <v>3971.7129999999997</v>
      </c>
      <c r="G432" s="42">
        <v>5903.8406666666669</v>
      </c>
      <c r="H432" s="42">
        <v>9286.7206666666661</v>
      </c>
    </row>
    <row r="433" spans="1:8" ht="15.75" x14ac:dyDescent="0.25">
      <c r="A433" s="46"/>
      <c r="B433" s="17" t="s">
        <v>285</v>
      </c>
      <c r="C433" s="23" t="s">
        <v>882</v>
      </c>
      <c r="D433" s="40">
        <v>125.50931969638974</v>
      </c>
      <c r="E433" s="42">
        <v>186.83750251454271</v>
      </c>
      <c r="F433" s="42">
        <v>439.66719181778558</v>
      </c>
      <c r="G433" s="42">
        <v>235.27167160849206</v>
      </c>
      <c r="H433" s="42">
        <v>215.24314796152728</v>
      </c>
    </row>
    <row r="434" spans="1:8" ht="15.75" x14ac:dyDescent="0.25">
      <c r="A434" s="44" t="s">
        <v>315</v>
      </c>
      <c r="B434" s="17" t="s">
        <v>288</v>
      </c>
      <c r="C434" s="21" t="s">
        <v>1124</v>
      </c>
      <c r="D434" s="40">
        <v>926.4</v>
      </c>
      <c r="E434" s="41">
        <v>2933.4450000000002</v>
      </c>
      <c r="F434" s="41">
        <v>3973.3820000000001</v>
      </c>
      <c r="G434" s="41">
        <v>5906.8710000000001</v>
      </c>
      <c r="H434" s="41">
        <v>9291.3880000000008</v>
      </c>
    </row>
    <row r="435" spans="1:8" ht="15.75" x14ac:dyDescent="0.25">
      <c r="A435" s="45"/>
      <c r="B435" s="17" t="s">
        <v>288</v>
      </c>
      <c r="C435" s="21" t="s">
        <v>1125</v>
      </c>
      <c r="D435" s="43">
        <v>927.01400000000001</v>
      </c>
      <c r="E435" s="42">
        <v>2933.2190000000001</v>
      </c>
      <c r="F435" s="42">
        <v>3973.1689999999999</v>
      </c>
      <c r="G435" s="42">
        <v>5906.1019999999999</v>
      </c>
      <c r="H435" s="42">
        <v>9289.7260000000006</v>
      </c>
    </row>
    <row r="436" spans="1:8" ht="15.75" x14ac:dyDescent="0.25">
      <c r="A436" s="45"/>
      <c r="B436" s="17" t="s">
        <v>288</v>
      </c>
      <c r="C436" s="21" t="s">
        <v>1126</v>
      </c>
      <c r="D436" s="43">
        <v>926.85699999999997</v>
      </c>
      <c r="E436" s="42">
        <v>2931.9589999999998</v>
      </c>
      <c r="F436" s="42">
        <v>3971.127</v>
      </c>
      <c r="G436" s="42">
        <v>5903.4080000000004</v>
      </c>
      <c r="H436" s="42">
        <v>9286.7180000000008</v>
      </c>
    </row>
    <row r="437" spans="1:8" ht="15.75" x14ac:dyDescent="0.25">
      <c r="A437" s="45"/>
      <c r="B437" s="17" t="s">
        <v>288</v>
      </c>
      <c r="C437" s="23" t="s">
        <v>881</v>
      </c>
      <c r="D437" s="40">
        <v>926.75699999999995</v>
      </c>
      <c r="E437" s="42">
        <v>2932.8743333333332</v>
      </c>
      <c r="F437" s="42">
        <v>3972.5593333333331</v>
      </c>
      <c r="G437" s="42">
        <v>5905.4603333333334</v>
      </c>
      <c r="H437" s="42">
        <v>9289.2773333333334</v>
      </c>
    </row>
    <row r="438" spans="1:8" ht="15.75" x14ac:dyDescent="0.25">
      <c r="A438" s="46"/>
      <c r="B438" s="17" t="s">
        <v>288</v>
      </c>
      <c r="C438" s="23" t="s">
        <v>882</v>
      </c>
      <c r="D438" s="40">
        <v>143.49059758983071</v>
      </c>
      <c r="E438" s="42">
        <v>53.073670118274471</v>
      </c>
      <c r="F438" s="42">
        <v>226.67062627203833</v>
      </c>
      <c r="G438" s="42">
        <v>39.004972428486987</v>
      </c>
      <c r="H438" s="42">
        <v>60.001090929008491</v>
      </c>
    </row>
    <row r="439" spans="1:8" ht="15.75" x14ac:dyDescent="0.25">
      <c r="A439" s="44" t="s">
        <v>316</v>
      </c>
      <c r="B439" s="15" t="s">
        <v>413</v>
      </c>
      <c r="C439" s="21" t="s">
        <v>1127</v>
      </c>
      <c r="D439" s="40">
        <v>926.91200000000003</v>
      </c>
      <c r="E439" s="41">
        <v>2934.4430000000002</v>
      </c>
      <c r="F439" s="41">
        <v>3975.1930000000002</v>
      </c>
      <c r="G439" s="41">
        <v>5908.88</v>
      </c>
      <c r="H439" s="41">
        <v>9294.4950000000008</v>
      </c>
    </row>
    <row r="440" spans="1:8" ht="15.75" x14ac:dyDescent="0.25">
      <c r="A440" s="45"/>
      <c r="B440" s="15" t="s">
        <v>413</v>
      </c>
      <c r="C440" s="21" t="s">
        <v>1128</v>
      </c>
      <c r="D440" s="43">
        <v>927.15700000000004</v>
      </c>
      <c r="E440" s="42">
        <v>2934.35</v>
      </c>
      <c r="F440" s="42">
        <v>3974.88</v>
      </c>
      <c r="G440" s="42">
        <v>5908.1509999999998</v>
      </c>
      <c r="H440" s="42">
        <v>9293.0669999999991</v>
      </c>
    </row>
    <row r="441" spans="1:8" ht="15.75" x14ac:dyDescent="0.25">
      <c r="A441" s="45"/>
      <c r="B441" s="15" t="s">
        <v>413</v>
      </c>
      <c r="C441" s="21" t="s">
        <v>1129</v>
      </c>
      <c r="D441" s="43">
        <v>927.16700000000003</v>
      </c>
      <c r="E441" s="42">
        <v>2933.203</v>
      </c>
      <c r="F441" s="42">
        <v>3973.0410000000002</v>
      </c>
      <c r="G441" s="42">
        <v>5905.7470000000003</v>
      </c>
      <c r="H441" s="42">
        <v>9290.4140000000007</v>
      </c>
    </row>
    <row r="442" spans="1:8" ht="15.75" x14ac:dyDescent="0.25">
      <c r="A442" s="45"/>
      <c r="B442" s="15" t="s">
        <v>413</v>
      </c>
      <c r="C442" s="23" t="s">
        <v>881</v>
      </c>
      <c r="D442" s="40">
        <v>927.07866666666666</v>
      </c>
      <c r="E442" s="42">
        <v>2933.9986666666664</v>
      </c>
      <c r="F442" s="42">
        <v>3974.371333333334</v>
      </c>
      <c r="G442" s="42">
        <v>5907.5926666666664</v>
      </c>
      <c r="H442" s="42">
        <v>9292.6586666666662</v>
      </c>
    </row>
    <row r="443" spans="1:8" ht="15.75" x14ac:dyDescent="0.25">
      <c r="A443" s="46"/>
      <c r="B443" s="15" t="s">
        <v>413</v>
      </c>
      <c r="C443" s="23" t="s">
        <v>882</v>
      </c>
      <c r="D443" s="40">
        <v>203.54806575394812</v>
      </c>
      <c r="E443" s="42">
        <v>330.26142476080878</v>
      </c>
      <c r="F443" s="42">
        <v>229.35510445151434</v>
      </c>
      <c r="G443" s="42">
        <v>400.09731486612418</v>
      </c>
      <c r="H443" s="42">
        <v>424.02684833506709</v>
      </c>
    </row>
    <row r="444" spans="1:8" ht="15.75" x14ac:dyDescent="0.25">
      <c r="A444" s="44" t="s">
        <v>317</v>
      </c>
      <c r="B444" s="15" t="s">
        <v>333</v>
      </c>
      <c r="C444" s="21" t="s">
        <v>1130</v>
      </c>
      <c r="D444" s="40">
        <v>926.10599999999999</v>
      </c>
      <c r="E444" s="41">
        <v>2933.1179999999999</v>
      </c>
      <c r="F444" s="41">
        <v>3973.6419999999998</v>
      </c>
      <c r="G444" s="41">
        <v>5906.4709999999995</v>
      </c>
      <c r="H444" s="41">
        <v>9290.9189999999999</v>
      </c>
    </row>
    <row r="445" spans="1:8" ht="15.75" x14ac:dyDescent="0.25">
      <c r="A445" s="45"/>
      <c r="B445" s="15" t="s">
        <v>333</v>
      </c>
      <c r="C445" s="21" t="s">
        <v>1131</v>
      </c>
      <c r="D445" s="43">
        <v>926.67</v>
      </c>
      <c r="E445" s="42">
        <v>2932.241</v>
      </c>
      <c r="F445" s="42">
        <v>3971.7330000000002</v>
      </c>
      <c r="G445" s="42">
        <v>5902.6670000000004</v>
      </c>
      <c r="H445" s="42">
        <v>9284.02</v>
      </c>
    </row>
    <row r="446" spans="1:8" ht="15.75" x14ac:dyDescent="0.25">
      <c r="A446" s="45"/>
      <c r="B446" s="15" t="s">
        <v>333</v>
      </c>
      <c r="C446" s="21" t="s">
        <v>1132</v>
      </c>
      <c r="D446" s="43">
        <v>927.10199999999998</v>
      </c>
      <c r="E446" s="42">
        <v>2931.7759999999998</v>
      </c>
      <c r="F446" s="42">
        <v>3971.1759999999999</v>
      </c>
      <c r="G446" s="42">
        <v>5902.2250000000004</v>
      </c>
      <c r="H446" s="42">
        <v>9284.1149999999998</v>
      </c>
    </row>
    <row r="447" spans="1:8" ht="15.75" x14ac:dyDescent="0.25">
      <c r="A447" s="45"/>
      <c r="B447" s="15" t="s">
        <v>333</v>
      </c>
      <c r="C447" s="23" t="s">
        <v>881</v>
      </c>
      <c r="D447" s="40">
        <v>926.62599999999986</v>
      </c>
      <c r="E447" s="42">
        <v>2932.3783333333336</v>
      </c>
      <c r="F447" s="42">
        <v>3972.1836666666663</v>
      </c>
      <c r="G447" s="42">
        <v>5903.7876666666662</v>
      </c>
      <c r="H447" s="42">
        <v>9286.3513333333321</v>
      </c>
    </row>
    <row r="448" spans="1:8" ht="15.75" x14ac:dyDescent="0.25">
      <c r="A448" s="46"/>
      <c r="B448" s="15" t="s">
        <v>333</v>
      </c>
      <c r="C448" s="23" t="s">
        <v>882</v>
      </c>
      <c r="D448" s="40">
        <v>284.82344183249756</v>
      </c>
      <c r="E448" s="42">
        <v>222.18206655460133</v>
      </c>
      <c r="F448" s="42">
        <v>321.21459215235484</v>
      </c>
      <c r="G448" s="42">
        <v>244.24676656682445</v>
      </c>
      <c r="H448" s="42">
        <v>255.00463644799237</v>
      </c>
    </row>
    <row r="449" spans="1:8" ht="15.75" x14ac:dyDescent="0.25">
      <c r="A449" s="44" t="s">
        <v>318</v>
      </c>
      <c r="B449" s="17" t="s">
        <v>289</v>
      </c>
      <c r="C449" s="21" t="s">
        <v>1133</v>
      </c>
      <c r="D449" s="40">
        <v>926.43100000000004</v>
      </c>
      <c r="E449" s="41">
        <v>2932.2570000000001</v>
      </c>
      <c r="F449" s="41">
        <v>3972.2359999999999</v>
      </c>
      <c r="G449" s="41">
        <v>5904.8890000000001</v>
      </c>
      <c r="H449" s="41">
        <v>9288.9110000000001</v>
      </c>
    </row>
    <row r="450" spans="1:8" ht="15.75" x14ac:dyDescent="0.25">
      <c r="A450" s="45"/>
      <c r="B450" s="17" t="s">
        <v>289</v>
      </c>
      <c r="C450" s="21" t="s">
        <v>1134</v>
      </c>
      <c r="D450" s="43">
        <v>926.94600000000003</v>
      </c>
      <c r="E450" s="42">
        <v>2931.212</v>
      </c>
      <c r="F450" s="42">
        <v>3970.4380000000001</v>
      </c>
      <c r="G450" s="42">
        <v>5901.5619999999999</v>
      </c>
      <c r="H450" s="42">
        <v>9282.5669999999991</v>
      </c>
    </row>
    <row r="451" spans="1:8" ht="15.75" x14ac:dyDescent="0.25">
      <c r="A451" s="45"/>
      <c r="B451" s="17" t="s">
        <v>289</v>
      </c>
      <c r="C451" s="21" t="s">
        <v>1135</v>
      </c>
      <c r="D451" s="43">
        <v>926.72299999999996</v>
      </c>
      <c r="E451" s="42">
        <v>2931.1909999999998</v>
      </c>
      <c r="F451" s="42">
        <v>3970.3719999999998</v>
      </c>
      <c r="G451" s="42">
        <v>5901.9449999999997</v>
      </c>
      <c r="H451" s="42">
        <v>9283.51</v>
      </c>
    </row>
    <row r="452" spans="1:8" ht="15.75" x14ac:dyDescent="0.25">
      <c r="A452" s="45"/>
      <c r="B452" s="17" t="s">
        <v>289</v>
      </c>
      <c r="C452" s="23" t="s">
        <v>881</v>
      </c>
      <c r="D452" s="40">
        <v>926.69999999999993</v>
      </c>
      <c r="E452" s="42">
        <v>2931.5533333333333</v>
      </c>
      <c r="F452" s="42">
        <v>3971.0153333333333</v>
      </c>
      <c r="G452" s="42">
        <v>5902.7986666666666</v>
      </c>
      <c r="H452" s="42">
        <v>9284.9959999999992</v>
      </c>
    </row>
    <row r="453" spans="1:8" ht="15.75" x14ac:dyDescent="0.25">
      <c r="A453" s="46"/>
      <c r="B453" s="17" t="s">
        <v>289</v>
      </c>
      <c r="C453" s="23" t="s">
        <v>882</v>
      </c>
      <c r="D453" s="40">
        <v>204.98656798547248</v>
      </c>
      <c r="E453" s="42">
        <v>503.46115336935355</v>
      </c>
      <c r="F453" s="42">
        <v>615.24884273825899</v>
      </c>
      <c r="G453" s="42">
        <v>411.72542531501512</v>
      </c>
      <c r="H453" s="42">
        <v>400.91638029784087</v>
      </c>
    </row>
    <row r="454" spans="1:8" ht="15.75" x14ac:dyDescent="0.25">
      <c r="A454" s="56" t="s">
        <v>319</v>
      </c>
      <c r="B454" s="17" t="s">
        <v>415</v>
      </c>
      <c r="C454" s="21" t="s">
        <v>1136</v>
      </c>
      <c r="D454" s="40">
        <v>926.93100000000004</v>
      </c>
      <c r="E454" s="40">
        <v>2932.0940000000001</v>
      </c>
      <c r="F454" s="41">
        <v>3971.451</v>
      </c>
      <c r="G454" s="41">
        <v>5903.49</v>
      </c>
      <c r="H454" s="41">
        <v>9286.84</v>
      </c>
    </row>
    <row r="455" spans="1:8" ht="15.75" x14ac:dyDescent="0.25">
      <c r="A455" s="57"/>
      <c r="B455" s="17" t="s">
        <v>415</v>
      </c>
      <c r="C455" s="21" t="s">
        <v>1137</v>
      </c>
      <c r="D455" s="43">
        <v>926.44399999999996</v>
      </c>
      <c r="E455" s="43">
        <v>2932.7249999999999</v>
      </c>
      <c r="F455" s="42">
        <v>3972.2530000000002</v>
      </c>
      <c r="G455" s="42">
        <v>5904.6549999999997</v>
      </c>
      <c r="H455" s="42">
        <v>9288.4830000000002</v>
      </c>
    </row>
    <row r="456" spans="1:8" ht="15.75" x14ac:dyDescent="0.25">
      <c r="A456" s="57"/>
      <c r="B456" s="17" t="s">
        <v>415</v>
      </c>
      <c r="C456" s="21" t="s">
        <v>1138</v>
      </c>
      <c r="D456" s="43">
        <v>926.35199999999998</v>
      </c>
      <c r="E456" s="43">
        <v>2932.4470000000001</v>
      </c>
      <c r="F456" s="42">
        <v>3971.9380000000001</v>
      </c>
      <c r="G456" s="42">
        <v>5904.3459999999995</v>
      </c>
      <c r="H456" s="42">
        <v>9288.23</v>
      </c>
    </row>
    <row r="457" spans="1:8" ht="15.75" x14ac:dyDescent="0.25">
      <c r="A457" s="57"/>
      <c r="B457" s="17" t="s">
        <v>415</v>
      </c>
      <c r="C457" s="29" t="s">
        <v>881</v>
      </c>
      <c r="D457" s="40">
        <v>926.57566666666662</v>
      </c>
      <c r="E457" s="43">
        <v>2932.422</v>
      </c>
      <c r="F457" s="42">
        <v>3971.8806666666665</v>
      </c>
      <c r="G457" s="42">
        <v>5904.1636666666673</v>
      </c>
      <c r="H457" s="42">
        <v>9287.8510000000006</v>
      </c>
    </row>
    <row r="458" spans="1:8" ht="15.75" x14ac:dyDescent="0.25">
      <c r="A458" s="58"/>
      <c r="B458" s="17" t="s">
        <v>415</v>
      </c>
      <c r="C458" s="29" t="s">
        <v>882</v>
      </c>
      <c r="D458" s="40">
        <v>339.12690107064026</v>
      </c>
      <c r="E458" s="43">
        <v>207.29416337377205</v>
      </c>
      <c r="F458" s="42">
        <v>397.47055043553462</v>
      </c>
      <c r="G458" s="42">
        <v>180.57439478772127</v>
      </c>
      <c r="H458" s="42">
        <v>93.554332566680628</v>
      </c>
    </row>
    <row r="459" spans="1:8" ht="15.75" x14ac:dyDescent="0.25">
      <c r="A459" s="56" t="s">
        <v>320</v>
      </c>
      <c r="B459" s="17" t="s">
        <v>343</v>
      </c>
      <c r="C459" s="21" t="s">
        <v>1139</v>
      </c>
      <c r="D459" s="40">
        <v>926.27099999999996</v>
      </c>
      <c r="E459" s="40">
        <v>2932.8870000000002</v>
      </c>
      <c r="F459" s="41">
        <v>3972.6959999999999</v>
      </c>
      <c r="G459" s="41">
        <v>5905.2179999999998</v>
      </c>
      <c r="H459" s="41">
        <v>9289.56</v>
      </c>
    </row>
    <row r="460" spans="1:8" ht="15.75" x14ac:dyDescent="0.25">
      <c r="A460" s="57"/>
      <c r="B460" s="17" t="s">
        <v>343</v>
      </c>
      <c r="C460" s="21" t="s">
        <v>1140</v>
      </c>
      <c r="D460" s="43">
        <v>925.93</v>
      </c>
      <c r="E460" s="43">
        <v>2932.9760000000001</v>
      </c>
      <c r="F460" s="42">
        <v>3972.8870000000002</v>
      </c>
      <c r="G460" s="42">
        <v>5905.6270000000004</v>
      </c>
      <c r="H460" s="42">
        <v>9290.2119999999995</v>
      </c>
    </row>
    <row r="461" spans="1:8" ht="15.75" x14ac:dyDescent="0.25">
      <c r="A461" s="57"/>
      <c r="B461" s="52" t="s">
        <v>343</v>
      </c>
      <c r="C461" s="21" t="s">
        <v>1141</v>
      </c>
      <c r="D461" s="43">
        <v>926.63499999999999</v>
      </c>
      <c r="E461" s="43">
        <v>2932.9679999999998</v>
      </c>
      <c r="F461" s="42">
        <v>3972.931</v>
      </c>
      <c r="G461" s="42">
        <v>5905.5810000000001</v>
      </c>
      <c r="H461" s="42">
        <v>9290.3109999999997</v>
      </c>
    </row>
    <row r="462" spans="1:8" ht="15.75" x14ac:dyDescent="0.25">
      <c r="A462" s="57"/>
      <c r="B462" s="17" t="s">
        <v>343</v>
      </c>
      <c r="C462" s="29" t="s">
        <v>881</v>
      </c>
      <c r="D462" s="49">
        <f>AVERAGE(D459:D461)</f>
        <v>926.27866666666671</v>
      </c>
      <c r="E462" s="43">
        <v>2932.9436666666666</v>
      </c>
      <c r="F462" s="42">
        <v>3972.8380000000002</v>
      </c>
      <c r="G462" s="42">
        <v>5905.4753333333329</v>
      </c>
      <c r="H462" s="42">
        <v>9290.0276666666668</v>
      </c>
    </row>
    <row r="463" spans="1:8" ht="15.75" x14ac:dyDescent="0.25">
      <c r="A463" s="58"/>
      <c r="B463" s="17" t="s">
        <v>343</v>
      </c>
      <c r="C463" s="29" t="s">
        <v>882</v>
      </c>
      <c r="D463" s="40">
        <v>781.82596280747612</v>
      </c>
      <c r="E463" s="43">
        <v>29.434862014245113</v>
      </c>
      <c r="F463" s="42">
        <v>156.53863383545917</v>
      </c>
      <c r="G463" s="42">
        <v>41.545093642972773</v>
      </c>
      <c r="H463" s="42">
        <v>140.78007159947774</v>
      </c>
    </row>
    <row r="464" spans="1:8" ht="15.75" x14ac:dyDescent="0.25">
      <c r="A464" s="56" t="s">
        <v>321</v>
      </c>
      <c r="B464" s="17" t="s">
        <v>296</v>
      </c>
      <c r="C464" s="21" t="s">
        <v>1142</v>
      </c>
      <c r="D464" s="40">
        <v>926.33100000000002</v>
      </c>
      <c r="E464" s="40">
        <v>2934.4279999999999</v>
      </c>
      <c r="F464" s="41">
        <v>3974.7689999999998</v>
      </c>
      <c r="G464" s="41">
        <v>5909.1329999999998</v>
      </c>
      <c r="H464" s="41">
        <v>9296.0450000000001</v>
      </c>
    </row>
    <row r="465" spans="1:8" ht="15.75" x14ac:dyDescent="0.25">
      <c r="A465" s="57"/>
      <c r="B465" s="17" t="s">
        <v>296</v>
      </c>
      <c r="C465" s="21" t="s">
        <v>1143</v>
      </c>
      <c r="D465" s="43">
        <v>926.58299999999997</v>
      </c>
      <c r="E465" s="43">
        <v>2934.3209999999999</v>
      </c>
      <c r="F465" s="42">
        <v>3974.4650000000001</v>
      </c>
      <c r="G465" s="42">
        <v>5908.6220000000003</v>
      </c>
      <c r="H465" s="42">
        <v>9295.2109999999993</v>
      </c>
    </row>
    <row r="466" spans="1:8" ht="15.75" x14ac:dyDescent="0.25">
      <c r="A466" s="57"/>
      <c r="B466" s="17" t="s">
        <v>296</v>
      </c>
      <c r="C466" s="21" t="s">
        <v>1144</v>
      </c>
      <c r="D466" s="43">
        <v>926.14599999999996</v>
      </c>
      <c r="E466" s="43">
        <v>2933.5729999999999</v>
      </c>
      <c r="F466" s="42">
        <v>3973.5509999999999</v>
      </c>
      <c r="G466" s="42">
        <v>5907.2449999999999</v>
      </c>
      <c r="H466" s="42">
        <v>9293.2720000000008</v>
      </c>
    </row>
    <row r="467" spans="1:8" ht="15.75" x14ac:dyDescent="0.25">
      <c r="A467" s="57"/>
      <c r="B467" s="17" t="s">
        <v>296</v>
      </c>
      <c r="C467" s="29" t="s">
        <v>881</v>
      </c>
      <c r="D467" s="40">
        <v>926.35333333333335</v>
      </c>
      <c r="E467" s="43">
        <v>2934.1073333333334</v>
      </c>
      <c r="F467" s="42">
        <v>3974.2616666666668</v>
      </c>
      <c r="G467" s="42">
        <v>5908.333333333333</v>
      </c>
      <c r="H467" s="42">
        <v>9294.8426666666674</v>
      </c>
    </row>
    <row r="468" spans="1:8" ht="15.75" x14ac:dyDescent="0.25">
      <c r="A468" s="58"/>
      <c r="B468" s="17" t="s">
        <v>296</v>
      </c>
      <c r="C468" s="29" t="s">
        <v>882</v>
      </c>
      <c r="D468" s="40">
        <v>578.99714816929009</v>
      </c>
      <c r="E468" s="43">
        <v>367.31071053933033</v>
      </c>
      <c r="F468" s="42">
        <v>201.75531316956338</v>
      </c>
      <c r="G468" s="42">
        <v>525.52285572847575</v>
      </c>
      <c r="H468" s="42">
        <v>659.15074053992475</v>
      </c>
    </row>
    <row r="469" spans="1:8" ht="15.75" x14ac:dyDescent="0.25">
      <c r="A469" s="44" t="s">
        <v>322</v>
      </c>
      <c r="B469" s="17" t="s">
        <v>290</v>
      </c>
      <c r="C469" s="21" t="s">
        <v>1145</v>
      </c>
      <c r="D469" s="40">
        <v>926.85500000000002</v>
      </c>
      <c r="E469" s="41">
        <v>2934.2249999999999</v>
      </c>
      <c r="F469" s="41">
        <v>3974.585</v>
      </c>
      <c r="G469" s="41">
        <v>5908.5770000000002</v>
      </c>
      <c r="H469" s="41">
        <v>9294.3109999999997</v>
      </c>
    </row>
    <row r="470" spans="1:8" ht="15.75" x14ac:dyDescent="0.25">
      <c r="A470" s="45"/>
      <c r="B470" s="17" t="s">
        <v>290</v>
      </c>
      <c r="C470" s="21" t="s">
        <v>1146</v>
      </c>
      <c r="D470" s="43">
        <v>927.154</v>
      </c>
      <c r="E470" s="42">
        <v>2934.502</v>
      </c>
      <c r="F470" s="42">
        <v>3974.7820000000002</v>
      </c>
      <c r="G470" s="42">
        <v>5908.9340000000002</v>
      </c>
      <c r="H470" s="42">
        <v>9295.5249999999996</v>
      </c>
    </row>
    <row r="471" spans="1:8" ht="15.75" x14ac:dyDescent="0.25">
      <c r="A471" s="45"/>
      <c r="B471" s="17" t="s">
        <v>290</v>
      </c>
      <c r="C471" s="21" t="s">
        <v>1147</v>
      </c>
      <c r="D471" s="43">
        <v>927.30899999999997</v>
      </c>
      <c r="E471" s="42">
        <v>2934.3829999999998</v>
      </c>
      <c r="F471" s="42">
        <v>3974.4319999999998</v>
      </c>
      <c r="G471" s="42">
        <v>5908.1679999999997</v>
      </c>
      <c r="H471" s="42">
        <v>9293.9580000000005</v>
      </c>
    </row>
    <row r="472" spans="1:8" ht="15.75" x14ac:dyDescent="0.25">
      <c r="A472" s="45"/>
      <c r="B472" s="17" t="s">
        <v>290</v>
      </c>
      <c r="C472" s="23" t="s">
        <v>881</v>
      </c>
      <c r="D472" s="40">
        <v>927.10600000000011</v>
      </c>
      <c r="E472" s="42">
        <v>2934.3700000000003</v>
      </c>
      <c r="F472" s="42">
        <v>3974.5996666666665</v>
      </c>
      <c r="G472" s="42">
        <v>5908.559666666667</v>
      </c>
      <c r="H472" s="42">
        <v>9294.598</v>
      </c>
    </row>
    <row r="473" spans="1:8" ht="15.75" x14ac:dyDescent="0.25">
      <c r="A473" s="46"/>
      <c r="B473" s="17" t="s">
        <v>290</v>
      </c>
      <c r="C473" s="23" t="s">
        <v>882</v>
      </c>
      <c r="D473" s="40">
        <v>233.03736149933852</v>
      </c>
      <c r="E473" s="42">
        <v>456.86542585658702</v>
      </c>
      <c r="F473" s="42">
        <v>286.81971547881983</v>
      </c>
      <c r="G473" s="42">
        <v>563.85046249975619</v>
      </c>
      <c r="H473" s="42">
        <v>632.81054870860692</v>
      </c>
    </row>
    <row r="474" spans="1:8" ht="15.75" x14ac:dyDescent="0.25">
      <c r="A474" s="44" t="s">
        <v>323</v>
      </c>
      <c r="B474" s="15" t="s">
        <v>416</v>
      </c>
      <c r="C474" s="21" t="s">
        <v>1148</v>
      </c>
      <c r="D474" s="40">
        <v>926.63599999999997</v>
      </c>
      <c r="E474" s="41">
        <v>2932.61</v>
      </c>
      <c r="F474" s="41">
        <v>3972.24</v>
      </c>
      <c r="G474" s="41">
        <v>5904.7759999999998</v>
      </c>
      <c r="H474" s="41">
        <v>9288.6679999999997</v>
      </c>
    </row>
    <row r="475" spans="1:8" ht="15.75" x14ac:dyDescent="0.25">
      <c r="A475" s="45"/>
      <c r="B475" s="15" t="s">
        <v>416</v>
      </c>
      <c r="C475" s="21" t="s">
        <v>1149</v>
      </c>
      <c r="D475" s="43">
        <v>926.79200000000003</v>
      </c>
      <c r="E475" s="42">
        <v>2932.9319999999998</v>
      </c>
      <c r="F475" s="42">
        <v>3972.7440000000001</v>
      </c>
      <c r="G475" s="42">
        <v>5905.45</v>
      </c>
      <c r="H475" s="42">
        <v>9289.5550000000003</v>
      </c>
    </row>
    <row r="476" spans="1:8" ht="15.75" x14ac:dyDescent="0.25">
      <c r="A476" s="45"/>
      <c r="B476" s="15" t="s">
        <v>416</v>
      </c>
      <c r="C476" s="21" t="s">
        <v>1150</v>
      </c>
      <c r="D476" s="43">
        <v>927.06799999999998</v>
      </c>
      <c r="E476" s="42">
        <v>2933.5659999999998</v>
      </c>
      <c r="F476" s="42">
        <v>3973.567</v>
      </c>
      <c r="G476" s="42">
        <v>5906.6180000000004</v>
      </c>
      <c r="H476" s="42">
        <v>9291.3379999999997</v>
      </c>
    </row>
    <row r="477" spans="1:8" ht="15.75" x14ac:dyDescent="0.25">
      <c r="A477" s="45"/>
      <c r="B477" s="15" t="s">
        <v>416</v>
      </c>
      <c r="C477" s="23" t="s">
        <v>881</v>
      </c>
      <c r="D477" s="40">
        <v>926.83199999999999</v>
      </c>
      <c r="E477" s="42">
        <v>2933.0360000000001</v>
      </c>
      <c r="F477" s="42">
        <v>3972.8503333333333</v>
      </c>
      <c r="G477" s="42">
        <v>5905.6146666666655</v>
      </c>
      <c r="H477" s="42">
        <v>9289.853666666666</v>
      </c>
    </row>
    <row r="478" spans="1:8" ht="15.75" x14ac:dyDescent="0.25">
      <c r="A478" s="46"/>
      <c r="B478" s="15" t="s">
        <v>416</v>
      </c>
      <c r="C478" s="23" t="s">
        <v>882</v>
      </c>
      <c r="D478" s="40">
        <v>62.574847069223672</v>
      </c>
      <c r="E478" s="42">
        <v>2.0456660858764204</v>
      </c>
      <c r="F478" s="42">
        <v>153.43470594059738</v>
      </c>
      <c r="G478" s="42">
        <v>65.139997369434823</v>
      </c>
      <c r="H478" s="42">
        <v>122.0476735940596</v>
      </c>
    </row>
    <row r="479" spans="1:8" ht="15.75" x14ac:dyDescent="0.25">
      <c r="A479" s="44" t="s">
        <v>324</v>
      </c>
      <c r="B479" s="17" t="s">
        <v>303</v>
      </c>
      <c r="C479" s="21" t="s">
        <v>1151</v>
      </c>
      <c r="D479" s="40">
        <v>926.64700000000005</v>
      </c>
      <c r="E479" s="41">
        <v>2935.1680000000001</v>
      </c>
      <c r="F479" s="41">
        <v>3975.451</v>
      </c>
      <c r="G479" s="41">
        <v>5909.8549999999996</v>
      </c>
      <c r="H479" s="41">
        <v>9296.4</v>
      </c>
    </row>
    <row r="480" spans="1:8" ht="15.75" x14ac:dyDescent="0.25">
      <c r="A480" s="45"/>
      <c r="B480" s="17" t="s">
        <v>303</v>
      </c>
      <c r="C480" s="21" t="s">
        <v>1152</v>
      </c>
      <c r="D480" s="43">
        <v>926.21600000000001</v>
      </c>
      <c r="E480" s="42">
        <v>2935.527</v>
      </c>
      <c r="F480" s="42">
        <v>3975.953</v>
      </c>
      <c r="G480" s="42">
        <v>5910.6980000000003</v>
      </c>
      <c r="H480" s="42">
        <v>9297.8250000000007</v>
      </c>
    </row>
    <row r="481" spans="1:8" ht="15.75" x14ac:dyDescent="0.25">
      <c r="A481" s="45"/>
      <c r="B481" s="17" t="s">
        <v>303</v>
      </c>
      <c r="C481" s="21" t="s">
        <v>1153</v>
      </c>
      <c r="D481" s="43">
        <v>926.17700000000002</v>
      </c>
      <c r="E481" s="42">
        <v>2933.0050000000001</v>
      </c>
      <c r="F481" s="42">
        <v>3972.6379999999999</v>
      </c>
      <c r="G481" s="42">
        <v>5905.6450000000004</v>
      </c>
      <c r="H481" s="42">
        <v>9290.3160000000007</v>
      </c>
    </row>
    <row r="482" spans="1:8" ht="15.75" x14ac:dyDescent="0.25">
      <c r="A482" s="45"/>
      <c r="B482" s="17" t="s">
        <v>303</v>
      </c>
      <c r="C482" s="23" t="s">
        <v>881</v>
      </c>
      <c r="D482" s="40">
        <v>926.34666666666669</v>
      </c>
      <c r="E482" s="42">
        <v>2934.5666666666671</v>
      </c>
      <c r="F482" s="42">
        <v>3974.6806666666671</v>
      </c>
      <c r="G482" s="42">
        <v>5908.7326666666668</v>
      </c>
      <c r="H482" s="42">
        <v>9294.8469999999998</v>
      </c>
    </row>
    <row r="483" spans="1:8" ht="15.75" x14ac:dyDescent="0.25">
      <c r="A483" s="46"/>
      <c r="B483" s="17" t="s">
        <v>303</v>
      </c>
      <c r="C483" s="23" t="s">
        <v>882</v>
      </c>
      <c r="D483" s="40">
        <v>586.18965932666651</v>
      </c>
      <c r="E483" s="42">
        <v>523.91781422858298</v>
      </c>
      <c r="F483" s="42">
        <v>307.20497165368647</v>
      </c>
      <c r="G483" s="42">
        <v>593.14652717459103</v>
      </c>
      <c r="H483" s="42">
        <v>659.61725619896038</v>
      </c>
    </row>
    <row r="484" spans="1:8" ht="15.75" x14ac:dyDescent="0.25">
      <c r="A484" s="44" t="s">
        <v>325</v>
      </c>
      <c r="B484" s="17" t="s">
        <v>280</v>
      </c>
      <c r="C484" s="21" t="s">
        <v>1154</v>
      </c>
      <c r="D484" s="40">
        <v>927.08799999999997</v>
      </c>
      <c r="E484" s="41">
        <v>2932.8490000000002</v>
      </c>
      <c r="F484" s="41">
        <v>3972.32</v>
      </c>
      <c r="G484" s="41">
        <v>5904.9470000000001</v>
      </c>
      <c r="H484" s="41">
        <v>9288.7669999999998</v>
      </c>
    </row>
    <row r="485" spans="1:8" ht="15.75" x14ac:dyDescent="0.25">
      <c r="A485" s="45"/>
      <c r="B485" s="17" t="s">
        <v>280</v>
      </c>
      <c r="C485" s="21" t="s">
        <v>1155</v>
      </c>
      <c r="D485" s="43">
        <v>926.96699999999998</v>
      </c>
      <c r="E485" s="42">
        <v>2932.7089999999998</v>
      </c>
      <c r="F485" s="42">
        <v>3972.0749999999998</v>
      </c>
      <c r="G485" s="42">
        <v>5904.59</v>
      </c>
      <c r="H485" s="42">
        <v>9288.3130000000001</v>
      </c>
    </row>
    <row r="486" spans="1:8" ht="15.75" x14ac:dyDescent="0.25">
      <c r="A486" s="45"/>
      <c r="B486" s="17" t="s">
        <v>280</v>
      </c>
      <c r="C486" s="21" t="s">
        <v>1156</v>
      </c>
      <c r="D486" s="43">
        <v>927.11300000000006</v>
      </c>
      <c r="E486" s="42">
        <v>2932.9490000000001</v>
      </c>
      <c r="F486" s="42">
        <v>3972.3939999999998</v>
      </c>
      <c r="G486" s="42">
        <v>5904.9059999999999</v>
      </c>
      <c r="H486" s="42">
        <v>9288.5840000000007</v>
      </c>
    </row>
    <row r="487" spans="1:8" ht="15.75" x14ac:dyDescent="0.25">
      <c r="A487" s="45"/>
      <c r="B487" s="17" t="s">
        <v>280</v>
      </c>
      <c r="C487" s="23" t="s">
        <v>881</v>
      </c>
      <c r="D487" s="40">
        <v>927.05599999999993</v>
      </c>
      <c r="E487" s="42">
        <v>2932.8356666666664</v>
      </c>
      <c r="F487" s="42">
        <v>3972.2630000000004</v>
      </c>
      <c r="G487" s="42">
        <v>5904.8143333333328</v>
      </c>
      <c r="H487" s="42">
        <v>9288.5546666666687</v>
      </c>
    </row>
    <row r="488" spans="1:8" ht="15.75" x14ac:dyDescent="0.25">
      <c r="A488" s="46"/>
      <c r="B488" s="17" t="s">
        <v>280</v>
      </c>
      <c r="C488" s="23" t="s">
        <v>882</v>
      </c>
      <c r="D488" s="40">
        <v>179.09352781877027</v>
      </c>
      <c r="E488" s="42">
        <v>66.256851560950949</v>
      </c>
      <c r="F488" s="42">
        <v>301.24878569298835</v>
      </c>
      <c r="G488" s="42">
        <v>70.389581213054555</v>
      </c>
      <c r="H488" s="42">
        <v>17.799366686759466</v>
      </c>
    </row>
    <row r="489" spans="1:8" ht="15.75" x14ac:dyDescent="0.25">
      <c r="A489" s="44" t="s">
        <v>326</v>
      </c>
      <c r="B489" s="15" t="s">
        <v>348</v>
      </c>
      <c r="C489" s="21" t="s">
        <v>1157</v>
      </c>
      <c r="D489" s="40">
        <v>926.08799999999997</v>
      </c>
      <c r="E489" s="41">
        <v>2932.1480000000001</v>
      </c>
      <c r="F489" s="41">
        <v>3971.7339999999999</v>
      </c>
      <c r="G489" s="41">
        <v>5903.6610000000001</v>
      </c>
      <c r="H489" s="41">
        <v>9286.86</v>
      </c>
    </row>
    <row r="490" spans="1:8" ht="15.75" x14ac:dyDescent="0.25">
      <c r="A490" s="45"/>
      <c r="B490" s="15" t="s">
        <v>348</v>
      </c>
      <c r="C490" s="21" t="s">
        <v>1158</v>
      </c>
      <c r="D490" s="43">
        <v>926.79200000000003</v>
      </c>
      <c r="E490" s="42">
        <v>2934.777</v>
      </c>
      <c r="F490" s="42">
        <v>3975.3209999999999</v>
      </c>
      <c r="G490" s="42">
        <v>5909.0969999999998</v>
      </c>
      <c r="H490" s="42">
        <v>9295.3940000000002</v>
      </c>
    </row>
    <row r="491" spans="1:8" ht="15.75" x14ac:dyDescent="0.25">
      <c r="A491" s="45"/>
      <c r="B491" s="15" t="s">
        <v>348</v>
      </c>
      <c r="C491" s="21" t="s">
        <v>1159</v>
      </c>
      <c r="D491" s="43">
        <v>926.33100000000002</v>
      </c>
      <c r="E491" s="42">
        <v>2932.4169999999999</v>
      </c>
      <c r="F491" s="42">
        <v>3972.1039999999998</v>
      </c>
      <c r="G491" s="42">
        <v>5904.2830000000004</v>
      </c>
      <c r="H491" s="42">
        <v>9288.0810000000001</v>
      </c>
    </row>
    <row r="492" spans="1:8" ht="15.75" x14ac:dyDescent="0.25">
      <c r="A492" s="45"/>
      <c r="B492" s="15" t="s">
        <v>348</v>
      </c>
      <c r="C492" s="23" t="s">
        <v>881</v>
      </c>
      <c r="D492" s="40">
        <v>926.40366666666671</v>
      </c>
      <c r="E492" s="42">
        <v>2933.114</v>
      </c>
      <c r="F492" s="42">
        <v>3973.0529999999999</v>
      </c>
      <c r="G492" s="42">
        <v>5905.6803333333337</v>
      </c>
      <c r="H492" s="42">
        <v>9290.1116666666658</v>
      </c>
    </row>
    <row r="493" spans="1:8" ht="15.75" x14ac:dyDescent="0.25">
      <c r="A493" s="46"/>
      <c r="B493" s="15" t="s">
        <v>348</v>
      </c>
      <c r="C493" s="23" t="s">
        <v>882</v>
      </c>
      <c r="D493" s="40">
        <v>524.69368893102478</v>
      </c>
      <c r="E493" s="42">
        <v>28.639325202890067</v>
      </c>
      <c r="F493" s="42">
        <v>102.42962053226981</v>
      </c>
      <c r="G493" s="42">
        <v>76.260083575767396</v>
      </c>
      <c r="H493" s="42">
        <v>149.82329822262102</v>
      </c>
    </row>
    <row r="494" spans="1:8" ht="15.75" x14ac:dyDescent="0.25">
      <c r="A494" s="44" t="s">
        <v>327</v>
      </c>
      <c r="B494" s="17" t="s">
        <v>301</v>
      </c>
      <c r="C494" s="21" t="s">
        <v>1160</v>
      </c>
      <c r="D494" s="40">
        <v>926.62400000000002</v>
      </c>
      <c r="E494" s="41">
        <v>2932.4769999999999</v>
      </c>
      <c r="F494" s="41">
        <v>3971.8359999999998</v>
      </c>
      <c r="G494" s="41">
        <v>5904.0190000000002</v>
      </c>
      <c r="H494" s="41">
        <v>9287.1939999999995</v>
      </c>
    </row>
    <row r="495" spans="1:8" ht="15.75" x14ac:dyDescent="0.25">
      <c r="A495" s="45"/>
      <c r="B495" s="17" t="s">
        <v>301</v>
      </c>
      <c r="C495" s="21" t="s">
        <v>1161</v>
      </c>
      <c r="D495" s="43">
        <v>926.76700000000005</v>
      </c>
      <c r="E495" s="42">
        <v>2932.2</v>
      </c>
      <c r="F495" s="42">
        <v>3971.241</v>
      </c>
      <c r="G495" s="42">
        <v>5902.7049999999999</v>
      </c>
      <c r="H495" s="42">
        <v>9284.3850000000002</v>
      </c>
    </row>
    <row r="496" spans="1:8" ht="15.75" x14ac:dyDescent="0.25">
      <c r="A496" s="45"/>
      <c r="B496" s="17" t="s">
        <v>301</v>
      </c>
      <c r="C496" s="21" t="s">
        <v>1162</v>
      </c>
      <c r="D496" s="43">
        <v>926.67</v>
      </c>
      <c r="E496" s="42">
        <v>2932.326</v>
      </c>
      <c r="F496" s="42">
        <v>3971.4949999999999</v>
      </c>
      <c r="G496" s="42">
        <v>5903.4660000000003</v>
      </c>
      <c r="H496" s="42">
        <v>9286.31</v>
      </c>
    </row>
    <row r="497" spans="1:8" ht="15.75" x14ac:dyDescent="0.25">
      <c r="A497" s="45"/>
      <c r="B497" s="17" t="s">
        <v>301</v>
      </c>
      <c r="C497" s="23" t="s">
        <v>881</v>
      </c>
      <c r="D497" s="40">
        <v>926.68700000000001</v>
      </c>
      <c r="E497" s="42">
        <v>2932.3343333333337</v>
      </c>
      <c r="F497" s="42">
        <v>3971.5239999999999</v>
      </c>
      <c r="G497" s="42">
        <v>5903.3966666666674</v>
      </c>
      <c r="H497" s="42">
        <v>9285.9629999999979</v>
      </c>
    </row>
    <row r="498" spans="1:8" ht="15.75" x14ac:dyDescent="0.25">
      <c r="A498" s="46"/>
      <c r="B498" s="17" t="s">
        <v>301</v>
      </c>
      <c r="C498" s="23" t="s">
        <v>882</v>
      </c>
      <c r="D498" s="40">
        <v>219.01196474228283</v>
      </c>
      <c r="E498" s="42">
        <v>237.18361785133851</v>
      </c>
      <c r="F498" s="42">
        <v>487.23278955875969</v>
      </c>
      <c r="G498" s="42">
        <v>310.45925956010529</v>
      </c>
      <c r="H498" s="42">
        <v>296.81161667069586</v>
      </c>
    </row>
    <row r="499" spans="1:8" ht="15.75" x14ac:dyDescent="0.25">
      <c r="A499" s="44" t="s">
        <v>328</v>
      </c>
      <c r="B499" s="15" t="s">
        <v>417</v>
      </c>
      <c r="C499" s="21" t="s">
        <v>1163</v>
      </c>
      <c r="D499" s="40">
        <v>926.72</v>
      </c>
      <c r="E499" s="41">
        <v>2933.8359999999998</v>
      </c>
      <c r="F499" s="41">
        <v>3974.0360000000001</v>
      </c>
      <c r="G499" s="41">
        <v>5907.5240000000003</v>
      </c>
      <c r="H499" s="41">
        <v>9293.1540000000005</v>
      </c>
    </row>
    <row r="500" spans="1:8" ht="15.75" x14ac:dyDescent="0.25">
      <c r="A500" s="45"/>
      <c r="B500" s="15" t="s">
        <v>417</v>
      </c>
      <c r="C500" s="21" t="s">
        <v>1164</v>
      </c>
      <c r="D500" s="43">
        <v>926.971</v>
      </c>
      <c r="E500" s="42">
        <v>2933.7930000000001</v>
      </c>
      <c r="F500" s="42">
        <v>3973.8470000000002</v>
      </c>
      <c r="G500" s="42">
        <v>5907.1040000000003</v>
      </c>
      <c r="H500" s="42">
        <v>9292.384</v>
      </c>
    </row>
    <row r="501" spans="1:8" ht="15.75" x14ac:dyDescent="0.25">
      <c r="A501" s="45"/>
      <c r="B501" s="15" t="s">
        <v>417</v>
      </c>
      <c r="C501" s="21" t="s">
        <v>1165</v>
      </c>
      <c r="D501" s="43">
        <v>927.03399999999999</v>
      </c>
      <c r="E501" s="42">
        <v>2933.538</v>
      </c>
      <c r="F501" s="42">
        <v>3973.4340000000002</v>
      </c>
      <c r="G501" s="42">
        <v>5906.0950000000003</v>
      </c>
      <c r="H501" s="42">
        <v>9290.2800000000007</v>
      </c>
    </row>
    <row r="502" spans="1:8" ht="15.75" x14ac:dyDescent="0.25">
      <c r="A502" s="45"/>
      <c r="B502" s="15" t="s">
        <v>417</v>
      </c>
      <c r="C502" s="23" t="s">
        <v>881</v>
      </c>
      <c r="D502" s="40">
        <v>926.9083333333333</v>
      </c>
      <c r="E502" s="42">
        <v>2933.7223333333332</v>
      </c>
      <c r="F502" s="42">
        <v>3973.7723333333329</v>
      </c>
      <c r="G502" s="42">
        <v>5906.907666666667</v>
      </c>
      <c r="H502" s="42">
        <v>9291.9393333333337</v>
      </c>
    </row>
    <row r="503" spans="1:8" ht="15.75" x14ac:dyDescent="0.25">
      <c r="A503" s="46"/>
      <c r="B503" s="15" t="s">
        <v>417</v>
      </c>
      <c r="C503" s="23" t="s">
        <v>882</v>
      </c>
      <c r="D503" s="40">
        <v>19.779405682785075</v>
      </c>
      <c r="E503" s="42">
        <v>236.04713669241494</v>
      </c>
      <c r="F503" s="42">
        <v>78.604876690049636</v>
      </c>
      <c r="G503" s="42">
        <v>284.098446066858</v>
      </c>
      <c r="H503" s="42">
        <v>346.58524891851209</v>
      </c>
    </row>
    <row r="504" spans="1:8" ht="15.75" x14ac:dyDescent="0.25">
      <c r="A504" s="56" t="s">
        <v>329</v>
      </c>
      <c r="B504" s="17" t="s">
        <v>304</v>
      </c>
      <c r="C504" s="21" t="s">
        <v>1166</v>
      </c>
      <c r="D504" s="40">
        <v>926.28899999999999</v>
      </c>
      <c r="E504" s="41">
        <v>2934.4650000000001</v>
      </c>
      <c r="F504" s="41">
        <v>3974.8110000000001</v>
      </c>
      <c r="G504" s="41">
        <v>5908.9639999999999</v>
      </c>
      <c r="H504" s="41">
        <v>9294.9310000000005</v>
      </c>
    </row>
    <row r="505" spans="1:8" ht="15.75" x14ac:dyDescent="0.25">
      <c r="A505" s="57"/>
      <c r="B505" s="17" t="s">
        <v>304</v>
      </c>
      <c r="C505" s="21" t="s">
        <v>1167</v>
      </c>
      <c r="D505" s="43">
        <v>926.64099999999996</v>
      </c>
      <c r="E505" s="42">
        <v>2934.3150000000001</v>
      </c>
      <c r="F505" s="42">
        <v>3974.5129999999999</v>
      </c>
      <c r="G505" s="42">
        <v>5908.6369999999997</v>
      </c>
      <c r="H505" s="42">
        <v>9295.1929999999993</v>
      </c>
    </row>
    <row r="506" spans="1:8" ht="15.75" x14ac:dyDescent="0.25">
      <c r="A506" s="57"/>
      <c r="B506" s="17" t="s">
        <v>304</v>
      </c>
      <c r="C506" s="21" t="s">
        <v>1168</v>
      </c>
      <c r="D506" s="43">
        <v>927.26800000000003</v>
      </c>
      <c r="E506" s="42">
        <v>2934.067</v>
      </c>
      <c r="F506" s="42">
        <v>3973.8069999999998</v>
      </c>
      <c r="G506" s="42">
        <v>5907.3379999999997</v>
      </c>
      <c r="H506" s="42">
        <v>9292.723</v>
      </c>
    </row>
    <row r="507" spans="1:8" ht="15.75" x14ac:dyDescent="0.25">
      <c r="A507" s="57"/>
      <c r="B507" s="17" t="s">
        <v>304</v>
      </c>
      <c r="C507" s="29" t="s">
        <v>881</v>
      </c>
      <c r="D507" s="40">
        <v>926.73266666666666</v>
      </c>
      <c r="E507" s="42">
        <v>2934.282333333334</v>
      </c>
      <c r="F507" s="42">
        <v>3974.3770000000004</v>
      </c>
      <c r="G507" s="42">
        <v>5908.3129999999992</v>
      </c>
      <c r="H507" s="42">
        <v>9294.2823333333345</v>
      </c>
    </row>
    <row r="508" spans="1:8" ht="15.75" x14ac:dyDescent="0.25">
      <c r="A508" s="58"/>
      <c r="B508" s="17" t="s">
        <v>304</v>
      </c>
      <c r="C508" s="29" t="s">
        <v>882</v>
      </c>
      <c r="D508" s="40">
        <v>169.74326331423001</v>
      </c>
      <c r="E508" s="42">
        <v>426.97597137902051</v>
      </c>
      <c r="F508" s="42">
        <v>230.78123348426084</v>
      </c>
      <c r="G508" s="42">
        <v>522.07958030417592</v>
      </c>
      <c r="H508" s="42">
        <v>598.82667723164423</v>
      </c>
    </row>
    <row r="509" spans="1:8" ht="15.75" x14ac:dyDescent="0.25">
      <c r="A509" s="56" t="s">
        <v>330</v>
      </c>
      <c r="B509" s="17" t="s">
        <v>336</v>
      </c>
      <c r="C509" s="21" t="s">
        <v>1169</v>
      </c>
      <c r="D509" s="40">
        <v>926.98</v>
      </c>
      <c r="E509" s="41">
        <v>2936.3270000000002</v>
      </c>
      <c r="F509" s="41">
        <v>3977.3040000000001</v>
      </c>
      <c r="G509" s="41">
        <v>5912.674</v>
      </c>
      <c r="H509" s="41">
        <v>9302.1489999999994</v>
      </c>
    </row>
    <row r="510" spans="1:8" ht="15.75" x14ac:dyDescent="0.25">
      <c r="A510" s="57"/>
      <c r="B510" s="17" t="s">
        <v>336</v>
      </c>
      <c r="C510" s="21" t="s">
        <v>1170</v>
      </c>
      <c r="D510" s="43">
        <v>926.50099999999998</v>
      </c>
      <c r="E510" s="42">
        <v>2932.7910000000002</v>
      </c>
      <c r="F510" s="42">
        <v>3972.634</v>
      </c>
      <c r="G510" s="42">
        <v>5905.0240000000003</v>
      </c>
      <c r="H510" s="42">
        <v>9289.143</v>
      </c>
    </row>
    <row r="511" spans="1:8" ht="15.75" x14ac:dyDescent="0.25">
      <c r="A511" s="57"/>
      <c r="B511" s="52" t="s">
        <v>336</v>
      </c>
      <c r="C511" s="21" t="s">
        <v>1171</v>
      </c>
      <c r="D511" s="43">
        <v>926.20600000000002</v>
      </c>
      <c r="E511" s="42">
        <v>2932.8539999999998</v>
      </c>
      <c r="F511" s="42">
        <v>3972.6529999999998</v>
      </c>
      <c r="G511" s="42">
        <v>5905.027</v>
      </c>
      <c r="H511" s="42">
        <v>9289.0069999999996</v>
      </c>
    </row>
    <row r="512" spans="1:8" ht="15.75" x14ac:dyDescent="0.25">
      <c r="A512" s="57"/>
      <c r="B512" s="17" t="s">
        <v>336</v>
      </c>
      <c r="C512" s="29" t="s">
        <v>881</v>
      </c>
      <c r="D512" s="40">
        <f>AVERAGE(D509:D511)</f>
        <v>926.5623333333333</v>
      </c>
      <c r="E512" s="42">
        <v>2933.9906666666666</v>
      </c>
      <c r="F512" s="42">
        <v>3974.1970000000001</v>
      </c>
      <c r="G512" s="42">
        <v>5907.5749999999998</v>
      </c>
      <c r="H512" s="42">
        <v>9293.4329999999991</v>
      </c>
    </row>
    <row r="513" spans="1:8" ht="15.75" x14ac:dyDescent="0.25">
      <c r="A513" s="58"/>
      <c r="B513" s="17" t="s">
        <v>336</v>
      </c>
      <c r="C513" s="29" t="s">
        <v>882</v>
      </c>
      <c r="D513" s="49">
        <v>418.24452380178059</v>
      </c>
      <c r="E513" s="42">
        <v>327.53386997964014</v>
      </c>
      <c r="F513" s="42">
        <v>185.4806642070337</v>
      </c>
      <c r="G513" s="42">
        <v>397.10561654673143</v>
      </c>
      <c r="H513" s="42">
        <v>507.38960804069217</v>
      </c>
    </row>
    <row r="514" spans="1:8" ht="15.75" x14ac:dyDescent="0.25">
      <c r="A514" s="44" t="s">
        <v>331</v>
      </c>
      <c r="B514" s="17" t="s">
        <v>279</v>
      </c>
      <c r="C514" s="21" t="s">
        <v>1172</v>
      </c>
      <c r="D514" s="40">
        <v>926.53700000000003</v>
      </c>
      <c r="E514" s="41">
        <v>2932.8829999999998</v>
      </c>
      <c r="F514" s="41">
        <v>3972.663</v>
      </c>
      <c r="G514" s="41">
        <v>5905.11</v>
      </c>
      <c r="H514" s="41">
        <v>9288.884</v>
      </c>
    </row>
    <row r="515" spans="1:8" ht="15.75" x14ac:dyDescent="0.25">
      <c r="A515" s="45"/>
      <c r="B515" s="17" t="s">
        <v>279</v>
      </c>
      <c r="C515" s="21" t="s">
        <v>1173</v>
      </c>
      <c r="D515" s="43">
        <v>926.17100000000005</v>
      </c>
      <c r="E515" s="42">
        <v>2932.8009999999999</v>
      </c>
      <c r="F515" s="42">
        <v>3972.53</v>
      </c>
      <c r="G515" s="42">
        <v>5905.0349999999999</v>
      </c>
      <c r="H515" s="42">
        <v>9291.6080000000002</v>
      </c>
    </row>
    <row r="516" spans="1:8" ht="15.75" x14ac:dyDescent="0.25">
      <c r="A516" s="45"/>
      <c r="B516" s="17" t="s">
        <v>279</v>
      </c>
      <c r="C516" s="21" t="s">
        <v>1174</v>
      </c>
      <c r="D516" s="43">
        <v>927.09400000000005</v>
      </c>
      <c r="E516" s="42">
        <v>2934.8180000000002</v>
      </c>
      <c r="F516" s="42">
        <v>3975.2530000000002</v>
      </c>
      <c r="G516" s="42">
        <v>5908.9449999999997</v>
      </c>
      <c r="H516" s="42">
        <v>9284.1450000000004</v>
      </c>
    </row>
    <row r="517" spans="1:8" ht="15.75" x14ac:dyDescent="0.25">
      <c r="A517" s="45"/>
      <c r="B517" s="17" t="s">
        <v>279</v>
      </c>
      <c r="C517" s="23" t="s">
        <v>881</v>
      </c>
      <c r="D517" s="40">
        <v>926.60066666666671</v>
      </c>
      <c r="E517" s="42">
        <v>2933.5006666666668</v>
      </c>
      <c r="F517" s="42">
        <v>3973.482</v>
      </c>
      <c r="G517" s="42">
        <v>5906.3633333333337</v>
      </c>
      <c r="H517" s="42">
        <v>9288.2123333333329</v>
      </c>
    </row>
    <row r="518" spans="1:8" ht="15.75" x14ac:dyDescent="0.25">
      <c r="A518" s="46"/>
      <c r="B518" s="17" t="s">
        <v>279</v>
      </c>
      <c r="C518" s="23" t="s">
        <v>882</v>
      </c>
      <c r="D518" s="40">
        <v>312.15498423035615</v>
      </c>
      <c r="E518" s="42">
        <v>160.47113962918974</v>
      </c>
      <c r="F518" s="42">
        <v>5.5367362449689983</v>
      </c>
      <c r="G518" s="42">
        <v>191.92026954650737</v>
      </c>
      <c r="H518" s="42">
        <v>54.654103758796651</v>
      </c>
    </row>
    <row r="519" spans="1:8" ht="15.75" x14ac:dyDescent="0.25">
      <c r="A519" s="44" t="s">
        <v>332</v>
      </c>
      <c r="B519" s="15" t="s">
        <v>341</v>
      </c>
      <c r="C519" s="21" t="s">
        <v>1175</v>
      </c>
      <c r="D519" s="40">
        <v>927.18399999999997</v>
      </c>
      <c r="E519" s="41">
        <v>2935.0889999999999</v>
      </c>
      <c r="F519" s="41">
        <v>3975.953</v>
      </c>
      <c r="G519" s="41">
        <v>5909.6989999999996</v>
      </c>
      <c r="H519" s="41">
        <v>9296.4230000000007</v>
      </c>
    </row>
    <row r="520" spans="1:8" ht="15.75" x14ac:dyDescent="0.25">
      <c r="A520" s="45"/>
      <c r="B520" s="15" t="s">
        <v>341</v>
      </c>
      <c r="C520" s="21" t="s">
        <v>1176</v>
      </c>
      <c r="D520" s="43">
        <v>926.60299999999995</v>
      </c>
      <c r="E520" s="42">
        <v>2935.7379999999998</v>
      </c>
      <c r="F520" s="42">
        <v>3976.7660000000001</v>
      </c>
      <c r="G520" s="42">
        <v>5911.07</v>
      </c>
      <c r="H520" s="42">
        <v>9299.1360000000004</v>
      </c>
    </row>
    <row r="521" spans="1:8" ht="15.75" x14ac:dyDescent="0.25">
      <c r="A521" s="45"/>
      <c r="B521" s="15" t="s">
        <v>341</v>
      </c>
      <c r="C521" s="21" t="s">
        <v>1177</v>
      </c>
      <c r="D521" s="43">
        <v>926.14200000000005</v>
      </c>
      <c r="E521" s="42">
        <v>2932.3560000000002</v>
      </c>
      <c r="F521" s="42">
        <v>3972.2269999999999</v>
      </c>
      <c r="G521" s="42">
        <v>5903.9359999999997</v>
      </c>
      <c r="H521" s="42">
        <v>9287.3359999999993</v>
      </c>
    </row>
    <row r="522" spans="1:8" ht="15.75" x14ac:dyDescent="0.25">
      <c r="A522" s="45"/>
      <c r="B522" s="15" t="s">
        <v>341</v>
      </c>
      <c r="C522" s="23" t="s">
        <v>881</v>
      </c>
      <c r="D522" s="40">
        <v>926.64300000000003</v>
      </c>
      <c r="E522" s="42">
        <v>2934.3943333333332</v>
      </c>
      <c r="F522" s="42">
        <v>3974.982</v>
      </c>
      <c r="G522" s="42">
        <v>5908.2350000000006</v>
      </c>
      <c r="H522" s="42">
        <v>9294.2983333333341</v>
      </c>
    </row>
    <row r="523" spans="1:8" ht="15.75" x14ac:dyDescent="0.25">
      <c r="A523" s="46"/>
      <c r="B523" s="15" t="s">
        <v>341</v>
      </c>
      <c r="C523" s="23" t="s">
        <v>882</v>
      </c>
      <c r="D523" s="40">
        <v>266.48253838099157</v>
      </c>
      <c r="E523" s="42">
        <v>465.16173831600059</v>
      </c>
      <c r="F523" s="42">
        <v>383.04148022125162</v>
      </c>
      <c r="G523" s="42">
        <v>508.87094998857265</v>
      </c>
      <c r="H523" s="42">
        <v>600.54919658841482</v>
      </c>
    </row>
    <row r="524" spans="1:8" ht="15.75" x14ac:dyDescent="0.25">
      <c r="A524" s="44" t="s">
        <v>333</v>
      </c>
      <c r="B524" s="15" t="s">
        <v>418</v>
      </c>
      <c r="C524" s="21" t="s">
        <v>1178</v>
      </c>
      <c r="D524" s="40">
        <v>926.54899999999998</v>
      </c>
      <c r="E524" s="41">
        <v>2933.6880000000001</v>
      </c>
      <c r="F524" s="41">
        <v>3973.569</v>
      </c>
      <c r="G524" s="41">
        <v>5906.7550000000001</v>
      </c>
      <c r="H524" s="41">
        <v>9291.5370000000003</v>
      </c>
    </row>
    <row r="525" spans="1:8" ht="15.75" x14ac:dyDescent="0.25">
      <c r="A525" s="45"/>
      <c r="B525" s="15" t="s">
        <v>418</v>
      </c>
      <c r="C525" s="21" t="s">
        <v>1179</v>
      </c>
      <c r="D525" s="43">
        <v>925.92200000000003</v>
      </c>
      <c r="E525" s="42">
        <v>2931.9740000000002</v>
      </c>
      <c r="F525" s="42">
        <v>3971.4209999999998</v>
      </c>
      <c r="G525" s="42">
        <v>5903.5829999999996</v>
      </c>
      <c r="H525" s="42">
        <v>9286.8289999999997</v>
      </c>
    </row>
    <row r="526" spans="1:8" ht="15.75" x14ac:dyDescent="0.25">
      <c r="A526" s="45"/>
      <c r="B526" s="15" t="s">
        <v>418</v>
      </c>
      <c r="C526" s="21" t="s">
        <v>1180</v>
      </c>
      <c r="D526" s="43">
        <v>926.33500000000004</v>
      </c>
      <c r="E526" s="42">
        <v>2931.8229999999999</v>
      </c>
      <c r="F526" s="42">
        <v>3971.1579999999999</v>
      </c>
      <c r="G526" s="42">
        <v>5903.23</v>
      </c>
      <c r="H526" s="42">
        <v>9286.5040000000008</v>
      </c>
    </row>
    <row r="527" spans="1:8" ht="15.75" x14ac:dyDescent="0.25">
      <c r="A527" s="45"/>
      <c r="B527" s="15" t="s">
        <v>418</v>
      </c>
      <c r="C527" s="23" t="s">
        <v>881</v>
      </c>
      <c r="D527" s="40">
        <v>926.26866666666672</v>
      </c>
      <c r="E527" s="42">
        <v>2932.4950000000003</v>
      </c>
      <c r="F527" s="42">
        <v>3972.0493333333329</v>
      </c>
      <c r="G527" s="42">
        <v>5904.5226666666667</v>
      </c>
      <c r="H527" s="42">
        <v>9288.2900000000009</v>
      </c>
    </row>
    <row r="528" spans="1:8" ht="15.75" x14ac:dyDescent="0.25">
      <c r="A528" s="46"/>
      <c r="B528" s="15" t="s">
        <v>418</v>
      </c>
      <c r="C528" s="23" t="s">
        <v>882</v>
      </c>
      <c r="D528" s="40">
        <v>670.34203986801936</v>
      </c>
      <c r="E528" s="42">
        <v>182.40522599491123</v>
      </c>
      <c r="F528" s="42">
        <v>355.02223922402936</v>
      </c>
      <c r="G528" s="42">
        <v>119.78082705209221</v>
      </c>
      <c r="H528" s="42">
        <v>46.292707714138452</v>
      </c>
    </row>
    <row r="529" spans="1:8" ht="15.75" x14ac:dyDescent="0.25">
      <c r="A529" s="44" t="s">
        <v>334</v>
      </c>
      <c r="B529" s="52" t="s">
        <v>287</v>
      </c>
      <c r="C529" s="21" t="s">
        <v>1181</v>
      </c>
      <c r="D529" s="40">
        <v>926.12</v>
      </c>
      <c r="E529" s="41">
        <v>2933.2260000000001</v>
      </c>
      <c r="F529" s="41">
        <v>3972.6550000000002</v>
      </c>
      <c r="G529" s="41">
        <v>5905.7820000000002</v>
      </c>
      <c r="H529" s="41">
        <v>9290.5949999999993</v>
      </c>
    </row>
    <row r="530" spans="1:8" ht="15.75" x14ac:dyDescent="0.25">
      <c r="A530" s="45"/>
      <c r="B530" s="17" t="s">
        <v>287</v>
      </c>
      <c r="C530" s="21" t="s">
        <v>1182</v>
      </c>
      <c r="D530" s="43">
        <v>926.07100000000003</v>
      </c>
      <c r="E530" s="43">
        <v>2932.7330000000002</v>
      </c>
      <c r="F530" s="42">
        <v>3972.1990000000001</v>
      </c>
      <c r="G530" s="42">
        <v>5904.9769999999999</v>
      </c>
      <c r="H530" s="42">
        <v>9289.1939999999995</v>
      </c>
    </row>
    <row r="531" spans="1:8" ht="15.75" x14ac:dyDescent="0.25">
      <c r="A531" s="45"/>
      <c r="B531" s="52" t="s">
        <v>287</v>
      </c>
      <c r="C531" s="21" t="s">
        <v>1183</v>
      </c>
      <c r="D531" s="43">
        <v>926.29499999999996</v>
      </c>
      <c r="E531" s="43">
        <v>2932.43</v>
      </c>
      <c r="F531" s="42">
        <v>3971.7420000000002</v>
      </c>
      <c r="G531" s="42">
        <v>5904.6480000000001</v>
      </c>
      <c r="H531" s="42">
        <v>9289.2710000000006</v>
      </c>
    </row>
    <row r="532" spans="1:8" ht="15.75" x14ac:dyDescent="0.25">
      <c r="A532" s="45"/>
      <c r="B532" s="17" t="s">
        <v>287</v>
      </c>
      <c r="C532" s="29" t="s">
        <v>881</v>
      </c>
      <c r="D532" s="40">
        <f>AVERAGE(D529:D531)</f>
        <v>926.16199999999992</v>
      </c>
      <c r="E532" s="43">
        <v>2932.7963333333337</v>
      </c>
      <c r="F532" s="42">
        <v>3972.1986666666671</v>
      </c>
      <c r="G532" s="42">
        <v>5905.1356666666661</v>
      </c>
      <c r="H532" s="42">
        <v>9289.6866666666665</v>
      </c>
    </row>
    <row r="533" spans="1:8" ht="15.75" x14ac:dyDescent="0.25">
      <c r="A533" s="46"/>
      <c r="B533" s="17" t="s">
        <v>287</v>
      </c>
      <c r="C533" s="23" t="s">
        <v>882</v>
      </c>
      <c r="D533" s="49">
        <v>663.14952871064304</v>
      </c>
      <c r="E533" s="42">
        <v>79.667329235133082</v>
      </c>
      <c r="F533" s="42">
        <v>317.43954471239516</v>
      </c>
      <c r="G533" s="42">
        <v>15.974540082850657</v>
      </c>
      <c r="H533" s="42">
        <v>104.06887780739993</v>
      </c>
    </row>
    <row r="534" spans="1:8" ht="15.75" x14ac:dyDescent="0.25">
      <c r="A534" s="44" t="s">
        <v>335</v>
      </c>
      <c r="B534" s="15" t="s">
        <v>419</v>
      </c>
      <c r="C534" s="21" t="s">
        <v>1184</v>
      </c>
      <c r="D534" s="40">
        <v>927.79499999999996</v>
      </c>
      <c r="E534" s="41">
        <v>2935.26</v>
      </c>
      <c r="F534" s="41">
        <v>3975.739</v>
      </c>
      <c r="G534" s="41">
        <v>5910.2160000000003</v>
      </c>
      <c r="H534" s="41">
        <v>9297.8860000000004</v>
      </c>
    </row>
    <row r="535" spans="1:8" ht="15.75" x14ac:dyDescent="0.25">
      <c r="A535" s="45"/>
      <c r="B535" s="15" t="s">
        <v>419</v>
      </c>
      <c r="C535" s="21" t="s">
        <v>1185</v>
      </c>
      <c r="D535" s="43">
        <v>926.42899999999997</v>
      </c>
      <c r="E535" s="42">
        <v>2933.317</v>
      </c>
      <c r="F535" s="42">
        <v>3973.2139999999999</v>
      </c>
      <c r="G535" s="42">
        <v>5906.585</v>
      </c>
      <c r="H535" s="42">
        <v>9292.1419999999998</v>
      </c>
    </row>
    <row r="536" spans="1:8" ht="15.75" x14ac:dyDescent="0.25">
      <c r="A536" s="45"/>
      <c r="B536" s="15" t="s">
        <v>419</v>
      </c>
      <c r="C536" s="21" t="s">
        <v>1186</v>
      </c>
      <c r="D536" s="43">
        <v>926.63599999999997</v>
      </c>
      <c r="E536" s="42">
        <v>2933.2190000000001</v>
      </c>
      <c r="F536" s="42">
        <v>3973.0030000000002</v>
      </c>
      <c r="G536" s="42">
        <v>5906.3639999999996</v>
      </c>
      <c r="H536" s="42">
        <v>9292.4249999999993</v>
      </c>
    </row>
    <row r="537" spans="1:8" ht="15.75" x14ac:dyDescent="0.25">
      <c r="A537" s="45"/>
      <c r="B537" s="15" t="s">
        <v>419</v>
      </c>
      <c r="C537" s="23" t="s">
        <v>881</v>
      </c>
      <c r="D537" s="40">
        <v>926.95333333333326</v>
      </c>
      <c r="E537" s="42">
        <v>2933.9320000000002</v>
      </c>
      <c r="F537" s="42">
        <v>3973.9853333333335</v>
      </c>
      <c r="G537" s="42">
        <v>5907.7216666666673</v>
      </c>
      <c r="H537" s="42">
        <v>9294.1509999999998</v>
      </c>
    </row>
    <row r="538" spans="1:8" ht="15.75" x14ac:dyDescent="0.25">
      <c r="A538" s="46"/>
      <c r="B538" s="15" t="s">
        <v>419</v>
      </c>
      <c r="C538" s="23" t="s">
        <v>882</v>
      </c>
      <c r="D538" s="40">
        <v>68.328855995075727</v>
      </c>
      <c r="E538" s="42">
        <v>307.53180158404228</v>
      </c>
      <c r="F538" s="42">
        <v>132.21055033484473</v>
      </c>
      <c r="G538" s="42">
        <v>421.94235731168772</v>
      </c>
      <c r="H538" s="42">
        <v>584.68766417767949</v>
      </c>
    </row>
    <row r="539" spans="1:8" ht="15.75" x14ac:dyDescent="0.25">
      <c r="A539" s="44" t="s">
        <v>336</v>
      </c>
      <c r="B539" s="15" t="s">
        <v>344</v>
      </c>
      <c r="C539" s="21" t="s">
        <v>1187</v>
      </c>
      <c r="D539" s="40">
        <v>927.11300000000006</v>
      </c>
      <c r="E539" s="41">
        <v>2934.6120000000001</v>
      </c>
      <c r="F539" s="41">
        <v>3975.1849999999999</v>
      </c>
      <c r="G539" s="41">
        <v>5908.8919999999998</v>
      </c>
      <c r="H539" s="41">
        <v>9295.1939999999995</v>
      </c>
    </row>
    <row r="540" spans="1:8" ht="15.75" x14ac:dyDescent="0.25">
      <c r="A540" s="45"/>
      <c r="B540" s="15" t="s">
        <v>344</v>
      </c>
      <c r="C540" s="21" t="s">
        <v>1188</v>
      </c>
      <c r="D540" s="43">
        <v>927.10900000000004</v>
      </c>
      <c r="E540" s="42">
        <v>2934.2330000000002</v>
      </c>
      <c r="F540" s="42">
        <v>3974.5619999999999</v>
      </c>
      <c r="G540" s="42">
        <v>5908.0469999999996</v>
      </c>
      <c r="H540" s="42">
        <v>9293.9639999999999</v>
      </c>
    </row>
    <row r="541" spans="1:8" ht="15.75" x14ac:dyDescent="0.25">
      <c r="A541" s="45"/>
      <c r="B541" s="15" t="s">
        <v>344</v>
      </c>
      <c r="C541" s="21" t="s">
        <v>1189</v>
      </c>
      <c r="D541" s="43">
        <v>926.99300000000005</v>
      </c>
      <c r="E541" s="42">
        <v>2933.4969999999998</v>
      </c>
      <c r="F541" s="42">
        <v>3973.5929999999998</v>
      </c>
      <c r="G541" s="42">
        <v>5906.2389999999996</v>
      </c>
      <c r="H541" s="42">
        <v>9290.7810000000009</v>
      </c>
    </row>
    <row r="542" spans="1:8" ht="15.75" x14ac:dyDescent="0.25">
      <c r="A542" s="45"/>
      <c r="B542" s="15" t="s">
        <v>344</v>
      </c>
      <c r="C542" s="23" t="s">
        <v>881</v>
      </c>
      <c r="D542" s="43">
        <v>927.07166666666672</v>
      </c>
      <c r="E542" s="42">
        <v>2934.114</v>
      </c>
      <c r="F542" s="42">
        <v>3974.4466666666667</v>
      </c>
      <c r="G542" s="42">
        <v>5907.7259999999997</v>
      </c>
      <c r="H542" s="42">
        <v>9293.3130000000001</v>
      </c>
    </row>
    <row r="543" spans="1:8" ht="15.75" x14ac:dyDescent="0.25">
      <c r="A543" s="46"/>
      <c r="B543" s="15" t="s">
        <v>344</v>
      </c>
      <c r="C543" s="23" t="s">
        <v>882</v>
      </c>
      <c r="D543" s="43">
        <v>195.995929038752</v>
      </c>
      <c r="E543" s="42">
        <v>369.58367285702246</v>
      </c>
      <c r="F543" s="42">
        <v>248.31423159329117</v>
      </c>
      <c r="G543" s="42">
        <v>422.67617010685353</v>
      </c>
      <c r="H543" s="42">
        <v>494.47071286471737</v>
      </c>
    </row>
    <row r="544" spans="1:8" ht="15.75" x14ac:dyDescent="0.25">
      <c r="A544" s="44" t="s">
        <v>337</v>
      </c>
      <c r="B544" s="17" t="s">
        <v>271</v>
      </c>
      <c r="C544" s="21" t="s">
        <v>1190</v>
      </c>
      <c r="D544" s="40">
        <v>926.8</v>
      </c>
      <c r="E544" s="41">
        <v>2933.2449999999999</v>
      </c>
      <c r="F544" s="41">
        <v>3972.8229999999999</v>
      </c>
      <c r="G544" s="41">
        <v>5905.2659999999996</v>
      </c>
      <c r="H544" s="41">
        <v>9288.4969999999994</v>
      </c>
    </row>
    <row r="545" spans="1:8" ht="15.75" x14ac:dyDescent="0.25">
      <c r="A545" s="45"/>
      <c r="B545" s="17" t="s">
        <v>271</v>
      </c>
      <c r="C545" s="21" t="s">
        <v>1191</v>
      </c>
      <c r="D545" s="43">
        <v>926.61500000000001</v>
      </c>
      <c r="E545" s="42">
        <v>2932.7069999999999</v>
      </c>
      <c r="F545" s="42">
        <v>3972.0369999999998</v>
      </c>
      <c r="G545" s="42">
        <v>5904.2150000000001</v>
      </c>
      <c r="H545" s="42">
        <v>9286.9220000000005</v>
      </c>
    </row>
    <row r="546" spans="1:8" ht="15.75" x14ac:dyDescent="0.25">
      <c r="A546" s="45"/>
      <c r="B546" s="17" t="s">
        <v>271</v>
      </c>
      <c r="C546" s="21" t="s">
        <v>1192</v>
      </c>
      <c r="D546" s="43">
        <v>926.64</v>
      </c>
      <c r="E546" s="42">
        <v>2932.92</v>
      </c>
      <c r="F546" s="42">
        <v>3972.4160000000002</v>
      </c>
      <c r="G546" s="42">
        <v>5904.9269999999997</v>
      </c>
      <c r="H546" s="42">
        <v>9288.5759999999991</v>
      </c>
    </row>
    <row r="547" spans="1:8" ht="15.75" x14ac:dyDescent="0.25">
      <c r="A547" s="45"/>
      <c r="B547" s="17" t="s">
        <v>271</v>
      </c>
      <c r="C547" s="30" t="s">
        <v>1069</v>
      </c>
      <c r="D547" s="40">
        <v>926.68499999999995</v>
      </c>
      <c r="E547" s="42">
        <v>2932.9573333333333</v>
      </c>
      <c r="F547" s="42">
        <v>3972.4253333333331</v>
      </c>
      <c r="G547" s="42">
        <v>5904.8026666666665</v>
      </c>
      <c r="H547" s="42">
        <v>9287.9983333333348</v>
      </c>
    </row>
    <row r="548" spans="1:8" ht="15.75" x14ac:dyDescent="0.25">
      <c r="A548" s="46"/>
      <c r="B548" s="17" t="s">
        <v>271</v>
      </c>
      <c r="C548" s="23" t="s">
        <v>882</v>
      </c>
      <c r="D548" s="40">
        <v>221.16971808956933</v>
      </c>
      <c r="E548" s="42">
        <v>24.775289262952953</v>
      </c>
      <c r="F548" s="42">
        <v>260.3943834005899</v>
      </c>
      <c r="G548" s="42">
        <v>72.365231046560609</v>
      </c>
      <c r="H548" s="42">
        <v>77.692800155945321</v>
      </c>
    </row>
    <row r="549" spans="1:8" ht="15.75" x14ac:dyDescent="0.25">
      <c r="A549" s="51" t="s">
        <v>338</v>
      </c>
      <c r="B549" s="52" t="s">
        <v>340</v>
      </c>
      <c r="C549" s="21" t="s">
        <v>1193</v>
      </c>
      <c r="D549" s="40">
        <v>925.91</v>
      </c>
      <c r="E549" s="41">
        <v>2933.1030000000001</v>
      </c>
      <c r="F549" s="41">
        <v>3973.2220000000002</v>
      </c>
      <c r="G549" s="41">
        <v>5905.5360000000001</v>
      </c>
      <c r="H549" s="41">
        <v>9289.6209999999992</v>
      </c>
    </row>
    <row r="550" spans="1:8" ht="15.75" x14ac:dyDescent="0.25">
      <c r="A550" s="53"/>
      <c r="B550" s="17" t="s">
        <v>340</v>
      </c>
      <c r="C550" s="21" t="s">
        <v>1194</v>
      </c>
      <c r="D550" s="43">
        <v>927.26800000000003</v>
      </c>
      <c r="E550" s="42">
        <v>2935.4859999999999</v>
      </c>
      <c r="F550" s="42">
        <v>3976.4229999999998</v>
      </c>
      <c r="G550" s="42">
        <v>5910.5010000000002</v>
      </c>
      <c r="H550" s="42">
        <v>9297.6170000000002</v>
      </c>
    </row>
    <row r="551" spans="1:8" ht="15.75" x14ac:dyDescent="0.25">
      <c r="A551" s="53"/>
      <c r="B551" s="52" t="s">
        <v>340</v>
      </c>
      <c r="C551" s="21" t="s">
        <v>1195</v>
      </c>
      <c r="D551" s="43">
        <v>926.822</v>
      </c>
      <c r="E551" s="42">
        <v>2932.4520000000002</v>
      </c>
      <c r="F551" s="42">
        <v>3972.3409999999999</v>
      </c>
      <c r="G551" s="42">
        <v>5904.2920000000004</v>
      </c>
      <c r="H551" s="42">
        <v>9287.92</v>
      </c>
    </row>
    <row r="552" spans="1:8" ht="15.75" x14ac:dyDescent="0.25">
      <c r="A552" s="53"/>
      <c r="B552" s="15" t="s">
        <v>340</v>
      </c>
      <c r="C552" s="29" t="s">
        <v>881</v>
      </c>
      <c r="D552" s="43">
        <f>AVERAGE(D549:D551)</f>
        <v>926.66666666666663</v>
      </c>
      <c r="E552" s="42">
        <v>2933.6803333333337</v>
      </c>
      <c r="F552" s="42">
        <v>3973.9953333333337</v>
      </c>
      <c r="G552" s="42">
        <v>5906.7763333333342</v>
      </c>
      <c r="H552" s="42">
        <v>9291.7193333333325</v>
      </c>
    </row>
    <row r="553" spans="1:8" ht="15.75" x14ac:dyDescent="0.25">
      <c r="A553" s="54"/>
      <c r="B553" s="15" t="s">
        <v>340</v>
      </c>
      <c r="C553" s="23" t="s">
        <v>882</v>
      </c>
      <c r="D553" s="50">
        <v>240.94912377235443</v>
      </c>
      <c r="E553" s="42">
        <v>221.72747409112495</v>
      </c>
      <c r="F553" s="42">
        <v>134.7272486280749</v>
      </c>
      <c r="G553" s="42">
        <v>261.85827365480895</v>
      </c>
      <c r="H553" s="42">
        <v>322.9006077622318</v>
      </c>
    </row>
    <row r="554" spans="1:8" ht="15.75" x14ac:dyDescent="0.25">
      <c r="A554" s="51" t="s">
        <v>339</v>
      </c>
      <c r="B554" s="17" t="s">
        <v>266</v>
      </c>
      <c r="C554" s="21" t="s">
        <v>1196</v>
      </c>
      <c r="D554" s="40">
        <v>926.98800000000006</v>
      </c>
      <c r="E554" s="41">
        <v>2932.9380000000001</v>
      </c>
      <c r="F554" s="41">
        <v>3972.288</v>
      </c>
      <c r="G554" s="41">
        <v>5904.6589999999997</v>
      </c>
      <c r="H554" s="41">
        <v>9287.6229999999996</v>
      </c>
    </row>
    <row r="555" spans="1:8" ht="15.75" x14ac:dyDescent="0.25">
      <c r="A555" s="53"/>
      <c r="B555" s="52" t="s">
        <v>266</v>
      </c>
      <c r="C555" s="21" t="s">
        <v>1197</v>
      </c>
      <c r="D555" s="43">
        <v>926.84699999999998</v>
      </c>
      <c r="E555" s="42">
        <v>2932.491</v>
      </c>
      <c r="F555" s="42">
        <v>3971.652</v>
      </c>
      <c r="G555" s="42">
        <v>5903.7259999999997</v>
      </c>
      <c r="H555" s="42">
        <v>9286.2849999999999</v>
      </c>
    </row>
    <row r="556" spans="1:8" ht="15.75" x14ac:dyDescent="0.25">
      <c r="A556" s="53"/>
      <c r="B556" s="17" t="s">
        <v>266</v>
      </c>
      <c r="C556" s="21" t="s">
        <v>1198</v>
      </c>
      <c r="D556" s="43">
        <v>925.72799999999995</v>
      </c>
      <c r="E556" s="42">
        <v>2932.5650000000001</v>
      </c>
      <c r="F556" s="42">
        <v>3971.82</v>
      </c>
      <c r="G556" s="42">
        <v>5904.1629999999996</v>
      </c>
      <c r="H556" s="42">
        <v>9287.7260000000006</v>
      </c>
    </row>
    <row r="557" spans="1:8" ht="15.75" x14ac:dyDescent="0.25">
      <c r="A557" s="53"/>
      <c r="B557" s="17" t="s">
        <v>266</v>
      </c>
      <c r="C557" s="23" t="s">
        <v>881</v>
      </c>
      <c r="D557" s="40">
        <f>AVERAGE(D554:D556)</f>
        <v>926.52100000000007</v>
      </c>
      <c r="E557" s="42">
        <v>2932.664666666667</v>
      </c>
      <c r="F557" s="42">
        <v>3971.92</v>
      </c>
      <c r="G557" s="42">
        <v>5904.1826666666666</v>
      </c>
      <c r="H557" s="42">
        <v>9287.2113333333327</v>
      </c>
    </row>
    <row r="558" spans="1:8" ht="15.75" x14ac:dyDescent="0.25">
      <c r="A558" s="54"/>
      <c r="B558" s="17" t="s">
        <v>266</v>
      </c>
      <c r="C558" s="23" t="s">
        <v>882</v>
      </c>
      <c r="D558" s="49">
        <v>68.688481552895482</v>
      </c>
      <c r="E558" s="42">
        <v>124.55833500959177</v>
      </c>
      <c r="F558" s="42">
        <v>387.57153714897436</v>
      </c>
      <c r="G558" s="42">
        <v>177.35690791602903</v>
      </c>
      <c r="H558" s="42">
        <v>162.4192210193238</v>
      </c>
    </row>
    <row r="559" spans="1:8" ht="15.75" x14ac:dyDescent="0.25">
      <c r="A559" s="44" t="s">
        <v>340</v>
      </c>
      <c r="B559" s="15" t="s">
        <v>420</v>
      </c>
      <c r="C559" s="21" t="s">
        <v>1199</v>
      </c>
      <c r="D559" s="40">
        <v>926.29700000000003</v>
      </c>
      <c r="E559" s="41">
        <v>2933.1529999999998</v>
      </c>
      <c r="F559" s="41">
        <v>3972.6120000000001</v>
      </c>
      <c r="G559" s="41">
        <v>5905.277</v>
      </c>
      <c r="H559" s="41">
        <v>9288.9879999999994</v>
      </c>
    </row>
    <row r="560" spans="1:8" ht="15.75" x14ac:dyDescent="0.25">
      <c r="A560" s="45"/>
      <c r="B560" s="15" t="s">
        <v>420</v>
      </c>
      <c r="C560" s="21" t="s">
        <v>1200</v>
      </c>
      <c r="D560" s="43">
        <v>926.55</v>
      </c>
      <c r="E560" s="42">
        <v>2932.2449999999999</v>
      </c>
      <c r="F560" s="42">
        <v>3971.4140000000002</v>
      </c>
      <c r="G560" s="42">
        <v>5903.5730000000003</v>
      </c>
      <c r="H560" s="42">
        <v>9286.6620000000003</v>
      </c>
    </row>
    <row r="561" spans="1:8" ht="15.75" x14ac:dyDescent="0.25">
      <c r="A561" s="45"/>
      <c r="B561" s="15" t="s">
        <v>420</v>
      </c>
      <c r="C561" s="21" t="s">
        <v>1201</v>
      </c>
      <c r="D561" s="43">
        <v>926.97900000000004</v>
      </c>
      <c r="E561" s="42">
        <v>2931.8609999999999</v>
      </c>
      <c r="F561" s="42">
        <v>3970.8009999999999</v>
      </c>
      <c r="G561" s="42">
        <v>5902.5309999999999</v>
      </c>
      <c r="H561" s="42">
        <v>9284.8130000000001</v>
      </c>
    </row>
    <row r="562" spans="1:8" ht="15.75" x14ac:dyDescent="0.25">
      <c r="A562" s="45"/>
      <c r="B562" s="15" t="s">
        <v>420</v>
      </c>
      <c r="C562" s="30" t="s">
        <v>1069</v>
      </c>
      <c r="D562" s="43">
        <v>926.60866666666664</v>
      </c>
      <c r="E562" s="42">
        <v>2932.4196666666662</v>
      </c>
      <c r="F562" s="42">
        <v>3971.6089999999999</v>
      </c>
      <c r="G562" s="42">
        <v>5903.7936666666674</v>
      </c>
      <c r="H562" s="42">
        <v>9286.8210000000017</v>
      </c>
    </row>
    <row r="563" spans="1:8" ht="15.75" x14ac:dyDescent="0.25">
      <c r="A563" s="46"/>
      <c r="B563" s="15" t="s">
        <v>420</v>
      </c>
      <c r="C563" s="23" t="s">
        <v>882</v>
      </c>
      <c r="D563" s="43">
        <v>303.52397084157809</v>
      </c>
      <c r="E563" s="42">
        <v>208.0897001851271</v>
      </c>
      <c r="F563" s="42">
        <v>465.84085406676115</v>
      </c>
      <c r="G563" s="42">
        <v>243.23071808078367</v>
      </c>
      <c r="H563" s="42">
        <v>204.44151616128096</v>
      </c>
    </row>
    <row r="564" spans="1:8" ht="15.75" x14ac:dyDescent="0.25">
      <c r="A564" s="44" t="s">
        <v>341</v>
      </c>
      <c r="B564" s="17" t="s">
        <v>234</v>
      </c>
      <c r="C564" s="21" t="s">
        <v>1202</v>
      </c>
      <c r="D564" s="40">
        <v>926.33299999999997</v>
      </c>
      <c r="E564" s="41">
        <v>2932.3139999999999</v>
      </c>
      <c r="F564" s="41">
        <v>3971.6289999999999</v>
      </c>
      <c r="G564" s="41">
        <v>5904.25</v>
      </c>
      <c r="H564" s="41">
        <v>9287.7669999999998</v>
      </c>
    </row>
    <row r="565" spans="1:8" ht="15.75" x14ac:dyDescent="0.25">
      <c r="A565" s="45"/>
      <c r="B565" s="17" t="s">
        <v>234</v>
      </c>
      <c r="C565" s="21" t="s">
        <v>1203</v>
      </c>
      <c r="D565" s="43">
        <v>926.22699999999998</v>
      </c>
      <c r="E565" s="42">
        <v>2931.98</v>
      </c>
      <c r="F565" s="42">
        <v>3971.1729999999998</v>
      </c>
      <c r="G565" s="42">
        <v>5903.1509999999998</v>
      </c>
      <c r="H565" s="42">
        <v>9285.8289999999997</v>
      </c>
    </row>
    <row r="566" spans="1:8" ht="15.75" x14ac:dyDescent="0.25">
      <c r="A566" s="45"/>
      <c r="B566" s="17" t="s">
        <v>234</v>
      </c>
      <c r="C566" s="21" t="s">
        <v>1204</v>
      </c>
      <c r="D566" s="43">
        <v>926.17499999999995</v>
      </c>
      <c r="E566" s="42">
        <v>2931.4760000000001</v>
      </c>
      <c r="F566" s="42">
        <v>3970.5450000000001</v>
      </c>
      <c r="G566" s="42">
        <v>5902.1809999999996</v>
      </c>
      <c r="H566" s="42">
        <v>9284.6560000000009</v>
      </c>
    </row>
    <row r="567" spans="1:8" ht="15.75" x14ac:dyDescent="0.25">
      <c r="A567" s="45"/>
      <c r="B567" s="17" t="s">
        <v>234</v>
      </c>
      <c r="C567" s="23" t="s">
        <v>881</v>
      </c>
      <c r="D567" s="40">
        <v>926.24499999999989</v>
      </c>
      <c r="E567" s="42">
        <v>2931.9233333333336</v>
      </c>
      <c r="F567" s="42">
        <v>3971.1156666666666</v>
      </c>
      <c r="G567" s="42">
        <v>5903.1939999999995</v>
      </c>
      <c r="H567" s="42">
        <v>9286.0840000000007</v>
      </c>
    </row>
    <row r="568" spans="1:8" ht="15.75" x14ac:dyDescent="0.25">
      <c r="A568" s="46"/>
      <c r="B568" s="17" t="s">
        <v>234</v>
      </c>
      <c r="C568" s="23" t="s">
        <v>882</v>
      </c>
      <c r="D568" s="40">
        <v>695.87545447690184</v>
      </c>
      <c r="E568" s="42">
        <v>377.31174473720677</v>
      </c>
      <c r="F568" s="42">
        <v>589.99796986340664</v>
      </c>
      <c r="G568" s="42">
        <v>344.77911952626033</v>
      </c>
      <c r="H568" s="42">
        <v>283.78506403450672</v>
      </c>
    </row>
    <row r="569" spans="1:8" ht="15.75" x14ac:dyDescent="0.25">
      <c r="A569" s="51" t="s">
        <v>342</v>
      </c>
      <c r="B569" s="15" t="s">
        <v>421</v>
      </c>
      <c r="C569" s="21" t="s">
        <v>1205</v>
      </c>
      <c r="D569" s="40">
        <v>926.125</v>
      </c>
      <c r="E569" s="41">
        <v>2933.2179999999998</v>
      </c>
      <c r="F569" s="41">
        <v>3973.0889999999999</v>
      </c>
      <c r="G569" s="41">
        <v>5905.7920000000004</v>
      </c>
      <c r="H569" s="41">
        <v>9290.5149999999994</v>
      </c>
    </row>
    <row r="570" spans="1:8" ht="15.75" x14ac:dyDescent="0.25">
      <c r="A570" s="53"/>
      <c r="B570" s="52" t="s">
        <v>421</v>
      </c>
      <c r="C570" s="21" t="s">
        <v>1206</v>
      </c>
      <c r="D570" s="43">
        <v>926.20500000000004</v>
      </c>
      <c r="E570" s="42">
        <v>2932.7260000000001</v>
      </c>
      <c r="F570" s="42">
        <v>3972.4960000000001</v>
      </c>
      <c r="G570" s="42">
        <v>5904.9229999999998</v>
      </c>
      <c r="H570" s="42">
        <v>9289.0450000000001</v>
      </c>
    </row>
    <row r="571" spans="1:8" ht="15.75" x14ac:dyDescent="0.25">
      <c r="A571" s="53"/>
      <c r="B571" s="15" t="s">
        <v>421</v>
      </c>
      <c r="C571" s="21" t="s">
        <v>1207</v>
      </c>
      <c r="D571" s="43">
        <v>926.40300000000002</v>
      </c>
      <c r="E571" s="42">
        <v>2932.0949999999998</v>
      </c>
      <c r="F571" s="42">
        <v>3971.6170000000002</v>
      </c>
      <c r="G571" s="42">
        <v>5903.6</v>
      </c>
      <c r="H571" s="42">
        <v>9287.1329999999998</v>
      </c>
    </row>
    <row r="572" spans="1:8" ht="15.75" x14ac:dyDescent="0.25">
      <c r="A572" s="53"/>
      <c r="B572" s="15" t="s">
        <v>421</v>
      </c>
      <c r="C572" s="23" t="s">
        <v>881</v>
      </c>
      <c r="D572" s="40">
        <f>AVERAGE(D569:D571)</f>
        <v>926.24433333333343</v>
      </c>
      <c r="E572" s="42">
        <v>2932.6796666666664</v>
      </c>
      <c r="F572" s="42">
        <v>3972.4006666666669</v>
      </c>
      <c r="G572" s="42">
        <v>5904.7716666666674</v>
      </c>
      <c r="H572" s="42">
        <v>9288.8976666666658</v>
      </c>
    </row>
    <row r="573" spans="1:8" ht="15.75" x14ac:dyDescent="0.25">
      <c r="A573" s="54"/>
      <c r="B573" s="15" t="s">
        <v>421</v>
      </c>
      <c r="C573" s="23" t="s">
        <v>882</v>
      </c>
      <c r="D573" s="49">
        <v>625.3888451344169</v>
      </c>
      <c r="E573" s="42">
        <v>119.44416979497824</v>
      </c>
      <c r="F573" s="42">
        <v>266.60223919031347</v>
      </c>
      <c r="G573" s="42">
        <v>77.614814889872321</v>
      </c>
      <c r="H573" s="42">
        <v>19.127142024571992</v>
      </c>
    </row>
    <row r="574" spans="1:8" ht="15.75" x14ac:dyDescent="0.25">
      <c r="A574" s="44" t="s">
        <v>343</v>
      </c>
      <c r="B574" s="15" t="s">
        <v>422</v>
      </c>
      <c r="C574" s="21" t="s">
        <v>1208</v>
      </c>
      <c r="D574" s="40">
        <v>926.89499999999998</v>
      </c>
      <c r="E574" s="41">
        <v>2933.9050000000002</v>
      </c>
      <c r="F574" s="41">
        <v>3974.3739999999998</v>
      </c>
      <c r="G574" s="41">
        <v>5907.232</v>
      </c>
      <c r="H574" s="41">
        <v>9292.7209999999995</v>
      </c>
    </row>
    <row r="575" spans="1:8" ht="15.75" x14ac:dyDescent="0.25">
      <c r="A575" s="45"/>
      <c r="B575" s="15" t="s">
        <v>422</v>
      </c>
      <c r="C575" s="21" t="s">
        <v>1209</v>
      </c>
      <c r="D575" s="43">
        <v>926.62</v>
      </c>
      <c r="E575" s="42">
        <v>2933.3110000000001</v>
      </c>
      <c r="F575" s="42">
        <v>3973.5459999999998</v>
      </c>
      <c r="G575" s="42">
        <v>5906.1469999999999</v>
      </c>
      <c r="H575" s="42">
        <v>9290.9709999999995</v>
      </c>
    </row>
    <row r="576" spans="1:8" ht="15.75" x14ac:dyDescent="0.25">
      <c r="A576" s="45"/>
      <c r="B576" s="15" t="s">
        <v>422</v>
      </c>
      <c r="C576" s="21" t="s">
        <v>1210</v>
      </c>
      <c r="D576" s="43">
        <v>926.66800000000001</v>
      </c>
      <c r="E576" s="42">
        <v>2932.748</v>
      </c>
      <c r="F576" s="42">
        <v>3972.703</v>
      </c>
      <c r="G576" s="42">
        <v>5904.9219999999996</v>
      </c>
      <c r="H576" s="42">
        <v>9289.2160000000003</v>
      </c>
    </row>
    <row r="577" spans="1:8" ht="15.75" x14ac:dyDescent="0.25">
      <c r="A577" s="45"/>
      <c r="B577" s="15" t="s">
        <v>422</v>
      </c>
      <c r="C577" s="23" t="s">
        <v>881</v>
      </c>
      <c r="D577" s="40">
        <v>926.72766666666666</v>
      </c>
      <c r="E577" s="42">
        <v>2933.3213333333333</v>
      </c>
      <c r="F577" s="42">
        <v>3973.5409999999997</v>
      </c>
      <c r="G577" s="42">
        <v>5906.1003333333329</v>
      </c>
      <c r="H577" s="42">
        <v>9290.9693333333325</v>
      </c>
    </row>
    <row r="578" spans="1:8" ht="15.75" x14ac:dyDescent="0.25">
      <c r="A578" s="46"/>
      <c r="B578" s="15" t="s">
        <v>422</v>
      </c>
      <c r="C578" s="23" t="s">
        <v>882</v>
      </c>
      <c r="D578" s="40">
        <v>175.1376466822623</v>
      </c>
      <c r="E578" s="42">
        <v>99.328453283162403</v>
      </c>
      <c r="F578" s="42">
        <v>20.385256174637775</v>
      </c>
      <c r="G578" s="42">
        <v>147.38347758398777</v>
      </c>
      <c r="H578" s="42">
        <v>242.15751291170341</v>
      </c>
    </row>
    <row r="579" spans="1:8" ht="15.75" x14ac:dyDescent="0.25">
      <c r="A579" s="44" t="s">
        <v>344</v>
      </c>
      <c r="B579" s="17" t="s">
        <v>236</v>
      </c>
      <c r="C579" s="21" t="s">
        <v>1211</v>
      </c>
      <c r="D579" s="40">
        <v>927.14300000000003</v>
      </c>
      <c r="E579" s="41">
        <v>2934.5549999999998</v>
      </c>
      <c r="F579" s="41">
        <v>3974.95</v>
      </c>
      <c r="G579" s="41">
        <v>5908.8969999999999</v>
      </c>
      <c r="H579" s="41">
        <v>9295.3919999999998</v>
      </c>
    </row>
    <row r="580" spans="1:8" ht="15.75" x14ac:dyDescent="0.25">
      <c r="A580" s="45"/>
      <c r="B580" s="17" t="s">
        <v>236</v>
      </c>
      <c r="C580" s="21" t="s">
        <v>1212</v>
      </c>
      <c r="D580" s="43">
        <v>926.66600000000005</v>
      </c>
      <c r="E580" s="42">
        <v>2933.9430000000002</v>
      </c>
      <c r="F580" s="42">
        <v>3974.203</v>
      </c>
      <c r="G580" s="42">
        <v>5907.7049999999999</v>
      </c>
      <c r="H580" s="42">
        <v>9293.4549999999999</v>
      </c>
    </row>
    <row r="581" spans="1:8" ht="15.75" x14ac:dyDescent="0.25">
      <c r="A581" s="45"/>
      <c r="B581" s="17" t="s">
        <v>236</v>
      </c>
      <c r="C581" s="21" t="s">
        <v>1213</v>
      </c>
      <c r="D581" s="43">
        <v>926.47</v>
      </c>
      <c r="E581" s="42">
        <v>2933.2170000000001</v>
      </c>
      <c r="F581" s="42">
        <v>3973.134</v>
      </c>
      <c r="G581" s="42">
        <v>5906.1350000000002</v>
      </c>
      <c r="H581" s="42">
        <v>9291.1460000000006</v>
      </c>
    </row>
    <row r="582" spans="1:8" ht="15.75" x14ac:dyDescent="0.25">
      <c r="A582" s="45"/>
      <c r="B582" s="17" t="s">
        <v>236</v>
      </c>
      <c r="C582" s="23" t="s">
        <v>881</v>
      </c>
      <c r="D582" s="40">
        <v>926.75966666666682</v>
      </c>
      <c r="E582" s="42">
        <v>2933.9050000000002</v>
      </c>
      <c r="F582" s="42">
        <v>3974.0956666666666</v>
      </c>
      <c r="G582" s="42">
        <v>5907.5790000000006</v>
      </c>
      <c r="H582" s="42">
        <v>9293.3310000000001</v>
      </c>
    </row>
    <row r="583" spans="1:8" ht="15.75" x14ac:dyDescent="0.25">
      <c r="A583" s="46"/>
      <c r="B583" s="17" t="s">
        <v>236</v>
      </c>
      <c r="C583" s="23" t="s">
        <v>882</v>
      </c>
      <c r="D583" s="40">
        <v>140.6135931266594</v>
      </c>
      <c r="E583" s="42">
        <v>298.3263041973658</v>
      </c>
      <c r="F583" s="42">
        <v>159.97812150281266</v>
      </c>
      <c r="G583" s="42">
        <v>397.78298220409192</v>
      </c>
      <c r="H583" s="42">
        <v>496.40854714113311</v>
      </c>
    </row>
    <row r="584" spans="1:8" ht="15.75" x14ac:dyDescent="0.25">
      <c r="A584" s="44" t="s">
        <v>345</v>
      </c>
      <c r="B584" s="17" t="s">
        <v>328</v>
      </c>
      <c r="C584" s="21" t="s">
        <v>1214</v>
      </c>
      <c r="D584" s="40">
        <v>926.81700000000001</v>
      </c>
      <c r="E584" s="41">
        <v>2935.3629999999998</v>
      </c>
      <c r="F584" s="41">
        <v>3975.7840000000001</v>
      </c>
      <c r="G584" s="41">
        <v>5910.4849999999997</v>
      </c>
      <c r="H584" s="41">
        <v>9297.8889999999992</v>
      </c>
    </row>
    <row r="585" spans="1:8" ht="15.75" x14ac:dyDescent="0.25">
      <c r="A585" s="45"/>
      <c r="B585" s="17" t="s">
        <v>328</v>
      </c>
      <c r="C585" s="21" t="s">
        <v>1215</v>
      </c>
      <c r="D585" s="43">
        <v>926.73</v>
      </c>
      <c r="E585" s="42">
        <v>2935.0929999999998</v>
      </c>
      <c r="F585" s="42">
        <v>3975.3560000000002</v>
      </c>
      <c r="G585" s="42">
        <v>5909.4939999999997</v>
      </c>
      <c r="H585" s="42">
        <v>9295.616</v>
      </c>
    </row>
    <row r="586" spans="1:8" ht="15.75" x14ac:dyDescent="0.25">
      <c r="A586" s="45"/>
      <c r="B586" s="17" t="s">
        <v>328</v>
      </c>
      <c r="C586" s="21" t="s">
        <v>1216</v>
      </c>
      <c r="D586" s="43">
        <v>926.05100000000004</v>
      </c>
      <c r="E586" s="42">
        <v>2931.893</v>
      </c>
      <c r="F586" s="42">
        <v>3971.1210000000001</v>
      </c>
      <c r="G586" s="42">
        <v>5903.2420000000002</v>
      </c>
      <c r="H586" s="42">
        <v>9286.3420000000006</v>
      </c>
    </row>
    <row r="587" spans="1:8" ht="15.75" x14ac:dyDescent="0.25">
      <c r="A587" s="45"/>
      <c r="B587" s="17" t="s">
        <v>328</v>
      </c>
      <c r="C587" s="23" t="s">
        <v>881</v>
      </c>
      <c r="D587" s="40">
        <v>926.53266666666661</v>
      </c>
      <c r="E587" s="42">
        <v>2934.1163333333334</v>
      </c>
      <c r="F587" s="42">
        <v>3974.087</v>
      </c>
      <c r="G587" s="42">
        <v>5907.7403333333323</v>
      </c>
      <c r="H587" s="42">
        <v>9293.2823333333326</v>
      </c>
    </row>
    <row r="588" spans="1:8" ht="15.75" x14ac:dyDescent="0.25">
      <c r="A588" s="46"/>
      <c r="B588" s="17" t="s">
        <v>328</v>
      </c>
      <c r="C588" s="23" t="s">
        <v>882</v>
      </c>
      <c r="D588" s="40">
        <v>385.51859803576707</v>
      </c>
      <c r="E588" s="42">
        <v>370.37920966822247</v>
      </c>
      <c r="F588" s="42">
        <v>157.79698298207424</v>
      </c>
      <c r="G588" s="42">
        <v>425.10339704511256</v>
      </c>
      <c r="H588" s="42">
        <v>491.16921743074391</v>
      </c>
    </row>
    <row r="589" spans="1:8" ht="15.75" x14ac:dyDescent="0.25">
      <c r="A589" s="44" t="s">
        <v>346</v>
      </c>
      <c r="B589" s="17" t="s">
        <v>255</v>
      </c>
      <c r="C589" s="21" t="s">
        <v>1217</v>
      </c>
      <c r="D589" s="40">
        <v>927.03700000000003</v>
      </c>
      <c r="E589" s="41">
        <v>2933.17</v>
      </c>
      <c r="F589" s="41">
        <v>3972.64</v>
      </c>
      <c r="G589" s="41">
        <v>5905.2830000000004</v>
      </c>
      <c r="H589" s="41">
        <v>9288.8009999999995</v>
      </c>
    </row>
    <row r="590" spans="1:8" ht="15.75" x14ac:dyDescent="0.25">
      <c r="A590" s="45"/>
      <c r="B590" s="17" t="s">
        <v>255</v>
      </c>
      <c r="C590" s="21" t="s">
        <v>1218</v>
      </c>
      <c r="D590" s="43">
        <v>926.78499999999997</v>
      </c>
      <c r="E590" s="42">
        <v>2932.6120000000001</v>
      </c>
      <c r="F590" s="42">
        <v>3971.748</v>
      </c>
      <c r="G590" s="42">
        <v>5904.1729999999998</v>
      </c>
      <c r="H590" s="42">
        <v>9287.1980000000003</v>
      </c>
    </row>
    <row r="591" spans="1:8" ht="15.75" x14ac:dyDescent="0.25">
      <c r="A591" s="45"/>
      <c r="B591" s="17" t="s">
        <v>255</v>
      </c>
      <c r="C591" s="21" t="s">
        <v>1219</v>
      </c>
      <c r="D591" s="43">
        <v>926.78800000000001</v>
      </c>
      <c r="E591" s="42">
        <v>2932.3180000000002</v>
      </c>
      <c r="F591" s="42">
        <v>3971.239</v>
      </c>
      <c r="G591" s="42">
        <v>5903.4679999999998</v>
      </c>
      <c r="H591" s="42">
        <v>9286.2749999999996</v>
      </c>
    </row>
    <row r="592" spans="1:8" ht="15.75" x14ac:dyDescent="0.25">
      <c r="A592" s="45"/>
      <c r="B592" s="17" t="s">
        <v>255</v>
      </c>
      <c r="C592" s="23" t="s">
        <v>881</v>
      </c>
      <c r="D592" s="40">
        <v>926.87</v>
      </c>
      <c r="E592" s="42">
        <v>2932.7000000000003</v>
      </c>
      <c r="F592" s="42">
        <v>3971.8756666666668</v>
      </c>
      <c r="G592" s="42">
        <v>5904.308</v>
      </c>
      <c r="H592" s="42">
        <v>9287.4246666666659</v>
      </c>
    </row>
    <row r="593" spans="1:8" ht="15.75" x14ac:dyDescent="0.25">
      <c r="A593" s="46"/>
      <c r="B593" s="17" t="s">
        <v>255</v>
      </c>
      <c r="C593" s="23" t="s">
        <v>882</v>
      </c>
      <c r="D593" s="40">
        <v>21.577533472129172</v>
      </c>
      <c r="E593" s="42">
        <v>112.51163472583889</v>
      </c>
      <c r="F593" s="42">
        <v>398.7288995820353</v>
      </c>
      <c r="G593" s="42">
        <v>156.13278398971264</v>
      </c>
      <c r="H593" s="42">
        <v>139.45229626186105</v>
      </c>
    </row>
    <row r="594" spans="1:8" ht="15.75" x14ac:dyDescent="0.25">
      <c r="A594" s="44" t="s">
        <v>347</v>
      </c>
      <c r="B594" s="15" t="s">
        <v>423</v>
      </c>
      <c r="C594" s="21" t="s">
        <v>1220</v>
      </c>
      <c r="D594" s="40">
        <v>926.64700000000005</v>
      </c>
      <c r="E594" s="41">
        <v>2933.0810000000001</v>
      </c>
      <c r="F594" s="41">
        <v>3973.7069999999999</v>
      </c>
      <c r="G594" s="41">
        <v>5906.59</v>
      </c>
      <c r="H594" s="41">
        <v>9292.6720000000005</v>
      </c>
    </row>
    <row r="595" spans="1:8" ht="15.75" x14ac:dyDescent="0.25">
      <c r="A595" s="45"/>
      <c r="B595" s="15" t="s">
        <v>423</v>
      </c>
      <c r="C595" s="21" t="s">
        <v>1221</v>
      </c>
      <c r="D595" s="43">
        <v>926.28499999999997</v>
      </c>
      <c r="E595" s="42">
        <v>2932.2020000000002</v>
      </c>
      <c r="F595" s="42">
        <v>3972.5430000000001</v>
      </c>
      <c r="G595" s="42">
        <v>5904.9359999999997</v>
      </c>
      <c r="H595" s="42">
        <v>9290.1679999999997</v>
      </c>
    </row>
    <row r="596" spans="1:8" ht="15.75" x14ac:dyDescent="0.25">
      <c r="A596" s="45"/>
      <c r="B596" s="15" t="s">
        <v>423</v>
      </c>
      <c r="C596" s="21" t="s">
        <v>1222</v>
      </c>
      <c r="D596" s="43">
        <v>926.57399999999996</v>
      </c>
      <c r="E596" s="42">
        <v>2931.7979999999998</v>
      </c>
      <c r="F596" s="42">
        <v>3971.8760000000002</v>
      </c>
      <c r="G596" s="42">
        <v>5903.7839999999997</v>
      </c>
      <c r="H596" s="42">
        <v>9288.4159999999993</v>
      </c>
    </row>
    <row r="597" spans="1:8" ht="15.75" x14ac:dyDescent="0.25">
      <c r="A597" s="45"/>
      <c r="B597" s="15" t="s">
        <v>423</v>
      </c>
      <c r="C597" s="23" t="s">
        <v>881</v>
      </c>
      <c r="D597" s="40">
        <v>926.50199999999995</v>
      </c>
      <c r="E597" s="42">
        <v>2932.3603333333335</v>
      </c>
      <c r="F597" s="42">
        <v>3972.7086666666669</v>
      </c>
      <c r="G597" s="42">
        <v>5905.1033333333326</v>
      </c>
      <c r="H597" s="42">
        <v>9290.4186666666665</v>
      </c>
    </row>
    <row r="598" spans="1:8" ht="15.75" x14ac:dyDescent="0.25">
      <c r="A598" s="46"/>
      <c r="B598" s="15" t="s">
        <v>423</v>
      </c>
      <c r="C598" s="23" t="s">
        <v>882</v>
      </c>
      <c r="D598" s="40">
        <v>418.60414935972301</v>
      </c>
      <c r="E598" s="42">
        <v>228.31906481238565</v>
      </c>
      <c r="F598" s="42">
        <v>189.08793176051859</v>
      </c>
      <c r="G598" s="42">
        <v>21.449912478769875</v>
      </c>
      <c r="H598" s="42">
        <v>182.87413838151249</v>
      </c>
    </row>
    <row r="599" spans="1:8" ht="15.75" x14ac:dyDescent="0.25">
      <c r="A599" s="44" t="s">
        <v>348</v>
      </c>
      <c r="B599" s="17" t="s">
        <v>314</v>
      </c>
      <c r="C599" s="21" t="s">
        <v>1223</v>
      </c>
      <c r="D599" s="40">
        <v>926.00900000000001</v>
      </c>
      <c r="E599" s="41">
        <v>2932.402</v>
      </c>
      <c r="F599" s="41">
        <v>3971.8560000000002</v>
      </c>
      <c r="G599" s="41">
        <v>5904.0079999999998</v>
      </c>
      <c r="H599" s="41">
        <v>9287.2579999999998</v>
      </c>
    </row>
    <row r="600" spans="1:8" ht="15.75" x14ac:dyDescent="0.25">
      <c r="A600" s="45"/>
      <c r="B600" s="17" t="s">
        <v>314</v>
      </c>
      <c r="C600" s="21" t="s">
        <v>1224</v>
      </c>
      <c r="D600" s="43">
        <v>926.48099999999999</v>
      </c>
      <c r="E600" s="42">
        <v>2931.944</v>
      </c>
      <c r="F600" s="42">
        <v>3971.3</v>
      </c>
      <c r="G600" s="42">
        <v>5903.3729999999996</v>
      </c>
      <c r="H600" s="42">
        <v>9286.5660000000007</v>
      </c>
    </row>
    <row r="601" spans="1:8" ht="15.75" x14ac:dyDescent="0.25">
      <c r="A601" s="45"/>
      <c r="B601" s="17" t="s">
        <v>314</v>
      </c>
      <c r="C601" s="21" t="s">
        <v>1225</v>
      </c>
      <c r="D601" s="43">
        <v>926.23800000000006</v>
      </c>
      <c r="E601" s="42">
        <v>2931.2510000000002</v>
      </c>
      <c r="F601" s="42">
        <v>3970.2420000000002</v>
      </c>
      <c r="G601" s="42">
        <v>5901.7120000000004</v>
      </c>
      <c r="H601" s="42">
        <v>9283.7690000000002</v>
      </c>
    </row>
    <row r="602" spans="1:8" ht="15.75" x14ac:dyDescent="0.25">
      <c r="A602" s="45"/>
      <c r="B602" s="17" t="s">
        <v>314</v>
      </c>
      <c r="C602" s="23" t="s">
        <v>881</v>
      </c>
      <c r="D602" s="40">
        <v>926.24266666666665</v>
      </c>
      <c r="E602" s="42">
        <v>2931.8656666666666</v>
      </c>
      <c r="F602" s="42">
        <v>3971.1326666666669</v>
      </c>
      <c r="G602" s="42">
        <v>5903.0309999999999</v>
      </c>
      <c r="H602" s="42">
        <v>9285.864333333333</v>
      </c>
    </row>
    <row r="603" spans="1:8" ht="15.75" x14ac:dyDescent="0.25">
      <c r="A603" s="46"/>
      <c r="B603" s="17" t="s">
        <v>314</v>
      </c>
      <c r="C603" s="23" t="s">
        <v>882</v>
      </c>
      <c r="D603" s="40">
        <v>698.39283338188545</v>
      </c>
      <c r="E603" s="42">
        <v>396.97286878539114</v>
      </c>
      <c r="F603" s="42">
        <v>585.71958276493831</v>
      </c>
      <c r="G603" s="42">
        <v>372.38177005800185</v>
      </c>
      <c r="H603" s="42">
        <v>307.43381937084615</v>
      </c>
    </row>
  </sheetData>
  <mergeCells count="121">
    <mergeCell ref="A599:A603"/>
    <mergeCell ref="A574:A578"/>
    <mergeCell ref="A579:A583"/>
    <mergeCell ref="A584:A588"/>
    <mergeCell ref="A589:A593"/>
    <mergeCell ref="A594:A598"/>
    <mergeCell ref="A549:A553"/>
    <mergeCell ref="A554:A558"/>
    <mergeCell ref="A559:A563"/>
    <mergeCell ref="A564:A568"/>
    <mergeCell ref="A569:A573"/>
    <mergeCell ref="A524:A528"/>
    <mergeCell ref="A529:A533"/>
    <mergeCell ref="A534:A538"/>
    <mergeCell ref="A539:A543"/>
    <mergeCell ref="A544:A548"/>
    <mergeCell ref="A499:A503"/>
    <mergeCell ref="A504:A508"/>
    <mergeCell ref="A509:A513"/>
    <mergeCell ref="A514:A518"/>
    <mergeCell ref="A519:A523"/>
    <mergeCell ref="A474:A478"/>
    <mergeCell ref="A479:A483"/>
    <mergeCell ref="A484:A488"/>
    <mergeCell ref="A489:A493"/>
    <mergeCell ref="A494:A498"/>
    <mergeCell ref="A449:A453"/>
    <mergeCell ref="A454:A458"/>
    <mergeCell ref="A459:A463"/>
    <mergeCell ref="A464:A468"/>
    <mergeCell ref="A469:A473"/>
    <mergeCell ref="A424:A428"/>
    <mergeCell ref="A429:A433"/>
    <mergeCell ref="A434:A438"/>
    <mergeCell ref="A439:A443"/>
    <mergeCell ref="A444:A448"/>
    <mergeCell ref="A399:A403"/>
    <mergeCell ref="A404:A408"/>
    <mergeCell ref="A409:A413"/>
    <mergeCell ref="A414:A418"/>
    <mergeCell ref="A419:A423"/>
    <mergeCell ref="A374:A378"/>
    <mergeCell ref="A379:A383"/>
    <mergeCell ref="A384:A388"/>
    <mergeCell ref="A389:A393"/>
    <mergeCell ref="A394:A398"/>
    <mergeCell ref="A349:A353"/>
    <mergeCell ref="A354:A358"/>
    <mergeCell ref="A359:A363"/>
    <mergeCell ref="A364:A368"/>
    <mergeCell ref="A369:A373"/>
    <mergeCell ref="A324:A328"/>
    <mergeCell ref="A329:A333"/>
    <mergeCell ref="A334:A338"/>
    <mergeCell ref="A339:A343"/>
    <mergeCell ref="A344:A348"/>
    <mergeCell ref="A299:A303"/>
    <mergeCell ref="A304:A308"/>
    <mergeCell ref="A309:A313"/>
    <mergeCell ref="A314:A318"/>
    <mergeCell ref="A319:A323"/>
    <mergeCell ref="A274:A278"/>
    <mergeCell ref="A279:A283"/>
    <mergeCell ref="A284:A288"/>
    <mergeCell ref="A289:A293"/>
    <mergeCell ref="A294:A298"/>
    <mergeCell ref="A249:A253"/>
    <mergeCell ref="A254:A258"/>
    <mergeCell ref="A259:A263"/>
    <mergeCell ref="A264:A268"/>
    <mergeCell ref="A269:A273"/>
    <mergeCell ref="A224:A228"/>
    <mergeCell ref="A229:A233"/>
    <mergeCell ref="A234:A238"/>
    <mergeCell ref="A239:A243"/>
    <mergeCell ref="A244:A248"/>
    <mergeCell ref="A199:A203"/>
    <mergeCell ref="A204:A208"/>
    <mergeCell ref="A209:A213"/>
    <mergeCell ref="A214:A218"/>
    <mergeCell ref="A219:A223"/>
    <mergeCell ref="A174:A178"/>
    <mergeCell ref="A179:A183"/>
    <mergeCell ref="A184:A188"/>
    <mergeCell ref="A189:A193"/>
    <mergeCell ref="A194:A198"/>
    <mergeCell ref="A149:A153"/>
    <mergeCell ref="A154:A158"/>
    <mergeCell ref="A159:A163"/>
    <mergeCell ref="A164:A168"/>
    <mergeCell ref="A169:A173"/>
    <mergeCell ref="A124:A128"/>
    <mergeCell ref="A129:A133"/>
    <mergeCell ref="A134:A138"/>
    <mergeCell ref="A139:A143"/>
    <mergeCell ref="A144:A148"/>
    <mergeCell ref="A99:A103"/>
    <mergeCell ref="A104:A108"/>
    <mergeCell ref="A109:A113"/>
    <mergeCell ref="A114:A118"/>
    <mergeCell ref="A119:A123"/>
    <mergeCell ref="A74:A78"/>
    <mergeCell ref="A79:A83"/>
    <mergeCell ref="A84:A88"/>
    <mergeCell ref="A89:A93"/>
    <mergeCell ref="A94:A98"/>
    <mergeCell ref="A49:A53"/>
    <mergeCell ref="A54:A58"/>
    <mergeCell ref="A59:A63"/>
    <mergeCell ref="A64:A68"/>
    <mergeCell ref="A69:A73"/>
    <mergeCell ref="A24:A28"/>
    <mergeCell ref="A29:A33"/>
    <mergeCell ref="A34:A38"/>
    <mergeCell ref="A39:A43"/>
    <mergeCell ref="A44:A48"/>
    <mergeCell ref="D2:H2"/>
    <mergeCell ref="A4:A8"/>
    <mergeCell ref="A9:A13"/>
    <mergeCell ref="A14:A18"/>
    <mergeCell ref="A19:A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03"/>
  <sheetViews>
    <sheetView topLeftCell="B13" workbookViewId="0">
      <selection activeCell="F82" sqref="F82"/>
    </sheetView>
  </sheetViews>
  <sheetFormatPr defaultRowHeight="14.25" x14ac:dyDescent="0.2"/>
  <sheetData>
    <row r="1" spans="2:19" ht="15" x14ac:dyDescent="0.25">
      <c r="B1" s="23"/>
      <c r="C1" s="23"/>
      <c r="D1" s="23"/>
      <c r="E1" s="31">
        <v>926.89</v>
      </c>
      <c r="F1" s="31">
        <v>926.89</v>
      </c>
      <c r="G1" s="31">
        <v>926.89</v>
      </c>
      <c r="H1" s="31">
        <v>2933.03</v>
      </c>
      <c r="I1" s="31">
        <v>2933.03</v>
      </c>
      <c r="J1" s="31">
        <v>2933.03</v>
      </c>
      <c r="K1" s="31">
        <v>3973.46</v>
      </c>
      <c r="L1" s="31">
        <v>3973.46</v>
      </c>
      <c r="M1" s="31">
        <v>3973.46</v>
      </c>
      <c r="N1" s="31">
        <v>5905.23</v>
      </c>
      <c r="O1" s="31">
        <v>5905.23</v>
      </c>
      <c r="P1" s="31">
        <v>5905.23</v>
      </c>
      <c r="Q1" s="31">
        <v>9288.7199999999993</v>
      </c>
      <c r="R1" s="31">
        <v>9288.7199999999993</v>
      </c>
      <c r="S1" s="31">
        <v>9288.7199999999993</v>
      </c>
    </row>
    <row r="2" spans="2:19" ht="15" x14ac:dyDescent="0.25">
      <c r="B2" s="23"/>
      <c r="C2" s="23"/>
      <c r="D2" s="23"/>
      <c r="E2" s="25">
        <v>1</v>
      </c>
      <c r="F2" s="24">
        <v>2</v>
      </c>
      <c r="G2" s="24">
        <v>3</v>
      </c>
      <c r="H2" s="24">
        <v>1</v>
      </c>
      <c r="I2" s="24">
        <v>2</v>
      </c>
      <c r="J2" s="24">
        <v>3</v>
      </c>
      <c r="K2" s="24">
        <v>1</v>
      </c>
      <c r="L2" s="24">
        <v>2</v>
      </c>
      <c r="M2" s="24">
        <v>3</v>
      </c>
      <c r="N2" s="24">
        <v>1</v>
      </c>
      <c r="O2" s="24">
        <v>2</v>
      </c>
      <c r="P2" s="24">
        <v>3</v>
      </c>
      <c r="Q2" s="24">
        <v>1</v>
      </c>
      <c r="R2" s="24">
        <v>2</v>
      </c>
      <c r="S2" s="24">
        <v>3</v>
      </c>
    </row>
    <row r="3" spans="2:19" ht="28.5" x14ac:dyDescent="0.2">
      <c r="B3" s="13" t="s">
        <v>859</v>
      </c>
      <c r="C3" s="13" t="s">
        <v>860</v>
      </c>
      <c r="D3" s="26" t="s">
        <v>879</v>
      </c>
      <c r="E3" s="28" t="s">
        <v>880</v>
      </c>
      <c r="F3" s="27" t="s">
        <v>880</v>
      </c>
      <c r="G3" s="27" t="s">
        <v>880</v>
      </c>
      <c r="H3" s="27" t="s">
        <v>880</v>
      </c>
      <c r="I3" s="27" t="s">
        <v>880</v>
      </c>
      <c r="J3" s="27" t="s">
        <v>880</v>
      </c>
      <c r="K3" s="27" t="s">
        <v>880</v>
      </c>
      <c r="L3" s="27" t="s">
        <v>880</v>
      </c>
      <c r="M3" s="27" t="s">
        <v>880</v>
      </c>
      <c r="N3" s="27" t="s">
        <v>880</v>
      </c>
      <c r="O3" s="27" t="s">
        <v>880</v>
      </c>
      <c r="P3" s="27" t="s">
        <v>880</v>
      </c>
      <c r="Q3" s="27" t="s">
        <v>880</v>
      </c>
      <c r="R3" s="27" t="s">
        <v>880</v>
      </c>
      <c r="S3" s="27" t="s">
        <v>880</v>
      </c>
    </row>
    <row r="4" spans="2:19" ht="15.75" x14ac:dyDescent="0.25">
      <c r="B4" s="14" t="s">
        <v>652</v>
      </c>
      <c r="C4" s="15" t="s">
        <v>324</v>
      </c>
      <c r="D4" s="19" t="s">
        <v>861</v>
      </c>
      <c r="E4" s="22">
        <v>925.45600000000002</v>
      </c>
      <c r="F4" s="23">
        <v>925.83199999999999</v>
      </c>
      <c r="G4" s="23">
        <v>927.03</v>
      </c>
      <c r="H4" s="16">
        <v>2932.9029999999998</v>
      </c>
      <c r="I4" s="16">
        <v>2933.1779999999999</v>
      </c>
      <c r="J4" s="16">
        <v>2932.9720000000002</v>
      </c>
      <c r="K4" s="16">
        <v>3972.0749999999998</v>
      </c>
      <c r="L4" s="16">
        <v>3972.6030000000001</v>
      </c>
      <c r="M4" s="16">
        <v>3972.6770000000001</v>
      </c>
      <c r="N4" s="16">
        <v>5905.8289999999997</v>
      </c>
      <c r="O4" s="16">
        <v>5905.5709999999999</v>
      </c>
      <c r="P4" s="16">
        <v>5905.1419999999998</v>
      </c>
      <c r="Q4" s="16">
        <v>9291.1190000000006</v>
      </c>
      <c r="R4" s="16">
        <v>9289.5069999999996</v>
      </c>
      <c r="S4" s="16">
        <v>9288.7710000000006</v>
      </c>
    </row>
    <row r="5" spans="2:19" ht="15.75" x14ac:dyDescent="0.2">
      <c r="B5" s="14" t="s">
        <v>652</v>
      </c>
      <c r="C5" s="15" t="s">
        <v>324</v>
      </c>
      <c r="D5" s="19" t="s">
        <v>862</v>
      </c>
      <c r="E5" s="22">
        <f>F4</f>
        <v>925.83199999999999</v>
      </c>
      <c r="F5" s="22"/>
      <c r="G5" s="22"/>
      <c r="H5" s="22">
        <f>I4</f>
        <v>2933.1779999999999</v>
      </c>
      <c r="I5" s="22"/>
      <c r="J5" s="22"/>
      <c r="K5" s="22">
        <f>L4</f>
        <v>3972.6030000000001</v>
      </c>
      <c r="L5" s="22"/>
      <c r="M5" s="22"/>
      <c r="N5" s="22">
        <f>O4</f>
        <v>5905.5709999999999</v>
      </c>
      <c r="O5" s="22"/>
      <c r="P5" s="22"/>
      <c r="Q5" s="22">
        <f>R4</f>
        <v>9289.5069999999996</v>
      </c>
      <c r="R5" s="22"/>
      <c r="S5" s="22"/>
    </row>
    <row r="6" spans="2:19" ht="15.75" x14ac:dyDescent="0.2">
      <c r="B6" s="14" t="s">
        <v>652</v>
      </c>
      <c r="C6" s="15" t="s">
        <v>324</v>
      </c>
      <c r="D6" s="19" t="s">
        <v>863</v>
      </c>
      <c r="E6" s="22">
        <f>G4</f>
        <v>927.03</v>
      </c>
      <c r="F6" s="22"/>
      <c r="G6" s="22"/>
      <c r="H6" s="22">
        <f>J4</f>
        <v>2932.9720000000002</v>
      </c>
      <c r="I6" s="22"/>
      <c r="J6" s="22"/>
      <c r="K6" s="22">
        <f>M4</f>
        <v>3972.6770000000001</v>
      </c>
      <c r="L6" s="22"/>
      <c r="M6" s="22"/>
      <c r="N6" s="22">
        <f>P4</f>
        <v>5905.1419999999998</v>
      </c>
      <c r="O6" s="22"/>
      <c r="P6" s="22"/>
      <c r="Q6" s="22">
        <f>S4</f>
        <v>9288.7710000000006</v>
      </c>
      <c r="R6" s="22"/>
      <c r="S6" s="22"/>
    </row>
    <row r="7" spans="2:19" ht="15.75" x14ac:dyDescent="0.25">
      <c r="B7" s="14" t="s">
        <v>652</v>
      </c>
      <c r="C7" s="15" t="s">
        <v>324</v>
      </c>
      <c r="D7" s="23" t="s">
        <v>881</v>
      </c>
      <c r="E7" s="22">
        <f>AVERAGE(E4:E6)</f>
        <v>926.10600000000011</v>
      </c>
      <c r="F7" s="22"/>
      <c r="G7" s="22"/>
      <c r="H7" s="22">
        <f>AVERAGE(H4:H6)</f>
        <v>2933.0176666666666</v>
      </c>
      <c r="I7" s="22"/>
      <c r="J7" s="22"/>
      <c r="K7" s="22">
        <f>AVERAGE(K4:K6)</f>
        <v>3972.4516666666664</v>
      </c>
      <c r="L7" s="22"/>
      <c r="M7" s="22"/>
      <c r="N7" s="22">
        <f>AVERAGE(N4:N6)</f>
        <v>5905.5140000000001</v>
      </c>
      <c r="O7" s="22"/>
      <c r="P7" s="22"/>
      <c r="Q7" s="22">
        <f>AVERAGE(Q4:Q6)</f>
        <v>9289.7990000000009</v>
      </c>
      <c r="R7" s="22"/>
      <c r="S7" s="22"/>
    </row>
    <row r="8" spans="2:19" ht="15.75" x14ac:dyDescent="0.25">
      <c r="B8" s="14" t="s">
        <v>652</v>
      </c>
      <c r="C8" s="15" t="s">
        <v>324</v>
      </c>
      <c r="D8" s="23" t="s">
        <v>882</v>
      </c>
      <c r="E8" s="22">
        <f>ABS(E7-926.89)/926.89*1000000</f>
        <v>845.83931210810147</v>
      </c>
      <c r="F8" s="22"/>
      <c r="G8" s="22"/>
      <c r="H8" s="22">
        <f>ABS(H7-2933.03)/2933.03*1000000</f>
        <v>4.204980287815749</v>
      </c>
      <c r="I8" s="22"/>
      <c r="J8" s="22"/>
      <c r="K8" s="22">
        <f>ABS(K7-3973.46)/3973.46*1000000</f>
        <v>253.76707789525167</v>
      </c>
      <c r="L8" s="22"/>
      <c r="M8" s="22"/>
      <c r="N8" s="22">
        <f>ABS(N7-5905.23)/5905.23*1000000</f>
        <v>48.092961662892094</v>
      </c>
      <c r="O8" s="22"/>
      <c r="P8" s="22"/>
      <c r="Q8" s="22">
        <f>ABS(Q7-9288.72)/9288.72*1000000</f>
        <v>116.16239912512624</v>
      </c>
      <c r="R8" s="22"/>
      <c r="S8" s="22"/>
    </row>
    <row r="9" spans="2:19" ht="15.75" x14ac:dyDescent="0.2">
      <c r="B9" s="15" t="s">
        <v>230</v>
      </c>
      <c r="C9" s="17" t="s">
        <v>275</v>
      </c>
      <c r="D9" s="20" t="s">
        <v>864</v>
      </c>
      <c r="E9" s="22">
        <v>925.99099999999999</v>
      </c>
      <c r="F9" s="16">
        <v>927.25900000000001</v>
      </c>
      <c r="G9" s="16">
        <v>926.78399999999999</v>
      </c>
      <c r="H9" s="16">
        <v>2933.7379999999998</v>
      </c>
      <c r="I9" s="16">
        <v>2934.3429999999998</v>
      </c>
      <c r="J9" s="16">
        <v>2934.3719999999998</v>
      </c>
      <c r="K9" s="16">
        <v>3974.0610000000001</v>
      </c>
      <c r="L9" s="16">
        <v>3974.4189999999999</v>
      </c>
      <c r="M9" s="16">
        <v>3974.3150000000001</v>
      </c>
      <c r="N9" s="16">
        <v>5907.7039999999997</v>
      </c>
      <c r="O9" s="16">
        <v>5907.9669999999996</v>
      </c>
      <c r="P9" s="16">
        <v>5907.7610000000004</v>
      </c>
      <c r="Q9" s="16">
        <v>9292.9249999999993</v>
      </c>
      <c r="R9" s="16">
        <v>9293.2810000000009</v>
      </c>
      <c r="S9" s="16">
        <v>9292.8109999999997</v>
      </c>
    </row>
    <row r="10" spans="2:19" ht="15.75" x14ac:dyDescent="0.25">
      <c r="B10" s="15" t="s">
        <v>230</v>
      </c>
      <c r="C10" s="17" t="s">
        <v>275</v>
      </c>
      <c r="D10" s="20" t="s">
        <v>865</v>
      </c>
      <c r="E10" s="22">
        <f>F9</f>
        <v>927.25900000000001</v>
      </c>
      <c r="F10" s="23"/>
      <c r="G10" s="23"/>
      <c r="H10" s="22">
        <f>I9</f>
        <v>2934.3429999999998</v>
      </c>
      <c r="I10" s="22"/>
      <c r="J10" s="22"/>
      <c r="K10" s="22">
        <f>L9</f>
        <v>3974.4189999999999</v>
      </c>
      <c r="L10" s="22"/>
      <c r="M10" s="22"/>
      <c r="N10" s="22">
        <f>O9</f>
        <v>5907.9669999999996</v>
      </c>
      <c r="O10" s="22"/>
      <c r="P10" s="22"/>
      <c r="Q10" s="22">
        <f>R9</f>
        <v>9293.2810000000009</v>
      </c>
      <c r="R10" s="23"/>
      <c r="S10" s="23"/>
    </row>
    <row r="11" spans="2:19" ht="15.75" x14ac:dyDescent="0.25">
      <c r="B11" s="15" t="s">
        <v>230</v>
      </c>
      <c r="C11" s="17" t="s">
        <v>275</v>
      </c>
      <c r="D11" s="20" t="s">
        <v>866</v>
      </c>
      <c r="E11" s="22">
        <f>G9</f>
        <v>926.78399999999999</v>
      </c>
      <c r="F11" s="23"/>
      <c r="G11" s="23"/>
      <c r="H11" s="22">
        <f>J9</f>
        <v>2934.3719999999998</v>
      </c>
      <c r="I11" s="22"/>
      <c r="J11" s="22"/>
      <c r="K11" s="22">
        <f>M9</f>
        <v>3974.3150000000001</v>
      </c>
      <c r="L11" s="22"/>
      <c r="M11" s="22"/>
      <c r="N11" s="22">
        <f>P9</f>
        <v>5907.7610000000004</v>
      </c>
      <c r="O11" s="22"/>
      <c r="P11" s="22"/>
      <c r="Q11" s="22">
        <f>S9</f>
        <v>9292.8109999999997</v>
      </c>
      <c r="R11" s="23"/>
      <c r="S11" s="23"/>
    </row>
    <row r="12" spans="2:19" ht="15.75" x14ac:dyDescent="0.25">
      <c r="B12" s="15" t="s">
        <v>230</v>
      </c>
      <c r="C12" s="17" t="s">
        <v>275</v>
      </c>
      <c r="D12" s="23" t="s">
        <v>881</v>
      </c>
      <c r="E12" s="22">
        <f>AVERAGE(E9:E11)</f>
        <v>926.678</v>
      </c>
      <c r="F12" s="23"/>
      <c r="G12" s="23"/>
      <c r="H12" s="22">
        <f>AVERAGE(H9:H11)</f>
        <v>2934.1509999999998</v>
      </c>
      <c r="I12" s="22"/>
      <c r="J12" s="22"/>
      <c r="K12" s="22">
        <f>AVERAGE(K9:K11)</f>
        <v>3974.2649999999999</v>
      </c>
      <c r="L12" s="22"/>
      <c r="M12" s="22"/>
      <c r="N12" s="22">
        <f>AVERAGE(N9:N11)</f>
        <v>5907.8106666666672</v>
      </c>
      <c r="O12" s="22"/>
      <c r="P12" s="22"/>
      <c r="Q12" s="22">
        <f>AVERAGE(Q9:Q11)</f>
        <v>9293.005666666666</v>
      </c>
      <c r="R12" s="23"/>
      <c r="S12" s="23"/>
    </row>
    <row r="13" spans="2:19" ht="15.75" x14ac:dyDescent="0.25">
      <c r="B13" s="15" t="s">
        <v>230</v>
      </c>
      <c r="C13" s="17" t="s">
        <v>275</v>
      </c>
      <c r="D13" s="23" t="s">
        <v>882</v>
      </c>
      <c r="E13" s="22">
        <f>ABS(E12-926.89)/926.89*1000000</f>
        <v>228.72185480476548</v>
      </c>
      <c r="F13" s="23"/>
      <c r="G13" s="23"/>
      <c r="H13" s="22">
        <f>ABS(H12-2933.03)/2933.03*1000000</f>
        <v>382.19861372015964</v>
      </c>
      <c r="I13" s="22"/>
      <c r="J13" s="22"/>
      <c r="K13" s="22">
        <f>ABS(K12-3973.46)/3973.46*1000000</f>
        <v>202.59421260056382</v>
      </c>
      <c r="L13" s="22"/>
      <c r="M13" s="22"/>
      <c r="N13" s="22">
        <f>ABS(N12-5905.23)/5905.23*1000000</f>
        <v>437.01374318487836</v>
      </c>
      <c r="O13" s="22"/>
      <c r="P13" s="22"/>
      <c r="Q13" s="22">
        <f>ABS(Q12-9288.72)/9288.72*1000000</f>
        <v>461.38398688588495</v>
      </c>
      <c r="R13" s="23"/>
      <c r="S13" s="23"/>
    </row>
    <row r="14" spans="2:19" ht="15.75" x14ac:dyDescent="0.2">
      <c r="B14" s="15" t="s">
        <v>231</v>
      </c>
      <c r="C14" s="15" t="s">
        <v>389</v>
      </c>
      <c r="D14" s="19" t="s">
        <v>867</v>
      </c>
      <c r="E14" s="22">
        <v>925.84900000000005</v>
      </c>
      <c r="F14" s="16">
        <v>925.77099999999996</v>
      </c>
      <c r="G14" s="16">
        <v>926.49</v>
      </c>
      <c r="H14" s="16">
        <v>2932.49</v>
      </c>
      <c r="I14" s="16">
        <v>2933.277</v>
      </c>
      <c r="J14" s="16">
        <v>2932.8580000000002</v>
      </c>
      <c r="K14" s="16">
        <v>3972.3470000000002</v>
      </c>
      <c r="L14" s="16">
        <v>3973.1260000000002</v>
      </c>
      <c r="M14" s="16">
        <v>3972.7660000000001</v>
      </c>
      <c r="N14" s="16">
        <v>5904.7420000000002</v>
      </c>
      <c r="O14" s="16">
        <v>5905.4579999999996</v>
      </c>
      <c r="P14" s="16">
        <v>5904.9309999999996</v>
      </c>
      <c r="Q14" s="16">
        <v>9288.5249999999996</v>
      </c>
      <c r="R14" s="16">
        <v>9289.1270000000004</v>
      </c>
      <c r="S14" s="16">
        <v>9288.4410000000007</v>
      </c>
    </row>
    <row r="15" spans="2:19" ht="15.75" x14ac:dyDescent="0.25">
      <c r="B15" s="15" t="s">
        <v>231</v>
      </c>
      <c r="C15" s="15" t="s">
        <v>389</v>
      </c>
      <c r="D15" s="19" t="s">
        <v>868</v>
      </c>
      <c r="E15" s="22">
        <f>F14</f>
        <v>925.77099999999996</v>
      </c>
      <c r="F15" s="23"/>
      <c r="G15" s="23"/>
      <c r="H15" s="22">
        <f>I14</f>
        <v>2933.277</v>
      </c>
      <c r="I15" s="22"/>
      <c r="J15" s="22"/>
      <c r="K15" s="22">
        <f>L14</f>
        <v>3973.1260000000002</v>
      </c>
      <c r="L15" s="22"/>
      <c r="M15" s="22"/>
      <c r="N15" s="22">
        <f>O14</f>
        <v>5905.4579999999996</v>
      </c>
      <c r="O15" s="22"/>
      <c r="P15" s="22"/>
      <c r="Q15" s="22">
        <f>R14</f>
        <v>9289.1270000000004</v>
      </c>
      <c r="R15" s="23"/>
      <c r="S15" s="23"/>
    </row>
    <row r="16" spans="2:19" ht="15.75" x14ac:dyDescent="0.25">
      <c r="B16" s="15" t="s">
        <v>231</v>
      </c>
      <c r="C16" s="15" t="s">
        <v>389</v>
      </c>
      <c r="D16" s="19" t="s">
        <v>869</v>
      </c>
      <c r="E16" s="22">
        <f>G14</f>
        <v>926.49</v>
      </c>
      <c r="F16" s="23"/>
      <c r="G16" s="23"/>
      <c r="H16" s="22">
        <f>J14</f>
        <v>2932.8580000000002</v>
      </c>
      <c r="I16" s="22"/>
      <c r="J16" s="22"/>
      <c r="K16" s="22">
        <f>M14</f>
        <v>3972.7660000000001</v>
      </c>
      <c r="L16" s="22"/>
      <c r="M16" s="22"/>
      <c r="N16" s="22">
        <f>P14</f>
        <v>5904.9309999999996</v>
      </c>
      <c r="O16" s="22"/>
      <c r="P16" s="22"/>
      <c r="Q16" s="22">
        <f>S14</f>
        <v>9288.4410000000007</v>
      </c>
      <c r="R16" s="23"/>
      <c r="S16" s="23"/>
    </row>
    <row r="17" spans="2:19" ht="15.75" x14ac:dyDescent="0.25">
      <c r="B17" s="15" t="s">
        <v>231</v>
      </c>
      <c r="C17" s="15" t="s">
        <v>389</v>
      </c>
      <c r="D17" s="23" t="s">
        <v>881</v>
      </c>
      <c r="E17" s="22">
        <f>AVERAGE(E14:E16)</f>
        <v>926.03666666666652</v>
      </c>
      <c r="F17" s="23"/>
      <c r="G17" s="23"/>
      <c r="H17" s="22">
        <f>AVERAGE(H14:H16)</f>
        <v>2932.875</v>
      </c>
      <c r="I17" s="22"/>
      <c r="J17" s="22"/>
      <c r="K17" s="22">
        <f>AVERAGE(K14:K16)</f>
        <v>3972.746333333333</v>
      </c>
      <c r="L17" s="22"/>
      <c r="M17" s="22"/>
      <c r="N17" s="22">
        <f>AVERAGE(N14:N16)</f>
        <v>5905.0436666666674</v>
      </c>
      <c r="O17" s="22"/>
      <c r="P17" s="22"/>
      <c r="Q17" s="22">
        <f>AVERAGE(Q14:Q16)</f>
        <v>9288.6976666666669</v>
      </c>
      <c r="R17" s="23"/>
      <c r="S17" s="23"/>
    </row>
    <row r="18" spans="2:19" ht="15.75" x14ac:dyDescent="0.25">
      <c r="B18" s="15" t="s">
        <v>231</v>
      </c>
      <c r="C18" s="15" t="s">
        <v>389</v>
      </c>
      <c r="D18" s="23" t="s">
        <v>882</v>
      </c>
      <c r="E18" s="22">
        <f>ABS(E17-926.89)/926.89*1000000</f>
        <v>920.64142814515935</v>
      </c>
      <c r="F18" s="23"/>
      <c r="G18" s="23"/>
      <c r="H18" s="22">
        <f>ABS(H17-2933.03)/2933.03*1000000</f>
        <v>52.846373886458743</v>
      </c>
      <c r="I18" s="22"/>
      <c r="J18" s="22"/>
      <c r="K18" s="22">
        <f>ABS(K17-3973.46)/3973.46*1000000</f>
        <v>179.60836818968738</v>
      </c>
      <c r="L18" s="22"/>
      <c r="M18" s="22"/>
      <c r="N18" s="22">
        <f>ABS(N17-5905.23)/5905.23*1000000</f>
        <v>31.553950198753679</v>
      </c>
      <c r="O18" s="22"/>
      <c r="P18" s="22"/>
      <c r="Q18" s="22">
        <f>ABS(Q17-9288.72)/9288.72*1000000</f>
        <v>2.4043499354514148</v>
      </c>
      <c r="R18" s="23"/>
      <c r="S18" s="23"/>
    </row>
    <row r="19" spans="2:19" ht="15.75" x14ac:dyDescent="0.2">
      <c r="B19" s="15" t="s">
        <v>232</v>
      </c>
      <c r="C19" s="15" t="s">
        <v>390</v>
      </c>
      <c r="D19" s="19" t="s">
        <v>870</v>
      </c>
      <c r="E19" s="22">
        <v>925.96299999999997</v>
      </c>
      <c r="F19" s="16">
        <v>926.29300000000001</v>
      </c>
      <c r="G19" s="16">
        <v>926.654</v>
      </c>
      <c r="H19" s="16">
        <v>2931.4769999999999</v>
      </c>
      <c r="I19" s="16">
        <v>2932.6320000000001</v>
      </c>
      <c r="J19" s="16">
        <v>2932.2</v>
      </c>
      <c r="K19" s="16">
        <v>3970.5059999999999</v>
      </c>
      <c r="L19" s="16">
        <v>3972.23</v>
      </c>
      <c r="M19" s="16">
        <v>3971.6179999999999</v>
      </c>
      <c r="N19" s="16">
        <v>5901.7259999999997</v>
      </c>
      <c r="O19" s="16">
        <v>5904.75</v>
      </c>
      <c r="P19" s="16">
        <v>5903.5780000000004</v>
      </c>
      <c r="Q19" s="16">
        <v>9283.107</v>
      </c>
      <c r="R19" s="16">
        <v>9289.0450000000001</v>
      </c>
      <c r="S19" s="16">
        <v>9286.5619999999999</v>
      </c>
    </row>
    <row r="20" spans="2:19" ht="15.75" x14ac:dyDescent="0.25">
      <c r="B20" s="15" t="s">
        <v>232</v>
      </c>
      <c r="C20" s="15" t="s">
        <v>390</v>
      </c>
      <c r="D20" s="19" t="s">
        <v>871</v>
      </c>
      <c r="E20" s="22">
        <f>F19</f>
        <v>926.29300000000001</v>
      </c>
      <c r="F20" s="23"/>
      <c r="G20" s="23"/>
      <c r="H20" s="22">
        <f>I19</f>
        <v>2932.6320000000001</v>
      </c>
      <c r="I20" s="22"/>
      <c r="J20" s="22"/>
      <c r="K20" s="22">
        <f>L19</f>
        <v>3972.23</v>
      </c>
      <c r="L20" s="22"/>
      <c r="M20" s="22"/>
      <c r="N20" s="22">
        <f>O19</f>
        <v>5904.75</v>
      </c>
      <c r="O20" s="22"/>
      <c r="P20" s="22"/>
      <c r="Q20" s="22">
        <f>R19</f>
        <v>9289.0450000000001</v>
      </c>
      <c r="R20" s="23"/>
      <c r="S20" s="23"/>
    </row>
    <row r="21" spans="2:19" ht="15.75" x14ac:dyDescent="0.25">
      <c r="B21" s="15" t="s">
        <v>232</v>
      </c>
      <c r="C21" s="15" t="s">
        <v>390</v>
      </c>
      <c r="D21" s="19" t="s">
        <v>872</v>
      </c>
      <c r="E21" s="22">
        <f>G19</f>
        <v>926.654</v>
      </c>
      <c r="F21" s="23"/>
      <c r="G21" s="23"/>
      <c r="H21" s="22">
        <f>J19</f>
        <v>2932.2</v>
      </c>
      <c r="I21" s="22"/>
      <c r="J21" s="22"/>
      <c r="K21" s="22">
        <f>M19</f>
        <v>3971.6179999999999</v>
      </c>
      <c r="L21" s="22"/>
      <c r="M21" s="22"/>
      <c r="N21" s="22">
        <f>P19</f>
        <v>5903.5780000000004</v>
      </c>
      <c r="O21" s="22"/>
      <c r="P21" s="22"/>
      <c r="Q21" s="22">
        <f>S19</f>
        <v>9286.5619999999999</v>
      </c>
      <c r="R21" s="23"/>
      <c r="S21" s="23"/>
    </row>
    <row r="22" spans="2:19" ht="15.75" x14ac:dyDescent="0.25">
      <c r="B22" s="15" t="s">
        <v>232</v>
      </c>
      <c r="C22" s="15" t="s">
        <v>390</v>
      </c>
      <c r="D22" s="23" t="s">
        <v>881</v>
      </c>
      <c r="E22" s="22">
        <f>AVERAGE(E19:E21)</f>
        <v>926.30333333333328</v>
      </c>
      <c r="F22" s="23"/>
      <c r="G22" s="23"/>
      <c r="H22" s="22">
        <f>AVERAGE(H19:H21)</f>
        <v>2932.1030000000005</v>
      </c>
      <c r="I22" s="22"/>
      <c r="J22" s="22"/>
      <c r="K22" s="22">
        <f>AVERAGE(K19:K21)</f>
        <v>3971.451333333333</v>
      </c>
      <c r="L22" s="22"/>
      <c r="M22" s="22"/>
      <c r="N22" s="22">
        <f>AVERAGE(N19:N21)</f>
        <v>5903.3513333333331</v>
      </c>
      <c r="O22" s="22"/>
      <c r="P22" s="22"/>
      <c r="Q22" s="22">
        <f>AVERAGE(Q19:Q21)</f>
        <v>9286.2379999999994</v>
      </c>
      <c r="R22" s="23"/>
      <c r="S22" s="23"/>
    </row>
    <row r="23" spans="2:19" ht="15.75" x14ac:dyDescent="0.25">
      <c r="B23" s="15" t="s">
        <v>232</v>
      </c>
      <c r="C23" s="15" t="s">
        <v>390</v>
      </c>
      <c r="D23" s="23" t="s">
        <v>882</v>
      </c>
      <c r="E23" s="22">
        <f>ABS(E22-926.89)/926.89*1000000</f>
        <v>632.94098184973575</v>
      </c>
      <c r="F23" s="23"/>
      <c r="G23" s="23"/>
      <c r="H23" s="22">
        <f>ABS(H22-2933.03)/2933.03*1000000</f>
        <v>316.05541027527158</v>
      </c>
      <c r="I23" s="22"/>
      <c r="J23" s="22"/>
      <c r="K23" s="22">
        <f>ABS(K22-3973.46)/3973.46*1000000</f>
        <v>505.52079715589639</v>
      </c>
      <c r="L23" s="22"/>
      <c r="M23" s="22"/>
      <c r="N23" s="22">
        <f>ABS(N22-5905.23)/5905.23*1000000</f>
        <v>318.13607034213811</v>
      </c>
      <c r="O23" s="22"/>
      <c r="P23" s="22"/>
      <c r="Q23" s="22">
        <f>ABS(Q22-9288.72)/9288.72*1000000</f>
        <v>267.20581522534548</v>
      </c>
      <c r="R23" s="23"/>
      <c r="S23" s="23"/>
    </row>
    <row r="24" spans="2:19" ht="15.75" x14ac:dyDescent="0.2">
      <c r="B24" s="15" t="s">
        <v>233</v>
      </c>
      <c r="C24" s="17" t="s">
        <v>320</v>
      </c>
      <c r="D24" s="20" t="s">
        <v>873</v>
      </c>
      <c r="E24" s="22">
        <v>925.95500000000004</v>
      </c>
      <c r="F24" s="16">
        <v>926.60299999999995</v>
      </c>
      <c r="G24" s="16">
        <v>926.23699999999997</v>
      </c>
      <c r="H24" s="16">
        <v>2931.4380000000001</v>
      </c>
      <c r="I24" s="16">
        <v>2932.6350000000002</v>
      </c>
      <c r="J24" s="16">
        <v>2932.2460000000001</v>
      </c>
      <c r="K24" s="16">
        <v>3970.6790000000001</v>
      </c>
      <c r="L24" s="16">
        <v>3972.027</v>
      </c>
      <c r="M24" s="16">
        <v>3971.5059999999999</v>
      </c>
      <c r="N24" s="16">
        <v>5902.83</v>
      </c>
      <c r="O24" s="16">
        <v>5904.4920000000002</v>
      </c>
      <c r="P24" s="16">
        <v>5903.2489999999998</v>
      </c>
      <c r="Q24" s="16">
        <v>9285.9539999999997</v>
      </c>
      <c r="R24" s="16">
        <v>9288.5370000000003</v>
      </c>
      <c r="S24" s="16">
        <v>9285.7170000000006</v>
      </c>
    </row>
    <row r="25" spans="2:19" ht="15.75" x14ac:dyDescent="0.25">
      <c r="B25" s="15" t="s">
        <v>233</v>
      </c>
      <c r="C25" s="17" t="s">
        <v>320</v>
      </c>
      <c r="D25" s="20" t="s">
        <v>874</v>
      </c>
      <c r="E25" s="22">
        <f>F24</f>
        <v>926.60299999999995</v>
      </c>
      <c r="F25" s="23"/>
      <c r="G25" s="23"/>
      <c r="H25" s="22">
        <f>I24</f>
        <v>2932.6350000000002</v>
      </c>
      <c r="I25" s="22"/>
      <c r="J25" s="22"/>
      <c r="K25" s="22">
        <f>L24</f>
        <v>3972.027</v>
      </c>
      <c r="L25" s="22"/>
      <c r="M25" s="22"/>
      <c r="N25" s="22">
        <f>O24</f>
        <v>5904.4920000000002</v>
      </c>
      <c r="O25" s="22"/>
      <c r="P25" s="22"/>
      <c r="Q25" s="22">
        <f>R24</f>
        <v>9288.5370000000003</v>
      </c>
      <c r="R25" s="23"/>
      <c r="S25" s="23"/>
    </row>
    <row r="26" spans="2:19" ht="15.75" x14ac:dyDescent="0.25">
      <c r="B26" s="15" t="s">
        <v>233</v>
      </c>
      <c r="C26" s="17" t="s">
        <v>320</v>
      </c>
      <c r="D26" s="20" t="s">
        <v>875</v>
      </c>
      <c r="E26" s="22">
        <f>G24</f>
        <v>926.23699999999997</v>
      </c>
      <c r="F26" s="23"/>
      <c r="G26" s="23"/>
      <c r="H26" s="22">
        <f>J24</f>
        <v>2932.2460000000001</v>
      </c>
      <c r="I26" s="22"/>
      <c r="J26" s="22"/>
      <c r="K26" s="22">
        <f>M24</f>
        <v>3971.5059999999999</v>
      </c>
      <c r="L26" s="22"/>
      <c r="M26" s="22"/>
      <c r="N26" s="22">
        <f>P24</f>
        <v>5903.2489999999998</v>
      </c>
      <c r="O26" s="22"/>
      <c r="P26" s="22"/>
      <c r="Q26" s="22">
        <f>S24</f>
        <v>9285.7170000000006</v>
      </c>
      <c r="R26" s="23"/>
      <c r="S26" s="23"/>
    </row>
    <row r="27" spans="2:19" ht="15.75" x14ac:dyDescent="0.25">
      <c r="B27" s="15" t="s">
        <v>233</v>
      </c>
      <c r="C27" s="17" t="s">
        <v>320</v>
      </c>
      <c r="D27" s="23" t="s">
        <v>881</v>
      </c>
      <c r="E27" s="22">
        <f>AVERAGE(E24:E26)</f>
        <v>926.26499999999999</v>
      </c>
      <c r="F27" s="23"/>
      <c r="G27" s="23"/>
      <c r="H27" s="22">
        <f>AVERAGE(H24:H26)</f>
        <v>2932.1063333333332</v>
      </c>
      <c r="I27" s="22"/>
      <c r="J27" s="22"/>
      <c r="K27" s="22">
        <f>AVERAGE(K24:K26)</f>
        <v>3971.404</v>
      </c>
      <c r="L27" s="22"/>
      <c r="M27" s="22"/>
      <c r="N27" s="22">
        <f>AVERAGE(N24:N26)</f>
        <v>5903.5236666666669</v>
      </c>
      <c r="O27" s="22"/>
      <c r="P27" s="22"/>
      <c r="Q27" s="22">
        <f>AVERAGE(Q24:Q26)</f>
        <v>9286.7360000000008</v>
      </c>
      <c r="R27" s="23"/>
      <c r="S27" s="23"/>
    </row>
    <row r="28" spans="2:19" ht="15.75" x14ac:dyDescent="0.25">
      <c r="B28" s="15" t="s">
        <v>233</v>
      </c>
      <c r="C28" s="17" t="s">
        <v>320</v>
      </c>
      <c r="D28" s="23" t="s">
        <v>882</v>
      </c>
      <c r="E28" s="22">
        <f>ABS(E27-926.89)/926.89*1000000</f>
        <v>674.29792100464999</v>
      </c>
      <c r="F28" s="23"/>
      <c r="G28" s="23"/>
      <c r="H28" s="22">
        <f>ABS(H27-2933.03)/2933.03*1000000</f>
        <v>314.91892911665809</v>
      </c>
      <c r="I28" s="22"/>
      <c r="J28" s="22"/>
      <c r="K28" s="22">
        <f>ABS(K27-3973.46)/3973.46*1000000</f>
        <v>517.4331690768347</v>
      </c>
      <c r="L28" s="22"/>
      <c r="M28" s="22"/>
      <c r="N28" s="22">
        <f>ABS(N27-5905.23)/5905.23*1000000</f>
        <v>288.95289994337611</v>
      </c>
      <c r="O28" s="22"/>
      <c r="P28" s="22"/>
      <c r="Q28" s="22">
        <f>ABS(Q27-9288.72)/9288.72*1000000</f>
        <v>213.59240024444267</v>
      </c>
      <c r="R28" s="23"/>
      <c r="S28" s="23"/>
    </row>
    <row r="29" spans="2:19" ht="15.75" x14ac:dyDescent="0.2">
      <c r="B29" s="15" t="s">
        <v>234</v>
      </c>
      <c r="C29" s="17" t="s">
        <v>273</v>
      </c>
      <c r="D29" s="20" t="s">
        <v>876</v>
      </c>
      <c r="E29" s="22">
        <v>925.26700000000005</v>
      </c>
      <c r="F29" s="16">
        <v>926.51800000000003</v>
      </c>
      <c r="G29" s="16">
        <v>926.4701</v>
      </c>
      <c r="H29" s="16">
        <v>2933.3139999999999</v>
      </c>
      <c r="I29" s="16">
        <v>2934.4569999999999</v>
      </c>
      <c r="J29" s="16">
        <v>2933.93</v>
      </c>
      <c r="K29" s="16">
        <v>3973.2840000000001</v>
      </c>
      <c r="L29" s="16">
        <v>3974.29</v>
      </c>
      <c r="M29" s="16">
        <v>3973.5659999999998</v>
      </c>
      <c r="N29" s="16">
        <v>5906.9309999999996</v>
      </c>
      <c r="O29" s="16">
        <v>5908.1989999999996</v>
      </c>
      <c r="P29" s="16">
        <v>5906.9579999999996</v>
      </c>
      <c r="Q29" s="16">
        <v>9292.0339999999997</v>
      </c>
      <c r="R29" s="16">
        <v>9294.1720000000005</v>
      </c>
      <c r="S29" s="16">
        <v>9291.6720000000005</v>
      </c>
    </row>
    <row r="30" spans="2:19" ht="15.75" x14ac:dyDescent="0.25">
      <c r="B30" s="15" t="s">
        <v>234</v>
      </c>
      <c r="C30" s="17" t="s">
        <v>273</v>
      </c>
      <c r="D30" s="20" t="s">
        <v>877</v>
      </c>
      <c r="E30" s="22">
        <f>F29</f>
        <v>926.51800000000003</v>
      </c>
      <c r="F30" s="23"/>
      <c r="G30" s="23"/>
      <c r="H30" s="22">
        <f>I29</f>
        <v>2934.4569999999999</v>
      </c>
      <c r="I30" s="22"/>
      <c r="J30" s="22"/>
      <c r="K30" s="22">
        <f>L29</f>
        <v>3974.29</v>
      </c>
      <c r="L30" s="22"/>
      <c r="M30" s="22"/>
      <c r="N30" s="22">
        <f>O29</f>
        <v>5908.1989999999996</v>
      </c>
      <c r="O30" s="22"/>
      <c r="P30" s="22"/>
      <c r="Q30" s="22">
        <f>R29</f>
        <v>9294.1720000000005</v>
      </c>
      <c r="R30" s="23"/>
      <c r="S30" s="23"/>
    </row>
    <row r="31" spans="2:19" ht="15.75" x14ac:dyDescent="0.25">
      <c r="B31" s="15" t="s">
        <v>234</v>
      </c>
      <c r="C31" s="17" t="s">
        <v>273</v>
      </c>
      <c r="D31" s="20" t="s">
        <v>878</v>
      </c>
      <c r="E31" s="22">
        <f>G29</f>
        <v>926.4701</v>
      </c>
      <c r="F31" s="23"/>
      <c r="G31" s="23"/>
      <c r="H31" s="22">
        <f>J29</f>
        <v>2933.93</v>
      </c>
      <c r="I31" s="22"/>
      <c r="J31" s="22"/>
      <c r="K31" s="22">
        <f>M29</f>
        <v>3973.5659999999998</v>
      </c>
      <c r="L31" s="22"/>
      <c r="M31" s="22"/>
      <c r="N31" s="22">
        <f>P29</f>
        <v>5906.9579999999996</v>
      </c>
      <c r="O31" s="22"/>
      <c r="P31" s="22"/>
      <c r="Q31" s="22">
        <f>S29</f>
        <v>9291.6720000000005</v>
      </c>
      <c r="R31" s="23"/>
      <c r="S31" s="23"/>
    </row>
    <row r="32" spans="2:19" ht="15.75" x14ac:dyDescent="0.25">
      <c r="B32" s="15" t="s">
        <v>234</v>
      </c>
      <c r="C32" s="17" t="s">
        <v>273</v>
      </c>
      <c r="D32" s="23" t="s">
        <v>881</v>
      </c>
      <c r="E32" s="22">
        <f>AVERAGE(E29:E31)</f>
        <v>926.0850333333334</v>
      </c>
      <c r="F32" s="23"/>
      <c r="G32" s="23"/>
      <c r="H32" s="22">
        <f>AVERAGE(H29:H31)</f>
        <v>2933.900333333333</v>
      </c>
      <c r="I32" s="22"/>
      <c r="J32" s="22"/>
      <c r="K32" s="22">
        <f>AVERAGE(K29:K31)</f>
        <v>3973.7133333333331</v>
      </c>
      <c r="L32" s="22"/>
      <c r="M32" s="22"/>
      <c r="N32" s="22">
        <f>AVERAGE(N29:N31)</f>
        <v>5907.3626666666669</v>
      </c>
      <c r="O32" s="22"/>
      <c r="P32" s="22"/>
      <c r="Q32" s="22">
        <f>AVERAGE(Q29:Q31)</f>
        <v>9292.6259999999984</v>
      </c>
      <c r="R32" s="23"/>
      <c r="S32" s="23"/>
    </row>
    <row r="33" spans="2:19" ht="15.75" x14ac:dyDescent="0.25">
      <c r="B33" s="15" t="s">
        <v>234</v>
      </c>
      <c r="C33" s="17" t="s">
        <v>273</v>
      </c>
      <c r="D33" s="23" t="s">
        <v>882</v>
      </c>
      <c r="E33" s="22">
        <f>ABS(E32-926.89)/926.89*1000000</f>
        <v>868.45975969811639</v>
      </c>
      <c r="F33" s="23"/>
      <c r="G33" s="23"/>
      <c r="H33" s="22">
        <f>ABS(H32-2933.03)/2933.03*1000000</f>
        <v>296.73523057481077</v>
      </c>
      <c r="I33" s="22"/>
      <c r="J33" s="22"/>
      <c r="K33" s="22">
        <f>ABS(K32-3973.46)/3973.46*1000000</f>
        <v>63.756356760380861</v>
      </c>
      <c r="L33" s="22"/>
      <c r="M33" s="22"/>
      <c r="N33" s="22">
        <f>ABS(N32-5905.23)/5905.23*1000000</f>
        <v>361.14878957590457</v>
      </c>
      <c r="O33" s="22"/>
      <c r="P33" s="22"/>
      <c r="Q33" s="22">
        <f>ABS(Q32-9288.72)/9288.72*1000000</f>
        <v>420.51003798144848</v>
      </c>
      <c r="R33" s="23"/>
      <c r="S33" s="23"/>
    </row>
    <row r="34" spans="2:19" ht="15.75" x14ac:dyDescent="0.2">
      <c r="B34" s="15" t="s">
        <v>235</v>
      </c>
      <c r="C34" s="18" t="s">
        <v>294</v>
      </c>
      <c r="D34" s="21" t="s">
        <v>883</v>
      </c>
      <c r="E34" s="22">
        <v>926.68499999999995</v>
      </c>
      <c r="F34" s="16">
        <v>926.56500000000005</v>
      </c>
      <c r="G34" s="16">
        <v>925.57899999999995</v>
      </c>
      <c r="H34" s="16">
        <v>2932.5210000000002</v>
      </c>
      <c r="I34" s="16">
        <v>2932.9839999999999</v>
      </c>
      <c r="J34" s="16">
        <v>2933.2730000000001</v>
      </c>
      <c r="K34" s="16">
        <v>3971.614</v>
      </c>
      <c r="L34" s="16">
        <v>3972.375</v>
      </c>
      <c r="M34" s="16">
        <v>3972.654</v>
      </c>
      <c r="N34" s="16">
        <v>5904.2749999999996</v>
      </c>
      <c r="O34" s="16">
        <v>5905.6090000000004</v>
      </c>
      <c r="P34" s="16">
        <v>5905.8519999999999</v>
      </c>
      <c r="Q34" s="16">
        <v>9288.1090000000004</v>
      </c>
      <c r="R34" s="16">
        <v>9290.1090000000004</v>
      </c>
      <c r="S34" s="16">
        <v>9290.0779999999995</v>
      </c>
    </row>
    <row r="35" spans="2:19" ht="15.75" x14ac:dyDescent="0.25">
      <c r="B35" s="15" t="s">
        <v>235</v>
      </c>
      <c r="C35" s="18" t="s">
        <v>294</v>
      </c>
      <c r="D35" s="21" t="s">
        <v>884</v>
      </c>
      <c r="E35" s="22">
        <f>F34</f>
        <v>926.56500000000005</v>
      </c>
      <c r="F35" s="23"/>
      <c r="G35" s="23"/>
      <c r="H35" s="22">
        <f>I34</f>
        <v>2932.9839999999999</v>
      </c>
      <c r="I35" s="22"/>
      <c r="J35" s="22"/>
      <c r="K35" s="22">
        <f>L34</f>
        <v>3972.375</v>
      </c>
      <c r="L35" s="22"/>
      <c r="M35" s="22"/>
      <c r="N35" s="22">
        <f>O34</f>
        <v>5905.6090000000004</v>
      </c>
      <c r="O35" s="22"/>
      <c r="P35" s="22"/>
      <c r="Q35" s="22">
        <f>R34</f>
        <v>9290.1090000000004</v>
      </c>
      <c r="R35" s="23"/>
      <c r="S35" s="23"/>
    </row>
    <row r="36" spans="2:19" ht="15.75" x14ac:dyDescent="0.25">
      <c r="B36" s="15" t="s">
        <v>235</v>
      </c>
      <c r="C36" s="18" t="s">
        <v>294</v>
      </c>
      <c r="D36" s="21" t="s">
        <v>885</v>
      </c>
      <c r="E36" s="22">
        <f>G34</f>
        <v>925.57899999999995</v>
      </c>
      <c r="F36" s="23"/>
      <c r="G36" s="23"/>
      <c r="H36" s="22">
        <f>J34</f>
        <v>2933.2730000000001</v>
      </c>
      <c r="I36" s="22"/>
      <c r="J36" s="22"/>
      <c r="K36" s="22">
        <f>M34</f>
        <v>3972.654</v>
      </c>
      <c r="L36" s="22"/>
      <c r="M36" s="22"/>
      <c r="N36" s="22">
        <f>P34</f>
        <v>5905.8519999999999</v>
      </c>
      <c r="O36" s="22"/>
      <c r="P36" s="22"/>
      <c r="Q36" s="22">
        <f>S34</f>
        <v>9290.0779999999995</v>
      </c>
      <c r="R36" s="23"/>
      <c r="S36" s="23"/>
    </row>
    <row r="37" spans="2:19" ht="15.75" x14ac:dyDescent="0.25">
      <c r="B37" s="15" t="s">
        <v>235</v>
      </c>
      <c r="C37" s="18" t="s">
        <v>294</v>
      </c>
      <c r="D37" s="23" t="s">
        <v>881</v>
      </c>
      <c r="E37" s="22">
        <f>AVERAGE(E34:E36)</f>
        <v>926.27633333333324</v>
      </c>
      <c r="F37" s="23"/>
      <c r="G37" s="23"/>
      <c r="H37" s="22">
        <f>AVERAGE(H34:H36)</f>
        <v>2932.9259999999999</v>
      </c>
      <c r="I37" s="22"/>
      <c r="J37" s="22"/>
      <c r="K37" s="22">
        <f>AVERAGE(K34:K36)</f>
        <v>3972.2143333333333</v>
      </c>
      <c r="L37" s="22"/>
      <c r="M37" s="22"/>
      <c r="N37" s="22">
        <f>AVERAGE(N34:N36)</f>
        <v>5905.2453333333333</v>
      </c>
      <c r="O37" s="22"/>
      <c r="P37" s="22"/>
      <c r="Q37" s="22">
        <f>AVERAGE(Q34:Q36)</f>
        <v>9289.4320000000007</v>
      </c>
      <c r="R37" s="23"/>
      <c r="S37" s="23"/>
    </row>
    <row r="38" spans="2:19" ht="15.75" x14ac:dyDescent="0.25">
      <c r="B38" s="15" t="s">
        <v>235</v>
      </c>
      <c r="C38" s="18" t="s">
        <v>294</v>
      </c>
      <c r="D38" s="23" t="s">
        <v>882</v>
      </c>
      <c r="E38" s="22">
        <f>ABS(E37-926.89)/926.89*1000000</f>
        <v>662.07065203718378</v>
      </c>
      <c r="F38" s="23"/>
      <c r="G38" s="23"/>
      <c r="H38" s="22">
        <f>ABS(H37-2933.03)/2933.03*1000000</f>
        <v>35.458212156121554</v>
      </c>
      <c r="I38" s="22"/>
      <c r="J38" s="22"/>
      <c r="K38" s="22">
        <f>ABS(K37-3973.46)/3973.46*1000000</f>
        <v>313.49671738653296</v>
      </c>
      <c r="L38" s="22"/>
      <c r="M38" s="22"/>
      <c r="N38" s="22">
        <f>ABS(N37-5905.23)/5905.23*1000000</f>
        <v>2.5965683527531804</v>
      </c>
      <c r="O38" s="22"/>
      <c r="P38" s="22"/>
      <c r="Q38" s="22">
        <f>ABS(Q37-9288.72)/9288.72*1000000</f>
        <v>76.652111378247312</v>
      </c>
      <c r="R38" s="23"/>
      <c r="S38" s="23"/>
    </row>
    <row r="39" spans="2:19" ht="15.75" x14ac:dyDescent="0.2">
      <c r="B39" s="15" t="s">
        <v>236</v>
      </c>
      <c r="C39" s="17" t="s">
        <v>308</v>
      </c>
      <c r="D39" s="21" t="s">
        <v>886</v>
      </c>
      <c r="E39" s="22">
        <v>926.48599999999999</v>
      </c>
      <c r="F39" s="16">
        <v>926.10699999999997</v>
      </c>
      <c r="G39" s="16">
        <v>926.28800000000001</v>
      </c>
      <c r="H39" s="16">
        <v>2932.058</v>
      </c>
      <c r="I39" s="16">
        <v>2932.5909999999999</v>
      </c>
      <c r="J39" s="16">
        <v>2933.7080000000001</v>
      </c>
      <c r="K39" s="16">
        <v>3971.625</v>
      </c>
      <c r="L39" s="16">
        <v>3972.3780000000002</v>
      </c>
      <c r="M39" s="16">
        <v>3973.752</v>
      </c>
      <c r="N39" s="16">
        <v>5903.6279999999997</v>
      </c>
      <c r="O39" s="16">
        <v>5904.6670000000004</v>
      </c>
      <c r="P39" s="16">
        <v>5907.3370000000004</v>
      </c>
      <c r="Q39" s="16">
        <v>9286.6759999999995</v>
      </c>
      <c r="R39" s="16">
        <v>9288.0609999999997</v>
      </c>
      <c r="S39" s="16">
        <v>9292.9230000000007</v>
      </c>
    </row>
    <row r="40" spans="2:19" ht="15.75" x14ac:dyDescent="0.25">
      <c r="B40" s="15" t="s">
        <v>236</v>
      </c>
      <c r="C40" s="17" t="s">
        <v>308</v>
      </c>
      <c r="D40" s="21" t="s">
        <v>887</v>
      </c>
      <c r="E40" s="22">
        <f>F39</f>
        <v>926.10699999999997</v>
      </c>
      <c r="F40" s="23"/>
      <c r="G40" s="23"/>
      <c r="H40" s="22">
        <f>I39</f>
        <v>2932.5909999999999</v>
      </c>
      <c r="I40" s="22"/>
      <c r="J40" s="22"/>
      <c r="K40" s="22">
        <f>L39</f>
        <v>3972.3780000000002</v>
      </c>
      <c r="L40" s="22"/>
      <c r="M40" s="22"/>
      <c r="N40" s="22">
        <f>O39</f>
        <v>5904.6670000000004</v>
      </c>
      <c r="O40" s="22"/>
      <c r="P40" s="22"/>
      <c r="Q40" s="22">
        <f>R39</f>
        <v>9288.0609999999997</v>
      </c>
      <c r="R40" s="23"/>
      <c r="S40" s="23"/>
    </row>
    <row r="41" spans="2:19" ht="15.75" x14ac:dyDescent="0.25">
      <c r="B41" s="15" t="s">
        <v>236</v>
      </c>
      <c r="C41" s="17" t="s">
        <v>308</v>
      </c>
      <c r="D41" s="21" t="s">
        <v>888</v>
      </c>
      <c r="E41" s="22">
        <f>G39</f>
        <v>926.28800000000001</v>
      </c>
      <c r="F41" s="23"/>
      <c r="G41" s="23"/>
      <c r="H41" s="22">
        <f>J39</f>
        <v>2933.7080000000001</v>
      </c>
      <c r="I41" s="22"/>
      <c r="J41" s="22"/>
      <c r="K41" s="22">
        <f>M39</f>
        <v>3973.752</v>
      </c>
      <c r="L41" s="22"/>
      <c r="M41" s="22"/>
      <c r="N41" s="22">
        <f>P39</f>
        <v>5907.3370000000004</v>
      </c>
      <c r="O41" s="22"/>
      <c r="P41" s="22"/>
      <c r="Q41" s="22">
        <f>S39</f>
        <v>9292.9230000000007</v>
      </c>
      <c r="R41" s="23"/>
      <c r="S41" s="23"/>
    </row>
    <row r="42" spans="2:19" ht="15.75" x14ac:dyDescent="0.25">
      <c r="B42" s="15" t="s">
        <v>236</v>
      </c>
      <c r="C42" s="17" t="s">
        <v>308</v>
      </c>
      <c r="D42" s="23" t="s">
        <v>881</v>
      </c>
      <c r="E42" s="22">
        <f>AVERAGE(E39:E41)</f>
        <v>926.29366666666658</v>
      </c>
      <c r="F42" s="23"/>
      <c r="G42" s="23"/>
      <c r="H42" s="22">
        <f>AVERAGE(H39:H41)</f>
        <v>2932.7856666666667</v>
      </c>
      <c r="I42" s="22"/>
      <c r="J42" s="22"/>
      <c r="K42" s="22">
        <f>AVERAGE(K39:K41)</f>
        <v>3972.5850000000005</v>
      </c>
      <c r="L42" s="22"/>
      <c r="M42" s="22"/>
      <c r="N42" s="22">
        <f>AVERAGE(N39:N41)</f>
        <v>5905.2106666666668</v>
      </c>
      <c r="O42" s="22"/>
      <c r="P42" s="22"/>
      <c r="Q42" s="22">
        <f>AVERAGE(Q39:Q41)</f>
        <v>9289.2200000000012</v>
      </c>
      <c r="R42" s="23"/>
      <c r="S42" s="23"/>
    </row>
    <row r="43" spans="2:19" ht="15.75" x14ac:dyDescent="0.25">
      <c r="B43" s="15" t="s">
        <v>236</v>
      </c>
      <c r="C43" s="17" t="s">
        <v>308</v>
      </c>
      <c r="D43" s="23" t="s">
        <v>882</v>
      </c>
      <c r="E43" s="22">
        <f>ABS(E42-926.89)/926.89*1000000</f>
        <v>643.37012302798064</v>
      </c>
      <c r="F43" s="23"/>
      <c r="G43" s="23"/>
      <c r="H43" s="22">
        <f>ABS(H42-2933.03)/2933.03*1000000</f>
        <v>83.304068943564531</v>
      </c>
      <c r="I43" s="22"/>
      <c r="J43" s="22"/>
      <c r="K43" s="22">
        <f>ABS(K42-3973.46)/3973.46*1000000</f>
        <v>220.21110065271708</v>
      </c>
      <c r="L43" s="22"/>
      <c r="M43" s="22"/>
      <c r="N43" s="22">
        <f>ABS(N42-5905.23)/5905.23*1000000</f>
        <v>3.2739340098056431</v>
      </c>
      <c r="O43" s="22"/>
      <c r="P43" s="22"/>
      <c r="Q43" s="22">
        <f>ABS(Q42-9288.72)/9288.72*1000000</f>
        <v>53.828729900548083</v>
      </c>
      <c r="R43" s="23"/>
      <c r="S43" s="23"/>
    </row>
    <row r="44" spans="2:19" ht="15.75" x14ac:dyDescent="0.2">
      <c r="B44" s="15" t="s">
        <v>237</v>
      </c>
      <c r="C44" s="17" t="s">
        <v>317</v>
      </c>
      <c r="D44" s="21" t="s">
        <v>889</v>
      </c>
      <c r="E44" s="22">
        <v>926.97199999999998</v>
      </c>
      <c r="F44" s="16">
        <v>926.59500000000003</v>
      </c>
      <c r="G44" s="16">
        <v>926.14800000000002</v>
      </c>
      <c r="H44" s="16">
        <v>2933.1570000000002</v>
      </c>
      <c r="I44" s="16">
        <v>2932.3969999999999</v>
      </c>
      <c r="J44" s="16">
        <v>2932.1190000000001</v>
      </c>
      <c r="K44" s="16">
        <v>3973.181</v>
      </c>
      <c r="L44" s="16">
        <v>3971.9789999999998</v>
      </c>
      <c r="M44" s="16">
        <v>3971.6309999999999</v>
      </c>
      <c r="N44" s="16">
        <v>5906.5879999999997</v>
      </c>
      <c r="O44" s="16">
        <v>5904.7910000000002</v>
      </c>
      <c r="P44" s="16">
        <v>5903.7129999999997</v>
      </c>
      <c r="Q44" s="16">
        <v>9291.8829999999998</v>
      </c>
      <c r="R44" s="16">
        <v>9288.9760000000006</v>
      </c>
      <c r="S44" s="16">
        <v>9286.9310000000005</v>
      </c>
    </row>
    <row r="45" spans="2:19" ht="15.75" x14ac:dyDescent="0.25">
      <c r="B45" s="15" t="s">
        <v>237</v>
      </c>
      <c r="C45" s="17" t="s">
        <v>317</v>
      </c>
      <c r="D45" s="21" t="s">
        <v>890</v>
      </c>
      <c r="E45" s="22">
        <f>F44</f>
        <v>926.59500000000003</v>
      </c>
      <c r="F45" s="23"/>
      <c r="G45" s="23"/>
      <c r="H45" s="22">
        <f>I44</f>
        <v>2932.3969999999999</v>
      </c>
      <c r="I45" s="22"/>
      <c r="J45" s="22"/>
      <c r="K45" s="22">
        <f>L44</f>
        <v>3971.9789999999998</v>
      </c>
      <c r="L45" s="22"/>
      <c r="M45" s="22"/>
      <c r="N45" s="22">
        <f>O44</f>
        <v>5904.7910000000002</v>
      </c>
      <c r="O45" s="22"/>
      <c r="P45" s="22"/>
      <c r="Q45" s="22">
        <f>R44</f>
        <v>9288.9760000000006</v>
      </c>
      <c r="R45" s="23"/>
      <c r="S45" s="23"/>
    </row>
    <row r="46" spans="2:19" ht="15.75" x14ac:dyDescent="0.25">
      <c r="B46" s="15" t="s">
        <v>237</v>
      </c>
      <c r="C46" s="17" t="s">
        <v>317</v>
      </c>
      <c r="D46" s="21" t="s">
        <v>891</v>
      </c>
      <c r="E46" s="22">
        <f>G44</f>
        <v>926.14800000000002</v>
      </c>
      <c r="F46" s="23"/>
      <c r="G46" s="23"/>
      <c r="H46" s="22">
        <f>J44</f>
        <v>2932.1190000000001</v>
      </c>
      <c r="I46" s="22"/>
      <c r="J46" s="22"/>
      <c r="K46" s="22">
        <f>M44</f>
        <v>3971.6309999999999</v>
      </c>
      <c r="L46" s="22"/>
      <c r="M46" s="22"/>
      <c r="N46" s="22">
        <f>P44</f>
        <v>5903.7129999999997</v>
      </c>
      <c r="O46" s="22"/>
      <c r="P46" s="22"/>
      <c r="Q46" s="22">
        <f>S44</f>
        <v>9286.9310000000005</v>
      </c>
      <c r="R46" s="23"/>
      <c r="S46" s="23"/>
    </row>
    <row r="47" spans="2:19" ht="15.75" x14ac:dyDescent="0.25">
      <c r="B47" s="15" t="s">
        <v>237</v>
      </c>
      <c r="C47" s="17" t="s">
        <v>317</v>
      </c>
      <c r="D47" s="23" t="s">
        <v>881</v>
      </c>
      <c r="E47" s="22">
        <f>AVERAGE(E44:E46)</f>
        <v>926.57166666666672</v>
      </c>
      <c r="F47" s="23"/>
      <c r="G47" s="23"/>
      <c r="H47" s="22">
        <f>AVERAGE(H44:H46)</f>
        <v>2932.557666666667</v>
      </c>
      <c r="I47" s="22"/>
      <c r="J47" s="22"/>
      <c r="K47" s="22">
        <f>AVERAGE(K44:K46)</f>
        <v>3972.2636666666663</v>
      </c>
      <c r="L47" s="22"/>
      <c r="M47" s="22"/>
      <c r="N47" s="22">
        <f>AVERAGE(N44:N46)</f>
        <v>5905.0306666666665</v>
      </c>
      <c r="O47" s="22"/>
      <c r="P47" s="22"/>
      <c r="Q47" s="22">
        <f>AVERAGE(Q44:Q46)</f>
        <v>9289.2633333333342</v>
      </c>
      <c r="R47" s="23"/>
      <c r="S47" s="23"/>
    </row>
    <row r="48" spans="2:19" ht="15.75" x14ac:dyDescent="0.25">
      <c r="B48" s="15" t="s">
        <v>237</v>
      </c>
      <c r="C48" s="17" t="s">
        <v>317</v>
      </c>
      <c r="D48" s="23" t="s">
        <v>882</v>
      </c>
      <c r="E48" s="22">
        <f>ABS(E47-926.89)/926.89*1000000</f>
        <v>343.44240776496804</v>
      </c>
      <c r="F48" s="23"/>
      <c r="G48" s="23"/>
      <c r="H48" s="22">
        <f>ABS(H47-2933.03)/2933.03*1000000</f>
        <v>161.03938020857402</v>
      </c>
      <c r="I48" s="22"/>
      <c r="J48" s="22"/>
      <c r="K48" s="22">
        <f>ABS(K47-3973.46)/3973.46*1000000</f>
        <v>301.0810058069714</v>
      </c>
      <c r="L48" s="22"/>
      <c r="M48" s="22"/>
      <c r="N48" s="22">
        <f>ABS(N47-5905.23)/5905.23*1000000</f>
        <v>33.755388584867248</v>
      </c>
      <c r="O48" s="22"/>
      <c r="P48" s="22"/>
      <c r="Q48" s="22">
        <f>ABS(Q47-9288.72)/9288.72*1000000</f>
        <v>58.493886491883231</v>
      </c>
      <c r="R48" s="23"/>
      <c r="S48" s="23"/>
    </row>
    <row r="49" spans="2:19" ht="15.75" x14ac:dyDescent="0.2">
      <c r="B49" s="15" t="s">
        <v>238</v>
      </c>
      <c r="C49" s="17" t="s">
        <v>302</v>
      </c>
      <c r="D49" s="21" t="s">
        <v>892</v>
      </c>
      <c r="E49" s="22">
        <v>926.21799999999996</v>
      </c>
      <c r="F49" s="16">
        <v>925.60400000000004</v>
      </c>
      <c r="G49" s="16">
        <v>926.38699999999994</v>
      </c>
      <c r="H49" s="16">
        <v>2933.027</v>
      </c>
      <c r="I49" s="16">
        <v>2932.2539999999999</v>
      </c>
      <c r="J49" s="16">
        <v>2932.0610000000001</v>
      </c>
      <c r="K49" s="16">
        <v>3972.3829999999998</v>
      </c>
      <c r="L49" s="16">
        <v>3971.5459999999998</v>
      </c>
      <c r="M49" s="16">
        <v>3971.0079999999998</v>
      </c>
      <c r="N49" s="16">
        <v>5905.2070000000003</v>
      </c>
      <c r="O49" s="16">
        <v>5904.3829999999998</v>
      </c>
      <c r="P49" s="16">
        <v>5903.22</v>
      </c>
      <c r="Q49" s="16">
        <v>9288.3130000000001</v>
      </c>
      <c r="R49" s="16">
        <v>9288.3050000000003</v>
      </c>
      <c r="S49" s="16">
        <v>9285.98</v>
      </c>
    </row>
    <row r="50" spans="2:19" ht="15.75" x14ac:dyDescent="0.25">
      <c r="B50" s="15" t="s">
        <v>238</v>
      </c>
      <c r="C50" s="17" t="s">
        <v>302</v>
      </c>
      <c r="D50" s="21" t="s">
        <v>893</v>
      </c>
      <c r="E50" s="22">
        <f>F49</f>
        <v>925.60400000000004</v>
      </c>
      <c r="F50" s="23"/>
      <c r="G50" s="23"/>
      <c r="H50" s="22">
        <f>I49</f>
        <v>2932.2539999999999</v>
      </c>
      <c r="I50" s="22"/>
      <c r="J50" s="22"/>
      <c r="K50" s="22">
        <f>L49</f>
        <v>3971.5459999999998</v>
      </c>
      <c r="L50" s="22"/>
      <c r="M50" s="22"/>
      <c r="N50" s="22">
        <f>O49</f>
        <v>5904.3829999999998</v>
      </c>
      <c r="O50" s="22"/>
      <c r="P50" s="22"/>
      <c r="Q50" s="22">
        <f>R49</f>
        <v>9288.3050000000003</v>
      </c>
      <c r="R50" s="23"/>
      <c r="S50" s="23"/>
    </row>
    <row r="51" spans="2:19" ht="15.75" x14ac:dyDescent="0.25">
      <c r="B51" s="15" t="s">
        <v>238</v>
      </c>
      <c r="C51" s="17" t="s">
        <v>302</v>
      </c>
      <c r="D51" s="21" t="s">
        <v>894</v>
      </c>
      <c r="E51" s="22">
        <f>G49</f>
        <v>926.38699999999994</v>
      </c>
      <c r="F51" s="23"/>
      <c r="G51" s="23"/>
      <c r="H51" s="22">
        <f>J49</f>
        <v>2932.0610000000001</v>
      </c>
      <c r="I51" s="22"/>
      <c r="J51" s="22"/>
      <c r="K51" s="22">
        <f>M49</f>
        <v>3971.0079999999998</v>
      </c>
      <c r="L51" s="22"/>
      <c r="M51" s="22"/>
      <c r="N51" s="22">
        <f>P49</f>
        <v>5903.22</v>
      </c>
      <c r="O51" s="22"/>
      <c r="P51" s="22"/>
      <c r="Q51" s="22">
        <f>S49</f>
        <v>9285.98</v>
      </c>
      <c r="R51" s="23"/>
      <c r="S51" s="23"/>
    </row>
    <row r="52" spans="2:19" ht="15.75" x14ac:dyDescent="0.25">
      <c r="B52" s="15" t="s">
        <v>238</v>
      </c>
      <c r="C52" s="17" t="s">
        <v>302</v>
      </c>
      <c r="D52" s="23" t="s">
        <v>881</v>
      </c>
      <c r="E52" s="22">
        <f>AVERAGE(E49:E51)</f>
        <v>926.06966666666665</v>
      </c>
      <c r="F52" s="23"/>
      <c r="G52" s="23"/>
      <c r="H52" s="22">
        <f>AVERAGE(H49:H51)</f>
        <v>2932.4473333333335</v>
      </c>
      <c r="I52" s="22"/>
      <c r="J52" s="22"/>
      <c r="K52" s="22">
        <f>AVERAGE(K49:K51)</f>
        <v>3971.6456666666668</v>
      </c>
      <c r="L52" s="22"/>
      <c r="M52" s="22"/>
      <c r="N52" s="22">
        <f>AVERAGE(N49:N51)</f>
        <v>5904.27</v>
      </c>
      <c r="O52" s="22"/>
      <c r="P52" s="22"/>
      <c r="Q52" s="22">
        <f>AVERAGE(Q49:Q51)</f>
        <v>9287.5326666666679</v>
      </c>
      <c r="R52" s="23"/>
      <c r="S52" s="23"/>
    </row>
    <row r="53" spans="2:19" ht="15.75" x14ac:dyDescent="0.25">
      <c r="B53" s="15" t="s">
        <v>238</v>
      </c>
      <c r="C53" s="17" t="s">
        <v>302</v>
      </c>
      <c r="D53" s="23" t="s">
        <v>882</v>
      </c>
      <c r="E53" s="22">
        <f>ABS(E52-926.89)/926.89*1000000</f>
        <v>885.03849791597452</v>
      </c>
      <c r="F53" s="23"/>
      <c r="G53" s="23"/>
      <c r="H53" s="22">
        <f>ABS(H52-2933.03)/2933.03*1000000</f>
        <v>198.65690656647988</v>
      </c>
      <c r="I53" s="22"/>
      <c r="J53" s="22"/>
      <c r="K53" s="22">
        <f>ABS(K52-3973.46)/3973.46*1000000</f>
        <v>456.61296032506988</v>
      </c>
      <c r="L53" s="22"/>
      <c r="M53" s="22"/>
      <c r="N53" s="22">
        <f>ABS(N52-5905.23)/5905.23*1000000</f>
        <v>162.5677577332512</v>
      </c>
      <c r="O53" s="22"/>
      <c r="P53" s="22"/>
      <c r="Q53" s="22">
        <f>ABS(Q52-9288.72)/9288.72*1000000</f>
        <v>127.82529060317036</v>
      </c>
      <c r="R53" s="23"/>
      <c r="S53" s="23"/>
    </row>
    <row r="54" spans="2:19" ht="15.75" x14ac:dyDescent="0.2">
      <c r="B54" s="15" t="s">
        <v>239</v>
      </c>
      <c r="C54" s="17" t="s">
        <v>257</v>
      </c>
      <c r="D54" s="21" t="s">
        <v>895</v>
      </c>
      <c r="E54" s="22">
        <v>926.322</v>
      </c>
      <c r="F54" s="16">
        <v>927.59900000000005</v>
      </c>
      <c r="G54" s="16">
        <v>926.71900000000005</v>
      </c>
      <c r="H54" s="16">
        <v>2934.51</v>
      </c>
      <c r="I54" s="16">
        <v>2934.4650000000001</v>
      </c>
      <c r="J54" s="16">
        <v>2934.1309999999999</v>
      </c>
      <c r="K54" s="16">
        <v>3974.7170000000001</v>
      </c>
      <c r="L54" s="16">
        <v>3974.4839999999999</v>
      </c>
      <c r="M54" s="16">
        <v>3973.9</v>
      </c>
      <c r="N54" s="16">
        <v>5909.2169999999996</v>
      </c>
      <c r="O54" s="16">
        <v>5908.2030000000004</v>
      </c>
      <c r="P54" s="16">
        <v>5907.3249999999998</v>
      </c>
      <c r="Q54" s="16">
        <v>9295.7450000000008</v>
      </c>
      <c r="R54" s="16">
        <v>9293.8420000000006</v>
      </c>
      <c r="S54" s="16">
        <v>9292.4249999999993</v>
      </c>
    </row>
    <row r="55" spans="2:19" ht="15.75" x14ac:dyDescent="0.25">
      <c r="B55" s="15" t="s">
        <v>239</v>
      </c>
      <c r="C55" s="17" t="s">
        <v>257</v>
      </c>
      <c r="D55" s="21" t="s">
        <v>896</v>
      </c>
      <c r="E55" s="22">
        <f>F54</f>
        <v>927.59900000000005</v>
      </c>
      <c r="F55" s="23"/>
      <c r="G55" s="23"/>
      <c r="H55" s="22">
        <f>I54</f>
        <v>2934.4650000000001</v>
      </c>
      <c r="I55" s="22"/>
      <c r="J55" s="22"/>
      <c r="K55" s="22">
        <f>L54</f>
        <v>3974.4839999999999</v>
      </c>
      <c r="L55" s="22"/>
      <c r="M55" s="22"/>
      <c r="N55" s="22">
        <f>O54</f>
        <v>5908.2030000000004</v>
      </c>
      <c r="O55" s="22"/>
      <c r="P55" s="22"/>
      <c r="Q55" s="22">
        <f>R54</f>
        <v>9293.8420000000006</v>
      </c>
      <c r="R55" s="23"/>
      <c r="S55" s="23"/>
    </row>
    <row r="56" spans="2:19" ht="15.75" x14ac:dyDescent="0.25">
      <c r="B56" s="15" t="s">
        <v>239</v>
      </c>
      <c r="C56" s="17" t="s">
        <v>257</v>
      </c>
      <c r="D56" s="21" t="s">
        <v>897</v>
      </c>
      <c r="E56" s="22">
        <f>G54</f>
        <v>926.71900000000005</v>
      </c>
      <c r="F56" s="23"/>
      <c r="G56" s="23"/>
      <c r="H56" s="22">
        <f>J54</f>
        <v>2934.1309999999999</v>
      </c>
      <c r="I56" s="22"/>
      <c r="J56" s="22"/>
      <c r="K56" s="22">
        <f>M54</f>
        <v>3973.9</v>
      </c>
      <c r="L56" s="22"/>
      <c r="M56" s="22"/>
      <c r="N56" s="22">
        <f>P54</f>
        <v>5907.3249999999998</v>
      </c>
      <c r="O56" s="22"/>
      <c r="P56" s="22"/>
      <c r="Q56" s="22">
        <f>S54</f>
        <v>9292.4249999999993</v>
      </c>
      <c r="R56" s="23"/>
      <c r="S56" s="23"/>
    </row>
    <row r="57" spans="2:19" ht="15.75" x14ac:dyDescent="0.25">
      <c r="B57" s="15" t="s">
        <v>239</v>
      </c>
      <c r="C57" s="17" t="s">
        <v>257</v>
      </c>
      <c r="D57" s="23" t="s">
        <v>881</v>
      </c>
      <c r="E57" s="22">
        <f>AVERAGE(E54:E56)</f>
        <v>926.88000000000011</v>
      </c>
      <c r="F57" s="23"/>
      <c r="G57" s="23"/>
      <c r="H57" s="22">
        <f>AVERAGE(H54:H56)</f>
        <v>2934.3686666666667</v>
      </c>
      <c r="I57" s="22"/>
      <c r="J57" s="22"/>
      <c r="K57" s="22">
        <f>AVERAGE(K54:K56)</f>
        <v>3974.3670000000002</v>
      </c>
      <c r="L57" s="22"/>
      <c r="M57" s="22"/>
      <c r="N57" s="22">
        <f>AVERAGE(N54:N56)</f>
        <v>5908.248333333333</v>
      </c>
      <c r="O57" s="22"/>
      <c r="P57" s="22"/>
      <c r="Q57" s="22">
        <f>AVERAGE(Q54:Q56)</f>
        <v>9294.003999999999</v>
      </c>
      <c r="R57" s="23"/>
      <c r="S57" s="23"/>
    </row>
    <row r="58" spans="2:19" ht="15.75" x14ac:dyDescent="0.25">
      <c r="B58" s="15" t="s">
        <v>239</v>
      </c>
      <c r="C58" s="17" t="s">
        <v>257</v>
      </c>
      <c r="D58" s="23" t="s">
        <v>882</v>
      </c>
      <c r="E58" s="22">
        <f>ABS(E57-926.89)/926.89*1000000</f>
        <v>10.788766735941932</v>
      </c>
      <c r="F58" s="23"/>
      <c r="G58" s="23"/>
      <c r="H58" s="22">
        <f>ABS(H57-2933.03)/2933.03*1000000</f>
        <v>456.41083339295557</v>
      </c>
      <c r="I58" s="22"/>
      <c r="J58" s="22"/>
      <c r="K58" s="22">
        <f>ABS(K57-3973.46)/3973.46*1000000</f>
        <v>228.26453519103069</v>
      </c>
      <c r="L58" s="22"/>
      <c r="M58" s="22"/>
      <c r="N58" s="22">
        <f>ABS(N57-5905.23)/5905.23*1000000</f>
        <v>511.12883551249155</v>
      </c>
      <c r="O58" s="22"/>
      <c r="P58" s="22"/>
      <c r="Q58" s="22">
        <f>ABS(Q57-9288.72)/9288.72*1000000</f>
        <v>568.86201758688503</v>
      </c>
      <c r="R58" s="23"/>
      <c r="S58" s="23"/>
    </row>
    <row r="59" spans="2:19" ht="15.75" x14ac:dyDescent="0.2">
      <c r="B59" s="15" t="s">
        <v>240</v>
      </c>
      <c r="C59" s="17" t="s">
        <v>268</v>
      </c>
      <c r="D59" s="21" t="s">
        <v>898</v>
      </c>
      <c r="E59" s="22">
        <v>926.24900000000002</v>
      </c>
      <c r="F59" s="16">
        <v>926.01</v>
      </c>
      <c r="G59" s="16">
        <v>926.17200000000003</v>
      </c>
      <c r="H59" s="16">
        <v>2932.2330000000002</v>
      </c>
      <c r="I59" s="16">
        <v>2932.5619999999999</v>
      </c>
      <c r="J59" s="16">
        <v>2932.1109999999999</v>
      </c>
      <c r="K59" s="16">
        <v>3971.8290000000002</v>
      </c>
      <c r="L59" s="16">
        <v>3972.4870000000001</v>
      </c>
      <c r="M59" s="16">
        <v>3971.431</v>
      </c>
      <c r="N59" s="16">
        <v>5904.5060000000003</v>
      </c>
      <c r="O59" s="16">
        <v>5904.9480000000003</v>
      </c>
      <c r="P59" s="16">
        <v>5903.0420000000004</v>
      </c>
      <c r="Q59" s="16">
        <v>9288.5409999999993</v>
      </c>
      <c r="R59" s="16">
        <v>9288.973</v>
      </c>
      <c r="S59" s="16">
        <v>9285.4349999999995</v>
      </c>
    </row>
    <row r="60" spans="2:19" ht="15.75" x14ac:dyDescent="0.25">
      <c r="B60" s="15" t="s">
        <v>240</v>
      </c>
      <c r="C60" s="17" t="s">
        <v>268</v>
      </c>
      <c r="D60" s="21" t="s">
        <v>899</v>
      </c>
      <c r="E60" s="22">
        <f>F59</f>
        <v>926.01</v>
      </c>
      <c r="F60" s="23"/>
      <c r="G60" s="23"/>
      <c r="H60" s="22">
        <f>I59</f>
        <v>2932.5619999999999</v>
      </c>
      <c r="I60" s="22"/>
      <c r="J60" s="22"/>
      <c r="K60" s="22">
        <f>L59</f>
        <v>3972.4870000000001</v>
      </c>
      <c r="L60" s="22"/>
      <c r="M60" s="22"/>
      <c r="N60" s="22">
        <f>O59</f>
        <v>5904.9480000000003</v>
      </c>
      <c r="O60" s="22"/>
      <c r="P60" s="22"/>
      <c r="Q60" s="22">
        <f>R59</f>
        <v>9288.973</v>
      </c>
      <c r="R60" s="23"/>
      <c r="S60" s="23"/>
    </row>
    <row r="61" spans="2:19" ht="15.75" x14ac:dyDescent="0.25">
      <c r="B61" s="15" t="s">
        <v>240</v>
      </c>
      <c r="C61" s="17" t="s">
        <v>268</v>
      </c>
      <c r="D61" s="21" t="s">
        <v>900</v>
      </c>
      <c r="E61" s="22">
        <f>G59</f>
        <v>926.17200000000003</v>
      </c>
      <c r="F61" s="23"/>
      <c r="G61" s="23"/>
      <c r="H61" s="22">
        <f>J59</f>
        <v>2932.1109999999999</v>
      </c>
      <c r="I61" s="22"/>
      <c r="J61" s="22"/>
      <c r="K61" s="22">
        <f>M59</f>
        <v>3971.431</v>
      </c>
      <c r="L61" s="22"/>
      <c r="M61" s="22"/>
      <c r="N61" s="22">
        <f>P59</f>
        <v>5903.0420000000004</v>
      </c>
      <c r="O61" s="22"/>
      <c r="P61" s="22"/>
      <c r="Q61" s="22">
        <f>S59</f>
        <v>9285.4349999999995</v>
      </c>
      <c r="R61" s="23"/>
      <c r="S61" s="23"/>
    </row>
    <row r="62" spans="2:19" ht="15.75" x14ac:dyDescent="0.25">
      <c r="B62" s="15" t="s">
        <v>240</v>
      </c>
      <c r="C62" s="17" t="s">
        <v>268</v>
      </c>
      <c r="D62" s="23" t="s">
        <v>881</v>
      </c>
      <c r="E62" s="22">
        <f>AVERAGE(E59:E61)</f>
        <v>926.14366666666672</v>
      </c>
      <c r="F62" s="23"/>
      <c r="G62" s="23"/>
      <c r="H62" s="22">
        <f>AVERAGE(H59:H61)</f>
        <v>2932.3019999999997</v>
      </c>
      <c r="I62" s="22"/>
      <c r="J62" s="22"/>
      <c r="K62" s="22">
        <f>AVERAGE(K59:K61)</f>
        <v>3971.9156666666672</v>
      </c>
      <c r="L62" s="22"/>
      <c r="M62" s="22"/>
      <c r="N62" s="22">
        <f>AVERAGE(N59:N61)</f>
        <v>5904.1653333333343</v>
      </c>
      <c r="O62" s="22"/>
      <c r="P62" s="22"/>
      <c r="Q62" s="22">
        <f>AVERAGE(Q59:Q61)</f>
        <v>9287.6496666666662</v>
      </c>
      <c r="R62" s="23"/>
      <c r="S62" s="23"/>
    </row>
    <row r="63" spans="2:19" ht="15.75" x14ac:dyDescent="0.25">
      <c r="B63" s="15" t="s">
        <v>240</v>
      </c>
      <c r="C63" s="17" t="s">
        <v>268</v>
      </c>
      <c r="D63" s="23" t="s">
        <v>882</v>
      </c>
      <c r="E63" s="22">
        <f>ABS(E62-926.89)/926.89*1000000</f>
        <v>805.2016240689494</v>
      </c>
      <c r="F63" s="23"/>
      <c r="G63" s="23"/>
      <c r="H63" s="22">
        <f>ABS(H62-2933.03)/2933.03*1000000</f>
        <v>248.20748509238575</v>
      </c>
      <c r="I63" s="22"/>
      <c r="J63" s="22"/>
      <c r="K63" s="22">
        <f>ABS(K62-3973.46)/3973.46*1000000</f>
        <v>388.66210640922912</v>
      </c>
      <c r="L63" s="22"/>
      <c r="M63" s="22"/>
      <c r="N63" s="22">
        <f>ABS(N62-5905.23)/5905.23*1000000</f>
        <v>180.29215909715441</v>
      </c>
      <c r="O63" s="22"/>
      <c r="P63" s="22"/>
      <c r="Q63" s="22">
        <f>ABS(Q62-9288.72)/9288.72*1000000</f>
        <v>115.22936780666339</v>
      </c>
      <c r="R63" s="23"/>
      <c r="S63" s="23"/>
    </row>
    <row r="64" spans="2:19" ht="15.75" x14ac:dyDescent="0.2">
      <c r="B64" s="15" t="s">
        <v>241</v>
      </c>
      <c r="C64" s="15" t="s">
        <v>339</v>
      </c>
      <c r="D64" s="21" t="s">
        <v>901</v>
      </c>
      <c r="E64" s="22">
        <v>926.61500000000001</v>
      </c>
      <c r="F64" s="16">
        <v>926.09299999999996</v>
      </c>
      <c r="G64" s="16">
        <v>926.52200000000005</v>
      </c>
      <c r="H64" s="16">
        <v>2932.0920000000001</v>
      </c>
      <c r="I64" s="16">
        <v>2932.23</v>
      </c>
      <c r="J64" s="16">
        <v>2932.0520000000001</v>
      </c>
      <c r="K64" s="16">
        <v>3971.7339999999999</v>
      </c>
      <c r="L64" s="16">
        <v>3971.7339999999999</v>
      </c>
      <c r="M64" s="16">
        <v>3971.3009999999999</v>
      </c>
      <c r="N64" s="16">
        <v>5904.0510000000004</v>
      </c>
      <c r="O64" s="16">
        <v>5903.5789999999997</v>
      </c>
      <c r="P64" s="16">
        <v>5902.8019999999997</v>
      </c>
      <c r="Q64" s="16">
        <v>9287.7340000000004</v>
      </c>
      <c r="R64" s="16">
        <v>9286.2919999999995</v>
      </c>
      <c r="S64" s="16">
        <v>9285.0769999999993</v>
      </c>
    </row>
    <row r="65" spans="2:19" ht="15.75" x14ac:dyDescent="0.25">
      <c r="B65" s="15" t="s">
        <v>241</v>
      </c>
      <c r="C65" s="15" t="s">
        <v>339</v>
      </c>
      <c r="D65" s="21" t="s">
        <v>902</v>
      </c>
      <c r="E65" s="22">
        <f>F64</f>
        <v>926.09299999999996</v>
      </c>
      <c r="F65" s="23"/>
      <c r="G65" s="23"/>
      <c r="H65" s="22">
        <f>I64</f>
        <v>2932.23</v>
      </c>
      <c r="I65" s="22"/>
      <c r="J65" s="22"/>
      <c r="K65" s="22">
        <f>L64</f>
        <v>3971.7339999999999</v>
      </c>
      <c r="L65" s="22"/>
      <c r="M65" s="22"/>
      <c r="N65" s="22">
        <f>O64</f>
        <v>5903.5789999999997</v>
      </c>
      <c r="O65" s="22"/>
      <c r="P65" s="22"/>
      <c r="Q65" s="22">
        <f>R64</f>
        <v>9286.2919999999995</v>
      </c>
      <c r="R65" s="23"/>
      <c r="S65" s="23"/>
    </row>
    <row r="66" spans="2:19" ht="15.75" x14ac:dyDescent="0.25">
      <c r="B66" s="15" t="s">
        <v>241</v>
      </c>
      <c r="C66" s="15" t="s">
        <v>339</v>
      </c>
      <c r="D66" s="21" t="s">
        <v>903</v>
      </c>
      <c r="E66" s="22">
        <f>G64</f>
        <v>926.52200000000005</v>
      </c>
      <c r="F66" s="23"/>
      <c r="G66" s="23"/>
      <c r="H66" s="22">
        <f>J64</f>
        <v>2932.0520000000001</v>
      </c>
      <c r="I66" s="22"/>
      <c r="J66" s="22"/>
      <c r="K66" s="22">
        <f>M64</f>
        <v>3971.3009999999999</v>
      </c>
      <c r="L66" s="22"/>
      <c r="M66" s="22"/>
      <c r="N66" s="22">
        <f>P64</f>
        <v>5902.8019999999997</v>
      </c>
      <c r="O66" s="22"/>
      <c r="P66" s="22"/>
      <c r="Q66" s="22">
        <f>S64</f>
        <v>9285.0769999999993</v>
      </c>
      <c r="R66" s="23"/>
      <c r="S66" s="23"/>
    </row>
    <row r="67" spans="2:19" ht="15.75" x14ac:dyDescent="0.25">
      <c r="B67" s="15" t="s">
        <v>241</v>
      </c>
      <c r="C67" s="15" t="s">
        <v>339</v>
      </c>
      <c r="D67" s="23" t="s">
        <v>881</v>
      </c>
      <c r="E67" s="22">
        <f>AVERAGE(E64:E66)</f>
        <v>926.41</v>
      </c>
      <c r="F67" s="23"/>
      <c r="G67" s="23"/>
      <c r="H67" s="22">
        <f>AVERAGE(H64:H66)</f>
        <v>2932.1246666666666</v>
      </c>
      <c r="I67" s="22"/>
      <c r="J67" s="22"/>
      <c r="K67" s="22">
        <f>AVERAGE(K64:K66)</f>
        <v>3971.5896666666667</v>
      </c>
      <c r="L67" s="22"/>
      <c r="M67" s="22"/>
      <c r="N67" s="22">
        <f>AVERAGE(N64:N66)</f>
        <v>5903.4773333333333</v>
      </c>
      <c r="O67" s="22"/>
      <c r="P67" s="22"/>
      <c r="Q67" s="22">
        <f>AVERAGE(Q64:Q66)</f>
        <v>9286.3676666666652</v>
      </c>
      <c r="R67" s="23"/>
      <c r="S67" s="23"/>
    </row>
    <row r="68" spans="2:19" ht="15.75" x14ac:dyDescent="0.25">
      <c r="B68" s="15" t="s">
        <v>241</v>
      </c>
      <c r="C68" s="15" t="s">
        <v>339</v>
      </c>
      <c r="D68" s="23" t="s">
        <v>882</v>
      </c>
      <c r="E68" s="22">
        <f>ABS(E67-926.89)/926.89*1000000</f>
        <v>517.86080333159077</v>
      </c>
      <c r="F68" s="23"/>
      <c r="G68" s="23"/>
      <c r="H68" s="22">
        <f>ABS(H67-2933.03)/2933.03*1000000</f>
        <v>308.66828274296586</v>
      </c>
      <c r="I68" s="22"/>
      <c r="J68" s="22"/>
      <c r="K68" s="22">
        <f>ABS(K67-3973.46)/3973.46*1000000</f>
        <v>470.70647076686112</v>
      </c>
      <c r="L68" s="22"/>
      <c r="M68" s="22"/>
      <c r="N68" s="22">
        <f>ABS(N67-5905.23)/5905.23*1000000</f>
        <v>296.79905213959501</v>
      </c>
      <c r="O68" s="22"/>
      <c r="P68" s="22"/>
      <c r="Q68" s="22">
        <f>ABS(Q67-9288.72)/9288.72*1000000</f>
        <v>253.24623127128092</v>
      </c>
      <c r="R68" s="23"/>
      <c r="S68" s="23"/>
    </row>
    <row r="69" spans="2:19" ht="15.75" x14ac:dyDescent="0.2">
      <c r="B69" s="15" t="s">
        <v>242</v>
      </c>
      <c r="C69" s="15" t="s">
        <v>346</v>
      </c>
      <c r="D69" s="21" t="s">
        <v>904</v>
      </c>
      <c r="E69" s="22">
        <v>926.16399999999999</v>
      </c>
      <c r="F69" s="16">
        <v>926.53700000000003</v>
      </c>
      <c r="G69" s="16">
        <v>926.67899999999997</v>
      </c>
      <c r="H69" s="16">
        <v>2933.94</v>
      </c>
      <c r="I69" s="16">
        <v>2934.0230000000001</v>
      </c>
      <c r="J69" s="16">
        <v>2933.672</v>
      </c>
      <c r="K69" s="16">
        <v>3974.482</v>
      </c>
      <c r="L69" s="16">
        <v>3974.2040000000002</v>
      </c>
      <c r="M69" s="16">
        <v>3973.6419999999998</v>
      </c>
      <c r="N69" s="16">
        <v>5908.0360000000001</v>
      </c>
      <c r="O69" s="16">
        <v>5907.2870000000003</v>
      </c>
      <c r="P69" s="16">
        <v>5906.3689999999997</v>
      </c>
      <c r="Q69" s="16">
        <v>9293.7170000000006</v>
      </c>
      <c r="R69" s="16">
        <v>9292.2250000000004</v>
      </c>
      <c r="S69" s="16">
        <v>9290.7620000000006</v>
      </c>
    </row>
    <row r="70" spans="2:19" ht="15.75" x14ac:dyDescent="0.25">
      <c r="B70" s="15" t="s">
        <v>242</v>
      </c>
      <c r="C70" s="15" t="s">
        <v>346</v>
      </c>
      <c r="D70" s="21" t="s">
        <v>905</v>
      </c>
      <c r="E70" s="22">
        <f>F69</f>
        <v>926.53700000000003</v>
      </c>
      <c r="F70" s="23"/>
      <c r="G70" s="23"/>
      <c r="H70" s="22">
        <f>I69</f>
        <v>2934.0230000000001</v>
      </c>
      <c r="I70" s="22"/>
      <c r="J70" s="22"/>
      <c r="K70" s="22">
        <f>L69</f>
        <v>3974.2040000000002</v>
      </c>
      <c r="L70" s="22"/>
      <c r="M70" s="22"/>
      <c r="N70" s="22">
        <f>O69</f>
        <v>5907.2870000000003</v>
      </c>
      <c r="O70" s="22"/>
      <c r="P70" s="22"/>
      <c r="Q70" s="22">
        <f>R69</f>
        <v>9292.2250000000004</v>
      </c>
      <c r="R70" s="23"/>
      <c r="S70" s="23"/>
    </row>
    <row r="71" spans="2:19" ht="15.75" x14ac:dyDescent="0.25">
      <c r="B71" s="15" t="s">
        <v>242</v>
      </c>
      <c r="C71" s="15" t="s">
        <v>346</v>
      </c>
      <c r="D71" s="21" t="s">
        <v>906</v>
      </c>
      <c r="E71" s="22">
        <f>G69</f>
        <v>926.67899999999997</v>
      </c>
      <c r="F71" s="23"/>
      <c r="G71" s="23"/>
      <c r="H71" s="22">
        <f>J69</f>
        <v>2933.672</v>
      </c>
      <c r="I71" s="22"/>
      <c r="J71" s="22"/>
      <c r="K71" s="22">
        <f>M69</f>
        <v>3973.6419999999998</v>
      </c>
      <c r="L71" s="22"/>
      <c r="M71" s="22"/>
      <c r="N71" s="22">
        <f>P69</f>
        <v>5906.3689999999997</v>
      </c>
      <c r="O71" s="22"/>
      <c r="P71" s="22"/>
      <c r="Q71" s="22">
        <f>S69</f>
        <v>9290.7620000000006</v>
      </c>
      <c r="R71" s="23"/>
      <c r="S71" s="23"/>
    </row>
    <row r="72" spans="2:19" ht="15.75" x14ac:dyDescent="0.25">
      <c r="B72" s="15" t="s">
        <v>242</v>
      </c>
      <c r="C72" s="15" t="s">
        <v>346</v>
      </c>
      <c r="D72" s="23" t="s">
        <v>881</v>
      </c>
      <c r="E72" s="22">
        <f>AVERAGE(E69:E71)</f>
        <v>926.46</v>
      </c>
      <c r="F72" s="23"/>
      <c r="G72" s="23"/>
      <c r="H72" s="22">
        <f>AVERAGE(H69:H71)</f>
        <v>2933.8783333333336</v>
      </c>
      <c r="I72" s="22"/>
      <c r="J72" s="22"/>
      <c r="K72" s="22">
        <f>AVERAGE(K69:K71)</f>
        <v>3974.1093333333333</v>
      </c>
      <c r="L72" s="22"/>
      <c r="M72" s="22"/>
      <c r="N72" s="22">
        <f>AVERAGE(N69:N71)</f>
        <v>5907.2306666666664</v>
      </c>
      <c r="O72" s="22"/>
      <c r="P72" s="22"/>
      <c r="Q72" s="22">
        <f>AVERAGE(Q69:Q71)</f>
        <v>9292.234666666669</v>
      </c>
      <c r="R72" s="23"/>
      <c r="S72" s="23"/>
    </row>
    <row r="73" spans="2:19" ht="15.75" x14ac:dyDescent="0.25">
      <c r="B73" s="15" t="s">
        <v>242</v>
      </c>
      <c r="C73" s="15" t="s">
        <v>346</v>
      </c>
      <c r="D73" s="23" t="s">
        <v>882</v>
      </c>
      <c r="E73" s="22">
        <f>ABS(E72-926.89)/926.89*1000000</f>
        <v>463.91696965114522</v>
      </c>
      <c r="F73" s="23"/>
      <c r="G73" s="23"/>
      <c r="H73" s="22">
        <f>ABS(H72-2933.03)/2933.03*1000000</f>
        <v>289.23445492659721</v>
      </c>
      <c r="I73" s="22"/>
      <c r="J73" s="22"/>
      <c r="K73" s="22">
        <f>ABS(K72-3973.46)/3973.46*1000000</f>
        <v>163.41760917016617</v>
      </c>
      <c r="L73" s="22"/>
      <c r="M73" s="22"/>
      <c r="N73" s="22">
        <f>ABS(N72-5905.23)/5905.23*1000000</f>
        <v>338.79572288747477</v>
      </c>
      <c r="O73" s="22"/>
      <c r="P73" s="22"/>
      <c r="Q73" s="22">
        <f>ABS(Q72-9288.72)/9288.72*1000000</f>
        <v>378.38008537986445</v>
      </c>
      <c r="R73" s="23"/>
      <c r="S73" s="23"/>
    </row>
    <row r="74" spans="2:19" ht="15.75" x14ac:dyDescent="0.2">
      <c r="B74" s="15" t="s">
        <v>243</v>
      </c>
      <c r="C74" s="17" t="s">
        <v>286</v>
      </c>
      <c r="D74" s="21" t="s">
        <v>907</v>
      </c>
      <c r="E74" s="22">
        <v>926.38199999999995</v>
      </c>
      <c r="F74" s="16">
        <v>926.899</v>
      </c>
      <c r="G74" s="16">
        <v>926.221</v>
      </c>
      <c r="H74" s="16">
        <v>2933.2190000000001</v>
      </c>
      <c r="I74" s="16">
        <v>2932.8760000000002</v>
      </c>
      <c r="J74" s="16">
        <v>2932.8139999999999</v>
      </c>
      <c r="K74" s="16">
        <v>3972.9059999999999</v>
      </c>
      <c r="L74" s="16">
        <v>3972.4250000000002</v>
      </c>
      <c r="M74" s="16">
        <v>3972.0720000000001</v>
      </c>
      <c r="N74" s="16">
        <v>5906.3370000000004</v>
      </c>
      <c r="O74" s="16">
        <v>5905.5450000000001</v>
      </c>
      <c r="P74" s="16">
        <v>5904.7640000000001</v>
      </c>
      <c r="Q74" s="16">
        <v>9291.4519999999993</v>
      </c>
      <c r="R74" s="16">
        <v>9290.1980000000003</v>
      </c>
      <c r="S74" s="16">
        <v>9288.259</v>
      </c>
    </row>
    <row r="75" spans="2:19" ht="15.75" x14ac:dyDescent="0.25">
      <c r="B75" s="15" t="s">
        <v>243</v>
      </c>
      <c r="C75" s="17" t="s">
        <v>286</v>
      </c>
      <c r="D75" s="21" t="s">
        <v>908</v>
      </c>
      <c r="E75" s="22">
        <f>F74</f>
        <v>926.899</v>
      </c>
      <c r="F75" s="23"/>
      <c r="G75" s="23"/>
      <c r="H75" s="22">
        <f>I74</f>
        <v>2932.8760000000002</v>
      </c>
      <c r="I75" s="22"/>
      <c r="J75" s="22"/>
      <c r="K75" s="22">
        <f>L74</f>
        <v>3972.4250000000002</v>
      </c>
      <c r="L75" s="22"/>
      <c r="M75" s="22"/>
      <c r="N75" s="22">
        <f>O74</f>
        <v>5905.5450000000001</v>
      </c>
      <c r="O75" s="22"/>
      <c r="P75" s="22"/>
      <c r="Q75" s="22">
        <f>R74</f>
        <v>9290.1980000000003</v>
      </c>
      <c r="R75" s="23"/>
      <c r="S75" s="23"/>
    </row>
    <row r="76" spans="2:19" ht="15.75" x14ac:dyDescent="0.25">
      <c r="B76" s="15" t="s">
        <v>243</v>
      </c>
      <c r="C76" s="17" t="s">
        <v>286</v>
      </c>
      <c r="D76" s="21" t="s">
        <v>909</v>
      </c>
      <c r="E76" s="22">
        <f>G74</f>
        <v>926.221</v>
      </c>
      <c r="F76" s="23"/>
      <c r="G76" s="23"/>
      <c r="H76" s="22">
        <f>J74</f>
        <v>2932.8139999999999</v>
      </c>
      <c r="I76" s="22"/>
      <c r="J76" s="22"/>
      <c r="K76" s="22">
        <f>M74</f>
        <v>3972.0720000000001</v>
      </c>
      <c r="L76" s="22"/>
      <c r="M76" s="22"/>
      <c r="N76" s="22">
        <f>P74</f>
        <v>5904.7640000000001</v>
      </c>
      <c r="O76" s="22"/>
      <c r="P76" s="22"/>
      <c r="Q76" s="22">
        <f>S74</f>
        <v>9288.259</v>
      </c>
      <c r="R76" s="23"/>
      <c r="S76" s="23"/>
    </row>
    <row r="77" spans="2:19" ht="15.75" x14ac:dyDescent="0.25">
      <c r="B77" s="15" t="s">
        <v>243</v>
      </c>
      <c r="C77" s="17" t="s">
        <v>286</v>
      </c>
      <c r="D77" s="23" t="s">
        <v>881</v>
      </c>
      <c r="E77" s="22">
        <f>AVERAGE(E74:E76)</f>
        <v>926.50066666666669</v>
      </c>
      <c r="F77" s="23"/>
      <c r="G77" s="23"/>
      <c r="H77" s="22">
        <f>AVERAGE(H74:H76)</f>
        <v>2932.9696666666664</v>
      </c>
      <c r="I77" s="22"/>
      <c r="J77" s="22"/>
      <c r="K77" s="22">
        <f>AVERAGE(K74:K76)</f>
        <v>3972.4676666666669</v>
      </c>
      <c r="L77" s="22"/>
      <c r="M77" s="22"/>
      <c r="N77" s="22">
        <f>AVERAGE(N74:N76)</f>
        <v>5905.5486666666666</v>
      </c>
      <c r="O77" s="22"/>
      <c r="P77" s="22"/>
      <c r="Q77" s="22">
        <f>AVERAGE(Q74:Q76)</f>
        <v>9289.9696666666659</v>
      </c>
      <c r="R77" s="23"/>
      <c r="S77" s="23"/>
    </row>
    <row r="78" spans="2:19" ht="15.75" x14ac:dyDescent="0.25">
      <c r="B78" s="15" t="s">
        <v>243</v>
      </c>
      <c r="C78" s="17" t="s">
        <v>286</v>
      </c>
      <c r="D78" s="23" t="s">
        <v>882</v>
      </c>
      <c r="E78" s="22">
        <f>ABS(E77-926.89)/926.89*1000000</f>
        <v>420.0426515911247</v>
      </c>
      <c r="F78" s="23"/>
      <c r="G78" s="23"/>
      <c r="H78" s="22">
        <f>ABS(H77-2933.03)/2933.03*1000000</f>
        <v>20.570308975292246</v>
      </c>
      <c r="I78" s="22"/>
      <c r="J78" s="22"/>
      <c r="K78" s="22">
        <f>ABS(K77-3973.46)/3973.46*1000000</f>
        <v>249.7403606260377</v>
      </c>
      <c r="L78" s="22"/>
      <c r="M78" s="22"/>
      <c r="N78" s="22">
        <f>ABS(N77-5905.23)/5905.23*1000000</f>
        <v>53.963464025450918</v>
      </c>
      <c r="O78" s="22"/>
      <c r="P78" s="22"/>
      <c r="Q78" s="22">
        <f>ABS(Q77-9288.72)/9288.72*1000000</f>
        <v>134.53593893093978</v>
      </c>
      <c r="R78" s="23"/>
      <c r="S78" s="23"/>
    </row>
    <row r="79" spans="2:19" ht="15.75" x14ac:dyDescent="0.2">
      <c r="B79" s="15" t="s">
        <v>244</v>
      </c>
      <c r="C79" s="17" t="s">
        <v>248</v>
      </c>
      <c r="D79" s="21" t="s">
        <v>910</v>
      </c>
      <c r="E79" s="22">
        <v>926.78200000000004</v>
      </c>
      <c r="F79" s="16">
        <v>925.99800000000005</v>
      </c>
      <c r="G79" s="16">
        <v>926.351</v>
      </c>
      <c r="H79" s="16">
        <v>2932.9340000000002</v>
      </c>
      <c r="I79" s="16">
        <v>2932.5920000000001</v>
      </c>
      <c r="J79" s="16">
        <v>2932.69</v>
      </c>
      <c r="K79" s="16">
        <v>3972.8380000000002</v>
      </c>
      <c r="L79" s="16">
        <v>3972.2310000000002</v>
      </c>
      <c r="M79" s="16">
        <v>3972.105</v>
      </c>
      <c r="N79" s="16">
        <v>5905.643</v>
      </c>
      <c r="O79" s="16">
        <v>5904.6639999999998</v>
      </c>
      <c r="P79" s="16">
        <v>5904.357</v>
      </c>
      <c r="Q79" s="16">
        <v>9290.1139999999996</v>
      </c>
      <c r="R79" s="16">
        <v>9288.6290000000008</v>
      </c>
      <c r="S79" s="16">
        <v>9287.52</v>
      </c>
    </row>
    <row r="80" spans="2:19" ht="15.75" x14ac:dyDescent="0.25">
      <c r="B80" s="15" t="s">
        <v>244</v>
      </c>
      <c r="C80" s="17" t="s">
        <v>248</v>
      </c>
      <c r="D80" s="21" t="s">
        <v>911</v>
      </c>
      <c r="E80" s="22">
        <v>925.99800000000005</v>
      </c>
      <c r="F80" s="23"/>
      <c r="G80" s="23"/>
      <c r="H80" s="22">
        <f>I79</f>
        <v>2932.5920000000001</v>
      </c>
      <c r="I80" s="22"/>
      <c r="J80" s="22"/>
      <c r="K80" s="22">
        <f>L79</f>
        <v>3972.2310000000002</v>
      </c>
      <c r="L80" s="22"/>
      <c r="M80" s="22"/>
      <c r="N80" s="22">
        <f>O79</f>
        <v>5904.6639999999998</v>
      </c>
      <c r="O80" s="22"/>
      <c r="P80" s="22"/>
      <c r="Q80" s="22">
        <f>R79</f>
        <v>9288.6290000000008</v>
      </c>
      <c r="R80" s="23"/>
      <c r="S80" s="23"/>
    </row>
    <row r="81" spans="2:19" ht="15.75" x14ac:dyDescent="0.25">
      <c r="B81" s="15" t="s">
        <v>244</v>
      </c>
      <c r="C81" s="17" t="s">
        <v>248</v>
      </c>
      <c r="D81" s="21" t="s">
        <v>912</v>
      </c>
      <c r="E81" s="22">
        <f>G79</f>
        <v>926.351</v>
      </c>
      <c r="F81" s="23"/>
      <c r="G81" s="23"/>
      <c r="H81" s="22">
        <f>J79</f>
        <v>2932.69</v>
      </c>
      <c r="I81" s="22"/>
      <c r="J81" s="22"/>
      <c r="K81" s="22">
        <f>M79</f>
        <v>3972.105</v>
      </c>
      <c r="L81" s="22"/>
      <c r="M81" s="22"/>
      <c r="N81" s="22">
        <f>P79</f>
        <v>5904.357</v>
      </c>
      <c r="O81" s="22"/>
      <c r="P81" s="22"/>
      <c r="Q81" s="22">
        <f>S79</f>
        <v>9287.52</v>
      </c>
      <c r="R81" s="23"/>
      <c r="S81" s="23"/>
    </row>
    <row r="82" spans="2:19" ht="15.75" x14ac:dyDescent="0.25">
      <c r="B82" s="15" t="s">
        <v>244</v>
      </c>
      <c r="C82" s="17" t="s">
        <v>248</v>
      </c>
      <c r="D82" s="23" t="s">
        <v>881</v>
      </c>
      <c r="E82" s="22">
        <f>AVERAGE(E79:E81)</f>
        <v>926.37700000000007</v>
      </c>
      <c r="F82" s="23"/>
      <c r="G82" s="23"/>
      <c r="H82" s="22">
        <f>AVERAGE(H79:H81)</f>
        <v>2932.7386666666666</v>
      </c>
      <c r="I82" s="22"/>
      <c r="J82" s="22"/>
      <c r="K82" s="22">
        <f>AVERAGE(K79:K81)</f>
        <v>3972.3913333333335</v>
      </c>
      <c r="L82" s="22"/>
      <c r="M82" s="22"/>
      <c r="N82" s="22">
        <f>AVERAGE(N79:N81)</f>
        <v>5904.8879999999999</v>
      </c>
      <c r="O82" s="22"/>
      <c r="P82" s="22"/>
      <c r="Q82" s="22">
        <f>AVERAGE(Q79:Q81)</f>
        <v>9288.7543333333342</v>
      </c>
      <c r="R82" s="23"/>
      <c r="S82" s="23"/>
    </row>
    <row r="83" spans="2:19" ht="15.75" x14ac:dyDescent="0.25">
      <c r="B83" s="15" t="s">
        <v>244</v>
      </c>
      <c r="C83" s="17" t="s">
        <v>248</v>
      </c>
      <c r="D83" s="23" t="s">
        <v>882</v>
      </c>
      <c r="E83" s="22">
        <f>ABS(E82-926.89)/926.89*1000000</f>
        <v>553.46373356053039</v>
      </c>
      <c r="F83" s="23"/>
      <c r="G83" s="23"/>
      <c r="H83" s="22">
        <f>ABS(H82-2933.03)/2933.03*1000000</f>
        <v>99.328453283317458</v>
      </c>
      <c r="I83" s="22"/>
      <c r="J83" s="22"/>
      <c r="K83" s="22">
        <f>ABS(K82-3973.46)/3973.46*1000000</f>
        <v>268.95115759729777</v>
      </c>
      <c r="L83" s="22"/>
      <c r="M83" s="22"/>
      <c r="N83" s="22">
        <f>ABS(N82-5905.23)/5905.23*1000000</f>
        <v>57.914763692463033</v>
      </c>
      <c r="O83" s="22"/>
      <c r="P83" s="22"/>
      <c r="Q83" s="22">
        <f>ABS(Q82-9288.72)/9288.72*1000000</f>
        <v>3.6962394533230616</v>
      </c>
      <c r="R83" s="23"/>
      <c r="S83" s="23"/>
    </row>
    <row r="84" spans="2:19" ht="15.75" x14ac:dyDescent="0.2">
      <c r="B84" s="15" t="s">
        <v>245</v>
      </c>
      <c r="C84" s="15" t="s">
        <v>345</v>
      </c>
      <c r="D84" s="21" t="s">
        <v>913</v>
      </c>
      <c r="E84" s="22">
        <v>927.05700000000002</v>
      </c>
      <c r="F84" s="16">
        <v>926.89599999999996</v>
      </c>
      <c r="G84" s="16">
        <v>926.27599999999995</v>
      </c>
      <c r="H84" s="16">
        <v>2933.6280000000002</v>
      </c>
      <c r="I84" s="16">
        <v>2932.4850000000001</v>
      </c>
      <c r="J84" s="16">
        <v>2931.65</v>
      </c>
      <c r="K84" s="16">
        <v>3973.9140000000002</v>
      </c>
      <c r="L84" s="16">
        <v>3972.2370000000001</v>
      </c>
      <c r="M84" s="16">
        <v>3970.83</v>
      </c>
      <c r="N84" s="16">
        <v>5907.1109999999999</v>
      </c>
      <c r="O84" s="16">
        <v>5904.4889999999996</v>
      </c>
      <c r="P84" s="16">
        <v>5902.1549999999997</v>
      </c>
      <c r="Q84" s="16">
        <v>9292.7160000000003</v>
      </c>
      <c r="R84" s="16">
        <v>9288.3590000000004</v>
      </c>
      <c r="S84" s="16">
        <v>9284.2000000000007</v>
      </c>
    </row>
    <row r="85" spans="2:19" ht="15.75" x14ac:dyDescent="0.25">
      <c r="B85" s="15" t="s">
        <v>245</v>
      </c>
      <c r="C85" s="15" t="s">
        <v>345</v>
      </c>
      <c r="D85" s="21" t="s">
        <v>914</v>
      </c>
      <c r="E85" s="22">
        <f>F84</f>
        <v>926.89599999999996</v>
      </c>
      <c r="F85" s="23"/>
      <c r="G85" s="23"/>
      <c r="H85" s="22">
        <f>I84</f>
        <v>2932.4850000000001</v>
      </c>
      <c r="I85" s="22"/>
      <c r="J85" s="22"/>
      <c r="K85" s="22">
        <f>L84</f>
        <v>3972.2370000000001</v>
      </c>
      <c r="L85" s="22"/>
      <c r="M85" s="22"/>
      <c r="N85" s="22">
        <f>O84</f>
        <v>5904.4889999999996</v>
      </c>
      <c r="O85" s="22"/>
      <c r="P85" s="22"/>
      <c r="Q85" s="22">
        <f>R84</f>
        <v>9288.3590000000004</v>
      </c>
      <c r="R85" s="23"/>
      <c r="S85" s="23"/>
    </row>
    <row r="86" spans="2:19" ht="15.75" x14ac:dyDescent="0.25">
      <c r="B86" s="15" t="s">
        <v>245</v>
      </c>
      <c r="C86" s="15" t="s">
        <v>345</v>
      </c>
      <c r="D86" s="21" t="s">
        <v>915</v>
      </c>
      <c r="E86" s="22">
        <f>G84</f>
        <v>926.27599999999995</v>
      </c>
      <c r="F86" s="23"/>
      <c r="G86" s="23"/>
      <c r="H86" s="22">
        <f>J84</f>
        <v>2931.65</v>
      </c>
      <c r="I86" s="22"/>
      <c r="J86" s="22"/>
      <c r="K86" s="22">
        <f>M84</f>
        <v>3970.83</v>
      </c>
      <c r="L86" s="22"/>
      <c r="M86" s="22"/>
      <c r="N86" s="22">
        <f>P84</f>
        <v>5902.1549999999997</v>
      </c>
      <c r="O86" s="22"/>
      <c r="P86" s="22"/>
      <c r="Q86" s="22">
        <f>S84</f>
        <v>9284.2000000000007</v>
      </c>
      <c r="R86" s="23"/>
      <c r="S86" s="23"/>
    </row>
    <row r="87" spans="2:19" ht="15.75" x14ac:dyDescent="0.25">
      <c r="B87" s="15" t="s">
        <v>245</v>
      </c>
      <c r="C87" s="15" t="s">
        <v>345</v>
      </c>
      <c r="D87" s="23" t="s">
        <v>881</v>
      </c>
      <c r="E87" s="22">
        <f>AVERAGE(E84:E86)</f>
        <v>926.74299999999994</v>
      </c>
      <c r="F87" s="23"/>
      <c r="G87" s="23"/>
      <c r="H87" s="22">
        <f>AVERAGE(H84:H86)</f>
        <v>2932.5876666666668</v>
      </c>
      <c r="I87" s="22"/>
      <c r="J87" s="22"/>
      <c r="K87" s="22">
        <f>AVERAGE(K84:K86)</f>
        <v>3972.3269999999998</v>
      </c>
      <c r="L87" s="22"/>
      <c r="M87" s="22"/>
      <c r="N87" s="22">
        <f>AVERAGE(N84:N86)</f>
        <v>5904.5849999999991</v>
      </c>
      <c r="O87" s="22"/>
      <c r="P87" s="22"/>
      <c r="Q87" s="22">
        <f>AVERAGE(Q84:Q86)</f>
        <v>9288.4250000000011</v>
      </c>
      <c r="R87" s="23"/>
      <c r="S87" s="23"/>
    </row>
    <row r="88" spans="2:19" ht="15.75" x14ac:dyDescent="0.25">
      <c r="B88" s="15" t="s">
        <v>245</v>
      </c>
      <c r="C88" s="15" t="s">
        <v>345</v>
      </c>
      <c r="D88" s="23" t="s">
        <v>882</v>
      </c>
      <c r="E88" s="22">
        <f>ABS(E87-926.89)/926.89*1000000</f>
        <v>158.59487102034569</v>
      </c>
      <c r="F88" s="23"/>
      <c r="G88" s="23"/>
      <c r="H88" s="22">
        <f>ABS(H87-2933.03)/2933.03*1000000</f>
        <v>150.81104977903686</v>
      </c>
      <c r="I88" s="22"/>
      <c r="J88" s="22"/>
      <c r="K88" s="22">
        <f>ABS(K87-3973.46)/3973.46*1000000</f>
        <v>285.141916616819</v>
      </c>
      <c r="L88" s="22"/>
      <c r="M88" s="22"/>
      <c r="N88" s="22">
        <f>ABS(N87-5905.23)/5905.23*1000000</f>
        <v>109.22521222720141</v>
      </c>
      <c r="O88" s="22"/>
      <c r="P88" s="22"/>
      <c r="Q88" s="22">
        <f>ABS(Q87-9288.72)/9288.72*1000000</f>
        <v>31.75895064101984</v>
      </c>
      <c r="R88" s="23"/>
      <c r="S88" s="23"/>
    </row>
    <row r="89" spans="2:19" ht="15.75" x14ac:dyDescent="0.2">
      <c r="B89" s="15" t="s">
        <v>246</v>
      </c>
      <c r="C89" s="17" t="s">
        <v>291</v>
      </c>
      <c r="D89" s="21" t="s">
        <v>916</v>
      </c>
      <c r="E89" s="22">
        <v>926.024</v>
      </c>
      <c r="F89" s="16">
        <v>926.40700000000004</v>
      </c>
      <c r="G89" s="16">
        <v>926.745</v>
      </c>
      <c r="H89" s="16">
        <v>2932.8139999999999</v>
      </c>
      <c r="I89" s="16">
        <v>2931.6469999999999</v>
      </c>
      <c r="J89" s="16">
        <v>2930.9189999999999</v>
      </c>
      <c r="K89" s="16">
        <v>3972.5709999999999</v>
      </c>
      <c r="L89" s="16">
        <v>3970.9490000000001</v>
      </c>
      <c r="M89" s="16">
        <v>3969.34</v>
      </c>
      <c r="N89" s="16">
        <v>5905.5219999999999</v>
      </c>
      <c r="O89" s="16">
        <v>5903.1279999999997</v>
      </c>
      <c r="P89" s="16">
        <v>5900.8770000000004</v>
      </c>
      <c r="Q89" s="16">
        <v>9289.9509999999991</v>
      </c>
      <c r="R89" s="16">
        <v>9286.1890000000003</v>
      </c>
      <c r="S89" s="16">
        <v>9282.36</v>
      </c>
    </row>
    <row r="90" spans="2:19" ht="15.75" x14ac:dyDescent="0.25">
      <c r="B90" s="15" t="s">
        <v>246</v>
      </c>
      <c r="C90" s="17" t="s">
        <v>291</v>
      </c>
      <c r="D90" s="21" t="s">
        <v>917</v>
      </c>
      <c r="E90" s="22">
        <f>F89</f>
        <v>926.40700000000004</v>
      </c>
      <c r="F90" s="23"/>
      <c r="G90" s="23"/>
      <c r="H90" s="22">
        <f>I89</f>
        <v>2931.6469999999999</v>
      </c>
      <c r="I90" s="22"/>
      <c r="J90" s="22"/>
      <c r="K90" s="22">
        <f>L89</f>
        <v>3970.9490000000001</v>
      </c>
      <c r="L90" s="22"/>
      <c r="M90" s="22"/>
      <c r="N90" s="22">
        <f>O89</f>
        <v>5903.1279999999997</v>
      </c>
      <c r="O90" s="22"/>
      <c r="P90" s="22"/>
      <c r="Q90" s="22">
        <f>R89</f>
        <v>9286.1890000000003</v>
      </c>
      <c r="R90" s="23"/>
      <c r="S90" s="23"/>
    </row>
    <row r="91" spans="2:19" ht="15.75" x14ac:dyDescent="0.25">
      <c r="B91" s="15" t="s">
        <v>246</v>
      </c>
      <c r="C91" s="17" t="s">
        <v>291</v>
      </c>
      <c r="D91" s="21" t="s">
        <v>918</v>
      </c>
      <c r="E91" s="22">
        <f>G89</f>
        <v>926.745</v>
      </c>
      <c r="F91" s="23"/>
      <c r="G91" s="23"/>
      <c r="H91" s="22">
        <f>J89</f>
        <v>2930.9189999999999</v>
      </c>
      <c r="I91" s="22"/>
      <c r="J91" s="22"/>
      <c r="K91" s="22">
        <f>M89</f>
        <v>3969.34</v>
      </c>
      <c r="L91" s="22"/>
      <c r="M91" s="22"/>
      <c r="N91" s="22">
        <f>P89</f>
        <v>5900.8770000000004</v>
      </c>
      <c r="O91" s="22"/>
      <c r="P91" s="22"/>
      <c r="Q91" s="22">
        <f>S89</f>
        <v>9282.36</v>
      </c>
      <c r="R91" s="23"/>
      <c r="S91" s="23"/>
    </row>
    <row r="92" spans="2:19" ht="15.75" x14ac:dyDescent="0.25">
      <c r="B92" s="15" t="s">
        <v>246</v>
      </c>
      <c r="C92" s="17" t="s">
        <v>291</v>
      </c>
      <c r="D92" s="23" t="s">
        <v>881</v>
      </c>
      <c r="E92" s="22">
        <f>AVERAGE(E89:E91)</f>
        <v>926.39199999999994</v>
      </c>
      <c r="F92" s="23"/>
      <c r="G92" s="23"/>
      <c r="H92" s="22">
        <f>AVERAGE(H89:H91)</f>
        <v>2931.7933333333331</v>
      </c>
      <c r="I92" s="22"/>
      <c r="J92" s="22"/>
      <c r="K92" s="22">
        <f>AVERAGE(K89:K91)</f>
        <v>3970.9533333333334</v>
      </c>
      <c r="L92" s="22"/>
      <c r="M92" s="22"/>
      <c r="N92" s="22">
        <f>AVERAGE(N89:N91)</f>
        <v>5903.175666666667</v>
      </c>
      <c r="O92" s="22"/>
      <c r="P92" s="22"/>
      <c r="Q92" s="22">
        <f>AVERAGE(Q89:Q91)</f>
        <v>9286.1666666666661</v>
      </c>
      <c r="R92" s="23"/>
      <c r="S92" s="23"/>
    </row>
    <row r="93" spans="2:19" ht="15.75" x14ac:dyDescent="0.25">
      <c r="B93" s="15" t="s">
        <v>246</v>
      </c>
      <c r="C93" s="17" t="s">
        <v>291</v>
      </c>
      <c r="D93" s="23" t="s">
        <v>882</v>
      </c>
      <c r="E93" s="22">
        <f>ABS(E92-926.89)/926.89*1000000</f>
        <v>537.28058345655609</v>
      </c>
      <c r="F93" s="23"/>
      <c r="G93" s="23"/>
      <c r="H93" s="22">
        <f>ABS(H92-2933.03)/2933.03*1000000</f>
        <v>421.63450993243623</v>
      </c>
      <c r="I93" s="22"/>
      <c r="J93" s="22"/>
      <c r="K93" s="22">
        <f>ABS(K92-3973.46)/3973.46*1000000</f>
        <v>630.85237215591974</v>
      </c>
      <c r="L93" s="22"/>
      <c r="M93" s="22"/>
      <c r="N93" s="22">
        <f>ABS(N92-5905.23)/5905.23*1000000</f>
        <v>347.88371212172586</v>
      </c>
      <c r="O93" s="22"/>
      <c r="P93" s="22"/>
      <c r="Q93" s="22">
        <f>ABS(Q92-9288.72)/9288.72*1000000</f>
        <v>274.88538069112701</v>
      </c>
      <c r="R93" s="23"/>
      <c r="S93" s="23"/>
    </row>
    <row r="94" spans="2:19" ht="15.75" x14ac:dyDescent="0.2">
      <c r="B94" s="15" t="s">
        <v>247</v>
      </c>
      <c r="C94" s="17" t="s">
        <v>232</v>
      </c>
      <c r="D94" s="21" t="s">
        <v>919</v>
      </c>
      <c r="E94" s="22">
        <v>926.03899999999999</v>
      </c>
      <c r="F94" s="16">
        <v>926.375</v>
      </c>
      <c r="G94" s="16">
        <v>926.39599999999996</v>
      </c>
      <c r="H94" s="16">
        <v>2933.2649999999999</v>
      </c>
      <c r="I94" s="16">
        <v>2932.9690000000001</v>
      </c>
      <c r="J94" s="16">
        <v>2932.3130000000001</v>
      </c>
      <c r="K94" s="16">
        <v>3973.4110000000001</v>
      </c>
      <c r="L94" s="16">
        <v>3972.7759999999998</v>
      </c>
      <c r="M94" s="16">
        <v>3971.6170000000002</v>
      </c>
      <c r="N94" s="16">
        <v>5906.402</v>
      </c>
      <c r="O94" s="16">
        <v>5905.1710000000003</v>
      </c>
      <c r="P94" s="16">
        <v>5903.4880000000003</v>
      </c>
      <c r="Q94" s="16">
        <v>9291.33</v>
      </c>
      <c r="R94" s="16">
        <v>9289.1409999999996</v>
      </c>
      <c r="S94" s="16">
        <v>9286.3459999999995</v>
      </c>
    </row>
    <row r="95" spans="2:19" ht="15.75" x14ac:dyDescent="0.25">
      <c r="B95" s="15" t="s">
        <v>247</v>
      </c>
      <c r="C95" s="17" t="s">
        <v>232</v>
      </c>
      <c r="D95" s="21" t="s">
        <v>920</v>
      </c>
      <c r="E95" s="22">
        <f>F94</f>
        <v>926.375</v>
      </c>
      <c r="F95" s="23"/>
      <c r="G95" s="23"/>
      <c r="H95" s="22">
        <f>I94</f>
        <v>2932.9690000000001</v>
      </c>
      <c r="I95" s="22"/>
      <c r="J95" s="22"/>
      <c r="K95" s="22">
        <f>L94</f>
        <v>3972.7759999999998</v>
      </c>
      <c r="L95" s="22"/>
      <c r="M95" s="22"/>
      <c r="N95" s="22">
        <f>O94</f>
        <v>5905.1710000000003</v>
      </c>
      <c r="O95" s="22"/>
      <c r="P95" s="22"/>
      <c r="Q95" s="22">
        <f>R94</f>
        <v>9289.1409999999996</v>
      </c>
      <c r="R95" s="23"/>
      <c r="S95" s="23"/>
    </row>
    <row r="96" spans="2:19" ht="15.75" x14ac:dyDescent="0.25">
      <c r="B96" s="15" t="s">
        <v>247</v>
      </c>
      <c r="C96" s="17" t="s">
        <v>232</v>
      </c>
      <c r="D96" s="21" t="s">
        <v>921</v>
      </c>
      <c r="E96" s="22">
        <f>G94</f>
        <v>926.39599999999996</v>
      </c>
      <c r="F96" s="23"/>
      <c r="G96" s="23"/>
      <c r="H96" s="22">
        <f>J94</f>
        <v>2932.3130000000001</v>
      </c>
      <c r="I96" s="22"/>
      <c r="J96" s="22"/>
      <c r="K96" s="22">
        <f>M94</f>
        <v>3971.6170000000002</v>
      </c>
      <c r="L96" s="22"/>
      <c r="M96" s="22"/>
      <c r="N96" s="22">
        <f>P94</f>
        <v>5903.4880000000003</v>
      </c>
      <c r="O96" s="22"/>
      <c r="P96" s="22"/>
      <c r="Q96" s="22">
        <f>S94</f>
        <v>9286.3459999999995</v>
      </c>
      <c r="R96" s="23"/>
      <c r="S96" s="23"/>
    </row>
    <row r="97" spans="2:19" ht="15.75" x14ac:dyDescent="0.25">
      <c r="B97" s="15" t="s">
        <v>247</v>
      </c>
      <c r="C97" s="17" t="s">
        <v>232</v>
      </c>
      <c r="D97" s="23" t="s">
        <v>881</v>
      </c>
      <c r="E97" s="22">
        <f>AVERAGE(E94:E96)</f>
        <v>926.27</v>
      </c>
      <c r="F97" s="23"/>
      <c r="G97" s="23"/>
      <c r="H97" s="22">
        <f>AVERAGE(H94:H96)</f>
        <v>2932.8490000000002</v>
      </c>
      <c r="I97" s="22"/>
      <c r="J97" s="22"/>
      <c r="K97" s="22">
        <f>AVERAGE(K94:K96)</f>
        <v>3972.6013333333335</v>
      </c>
      <c r="L97" s="22"/>
      <c r="M97" s="22"/>
      <c r="N97" s="22">
        <f>AVERAGE(N94:N96)</f>
        <v>5905.0203333333338</v>
      </c>
      <c r="O97" s="22"/>
      <c r="P97" s="22"/>
      <c r="Q97" s="22">
        <f>AVERAGE(Q94:Q96)</f>
        <v>9288.9389999999985</v>
      </c>
      <c r="R97" s="23"/>
      <c r="S97" s="23"/>
    </row>
    <row r="98" spans="2:19" ht="15.75" x14ac:dyDescent="0.25">
      <c r="B98" s="15" t="s">
        <v>247</v>
      </c>
      <c r="C98" s="17" t="s">
        <v>232</v>
      </c>
      <c r="D98" s="23" t="s">
        <v>882</v>
      </c>
      <c r="E98" s="22">
        <f>ABS(E97-926.89)/926.89*1000000</f>
        <v>668.90353763661767</v>
      </c>
      <c r="F98" s="23"/>
      <c r="G98" s="23"/>
      <c r="H98" s="22">
        <f>ABS(H97-2933.03)/2933.03*1000000</f>
        <v>61.710926925411606</v>
      </c>
      <c r="I98" s="22"/>
      <c r="J98" s="22"/>
      <c r="K98" s="22">
        <f>ABS(K97-3973.46)/3973.46*1000000</f>
        <v>216.10049344060903</v>
      </c>
      <c r="L98" s="22"/>
      <c r="M98" s="22"/>
      <c r="N98" s="22">
        <f>ABS(N97-5905.23)/5905.23*1000000</f>
        <v>35.505249865919808</v>
      </c>
      <c r="O98" s="22"/>
      <c r="P98" s="22"/>
      <c r="Q98" s="22">
        <f>ABS(Q97-9288.72)/9288.72*1000000</f>
        <v>23.576983696261859</v>
      </c>
      <c r="R98" s="23"/>
      <c r="S98" s="23"/>
    </row>
    <row r="99" spans="2:19" ht="15.75" x14ac:dyDescent="0.2">
      <c r="B99" s="15" t="s">
        <v>248</v>
      </c>
      <c r="C99" s="17" t="s">
        <v>298</v>
      </c>
      <c r="D99" s="21" t="s">
        <v>922</v>
      </c>
      <c r="E99" s="22">
        <v>926.21</v>
      </c>
      <c r="F99" s="16">
        <v>927.08199999999999</v>
      </c>
      <c r="G99" s="16">
        <v>926.47199999999998</v>
      </c>
      <c r="H99" s="16">
        <v>2934.5720000000001</v>
      </c>
      <c r="I99" s="16">
        <v>2934.165</v>
      </c>
      <c r="J99" s="16">
        <v>2933.5160000000001</v>
      </c>
      <c r="K99" s="16">
        <v>3974.9859999999999</v>
      </c>
      <c r="L99" s="16">
        <v>3974.203</v>
      </c>
      <c r="M99" s="16">
        <v>3973.201</v>
      </c>
      <c r="N99" s="16">
        <v>5909.56</v>
      </c>
      <c r="O99" s="16">
        <v>5907.9679999999998</v>
      </c>
      <c r="P99" s="16">
        <v>5906.3829999999998</v>
      </c>
      <c r="Q99" s="16">
        <v>9296.2170000000006</v>
      </c>
      <c r="R99" s="16">
        <v>9293.491</v>
      </c>
      <c r="S99" s="16">
        <v>9290.9889999999996</v>
      </c>
    </row>
    <row r="100" spans="2:19" ht="15.75" x14ac:dyDescent="0.25">
      <c r="B100" s="15" t="s">
        <v>248</v>
      </c>
      <c r="C100" s="17" t="s">
        <v>298</v>
      </c>
      <c r="D100" s="21" t="s">
        <v>923</v>
      </c>
      <c r="E100" s="22">
        <f>F99</f>
        <v>927.08199999999999</v>
      </c>
      <c r="F100" s="23"/>
      <c r="G100" s="23"/>
      <c r="H100" s="22">
        <f>I99</f>
        <v>2934.165</v>
      </c>
      <c r="I100" s="22"/>
      <c r="J100" s="22"/>
      <c r="K100" s="22">
        <f>L99</f>
        <v>3974.203</v>
      </c>
      <c r="L100" s="22"/>
      <c r="M100" s="22"/>
      <c r="N100" s="22">
        <f>O99</f>
        <v>5907.9679999999998</v>
      </c>
      <c r="O100" s="22"/>
      <c r="P100" s="22"/>
      <c r="Q100" s="22">
        <f>R99</f>
        <v>9293.491</v>
      </c>
      <c r="R100" s="23"/>
      <c r="S100" s="23"/>
    </row>
    <row r="101" spans="2:19" ht="15.75" x14ac:dyDescent="0.25">
      <c r="B101" s="15" t="s">
        <v>248</v>
      </c>
      <c r="C101" s="17" t="s">
        <v>298</v>
      </c>
      <c r="D101" s="21" t="s">
        <v>924</v>
      </c>
      <c r="E101" s="22">
        <f>G99</f>
        <v>926.47199999999998</v>
      </c>
      <c r="F101" s="23"/>
      <c r="G101" s="23"/>
      <c r="H101" s="22">
        <f>J99</f>
        <v>2933.5160000000001</v>
      </c>
      <c r="I101" s="22"/>
      <c r="J101" s="22"/>
      <c r="K101" s="22">
        <f>M99</f>
        <v>3973.201</v>
      </c>
      <c r="L101" s="22"/>
      <c r="M101" s="22"/>
      <c r="N101" s="22">
        <f>P99</f>
        <v>5906.3829999999998</v>
      </c>
      <c r="O101" s="22"/>
      <c r="P101" s="22"/>
      <c r="Q101" s="22">
        <f>S99</f>
        <v>9290.9889999999996</v>
      </c>
      <c r="R101" s="23"/>
      <c r="S101" s="23"/>
    </row>
    <row r="102" spans="2:19" ht="15.75" x14ac:dyDescent="0.25">
      <c r="B102" s="15" t="s">
        <v>248</v>
      </c>
      <c r="C102" s="17" t="s">
        <v>298</v>
      </c>
      <c r="D102" s="23" t="s">
        <v>881</v>
      </c>
      <c r="E102" s="22">
        <f>AVERAGE(E99:E101)</f>
        <v>926.58800000000008</v>
      </c>
      <c r="F102" s="23"/>
      <c r="G102" s="23"/>
      <c r="H102" s="22">
        <f>AVERAGE(H99:H101)</f>
        <v>2934.0843333333337</v>
      </c>
      <c r="I102" s="22"/>
      <c r="J102" s="22"/>
      <c r="K102" s="22">
        <f>AVERAGE(K99:K101)</f>
        <v>3974.1299999999997</v>
      </c>
      <c r="L102" s="22"/>
      <c r="M102" s="22"/>
      <c r="N102" s="22">
        <f>AVERAGE(N99:N101)</f>
        <v>5907.9703333333337</v>
      </c>
      <c r="O102" s="22"/>
      <c r="P102" s="22"/>
      <c r="Q102" s="22">
        <f>AVERAGE(Q99:Q101)</f>
        <v>9293.5656666666673</v>
      </c>
      <c r="R102" s="23"/>
      <c r="S102" s="23"/>
    </row>
    <row r="103" spans="2:19" ht="15.75" x14ac:dyDescent="0.25">
      <c r="B103" s="15" t="s">
        <v>248</v>
      </c>
      <c r="C103" s="17" t="s">
        <v>298</v>
      </c>
      <c r="D103" s="23" t="s">
        <v>882</v>
      </c>
      <c r="E103" s="22">
        <f>ABS(E102-926.89)/926.89*1000000</f>
        <v>325.82075542934678</v>
      </c>
      <c r="F103" s="23"/>
      <c r="G103" s="23"/>
      <c r="H103" s="22">
        <f>ABS(H102-2933.03)/2933.03*1000000</f>
        <v>359.4689905433932</v>
      </c>
      <c r="I103" s="22"/>
      <c r="J103" s="22"/>
      <c r="K103" s="22">
        <f>ABS(K102-3973.46)/3973.46*1000000</f>
        <v>168.61878564264345</v>
      </c>
      <c r="L103" s="22"/>
      <c r="M103" s="22"/>
      <c r="N103" s="22">
        <f>ABS(N102-5905.23)/5905.23*1000000</f>
        <v>464.0519223356402</v>
      </c>
      <c r="O103" s="22"/>
      <c r="P103" s="22"/>
      <c r="Q103" s="22">
        <f>ABS(Q102-9288.72)/9288.72*1000000</f>
        <v>521.6721643744205</v>
      </c>
      <c r="R103" s="23"/>
      <c r="S103" s="23"/>
    </row>
    <row r="104" spans="2:19" ht="15.75" x14ac:dyDescent="0.2">
      <c r="B104" s="15" t="s">
        <v>249</v>
      </c>
      <c r="C104" s="17" t="s">
        <v>284</v>
      </c>
      <c r="D104" s="21" t="s">
        <v>925</v>
      </c>
      <c r="E104" s="22">
        <v>927.00199999999995</v>
      </c>
      <c r="F104" s="16">
        <v>926.92100000000005</v>
      </c>
      <c r="G104" s="16">
        <v>925.96</v>
      </c>
      <c r="H104" s="16">
        <v>2933.61</v>
      </c>
      <c r="I104" s="16">
        <v>2932.8539999999998</v>
      </c>
      <c r="J104" s="16">
        <v>2932.4569999999999</v>
      </c>
      <c r="K104" s="16">
        <v>3973.5340000000001</v>
      </c>
      <c r="L104" s="16">
        <v>3972.462</v>
      </c>
      <c r="M104" s="16">
        <v>3971.6350000000002</v>
      </c>
      <c r="N104" s="16">
        <v>5907.2939999999999</v>
      </c>
      <c r="O104" s="16">
        <v>5905.4719999999998</v>
      </c>
      <c r="P104" s="16">
        <v>5904.2060000000001</v>
      </c>
      <c r="Q104" s="16">
        <v>9292.9930000000004</v>
      </c>
      <c r="R104" s="16">
        <v>9290.0040000000008</v>
      </c>
      <c r="S104" s="16">
        <v>9287.4719999999998</v>
      </c>
    </row>
    <row r="105" spans="2:19" ht="15.75" x14ac:dyDescent="0.25">
      <c r="B105" s="15" t="s">
        <v>249</v>
      </c>
      <c r="C105" s="17" t="s">
        <v>284</v>
      </c>
      <c r="D105" s="21" t="s">
        <v>926</v>
      </c>
      <c r="E105" s="22">
        <f>F104</f>
        <v>926.92100000000005</v>
      </c>
      <c r="F105" s="23"/>
      <c r="G105" s="23"/>
      <c r="H105" s="22">
        <f>I104</f>
        <v>2932.8539999999998</v>
      </c>
      <c r="I105" s="22"/>
      <c r="J105" s="22"/>
      <c r="K105" s="22">
        <f>L104</f>
        <v>3972.462</v>
      </c>
      <c r="L105" s="22"/>
      <c r="M105" s="22"/>
      <c r="N105" s="22">
        <f>O104</f>
        <v>5905.4719999999998</v>
      </c>
      <c r="O105" s="22"/>
      <c r="P105" s="22"/>
      <c r="Q105" s="22">
        <f>R104</f>
        <v>9290.0040000000008</v>
      </c>
      <c r="R105" s="23"/>
      <c r="S105" s="23"/>
    </row>
    <row r="106" spans="2:19" ht="15.75" x14ac:dyDescent="0.25">
      <c r="B106" s="15" t="s">
        <v>249</v>
      </c>
      <c r="C106" s="17" t="s">
        <v>284</v>
      </c>
      <c r="D106" s="21" t="s">
        <v>927</v>
      </c>
      <c r="E106" s="22">
        <f>G104</f>
        <v>925.96</v>
      </c>
      <c r="F106" s="23"/>
      <c r="G106" s="23"/>
      <c r="H106" s="22">
        <f>J104</f>
        <v>2932.4569999999999</v>
      </c>
      <c r="I106" s="22"/>
      <c r="J106" s="22"/>
      <c r="K106" s="22">
        <f>M104</f>
        <v>3971.6350000000002</v>
      </c>
      <c r="L106" s="22"/>
      <c r="M106" s="22"/>
      <c r="N106" s="22">
        <f>P104</f>
        <v>5904.2060000000001</v>
      </c>
      <c r="O106" s="22"/>
      <c r="P106" s="22"/>
      <c r="Q106" s="22">
        <f>S104</f>
        <v>9287.4719999999998</v>
      </c>
      <c r="R106" s="23"/>
      <c r="S106" s="23"/>
    </row>
    <row r="107" spans="2:19" ht="15.75" x14ac:dyDescent="0.25">
      <c r="B107" s="15" t="s">
        <v>249</v>
      </c>
      <c r="C107" s="17" t="s">
        <v>284</v>
      </c>
      <c r="D107" s="23" t="s">
        <v>881</v>
      </c>
      <c r="E107" s="22">
        <f>AVERAGE(E104:E106)</f>
        <v>926.62766666666664</v>
      </c>
      <c r="F107" s="23"/>
      <c r="G107" s="23"/>
      <c r="H107" s="22">
        <f>AVERAGE(H104:H106)</f>
        <v>2932.9736666666668</v>
      </c>
      <c r="I107" s="22"/>
      <c r="J107" s="22"/>
      <c r="K107" s="22">
        <f>AVERAGE(K104:K106)</f>
        <v>3972.5436666666669</v>
      </c>
      <c r="L107" s="22"/>
      <c r="M107" s="22"/>
      <c r="N107" s="22">
        <f>AVERAGE(N104:N106)</f>
        <v>5905.6573333333336</v>
      </c>
      <c r="O107" s="22"/>
      <c r="P107" s="22"/>
      <c r="Q107" s="22">
        <f>AVERAGE(Q104:Q106)</f>
        <v>9290.1563333333343</v>
      </c>
      <c r="R107" s="23"/>
      <c r="S107" s="23"/>
    </row>
    <row r="108" spans="2:19" ht="15.75" x14ac:dyDescent="0.25">
      <c r="B108" s="15" t="s">
        <v>249</v>
      </c>
      <c r="C108" s="17" t="s">
        <v>284</v>
      </c>
      <c r="D108" s="23" t="s">
        <v>882</v>
      </c>
      <c r="E108" s="22">
        <f>ABS(E107-926.89)/926.89*1000000</f>
        <v>283.02531404303085</v>
      </c>
      <c r="F108" s="23"/>
      <c r="G108" s="23"/>
      <c r="H108" s="22">
        <f>ABS(H107-2933.03)/2933.03*1000000</f>
        <v>19.206531584552923</v>
      </c>
      <c r="I108" s="22"/>
      <c r="J108" s="22"/>
      <c r="K108" s="22">
        <f>ABS(K107-3973.46)/3973.46*1000000</f>
        <v>230.6134535979005</v>
      </c>
      <c r="L108" s="22"/>
      <c r="M108" s="22"/>
      <c r="N108" s="22">
        <f>ABS(N107-5905.23)/5905.23*1000000</f>
        <v>72.365231046714626</v>
      </c>
      <c r="O108" s="22"/>
      <c r="P108" s="22"/>
      <c r="Q108" s="22">
        <f>ABS(Q107-9288.72)/9288.72*1000000</f>
        <v>154.63199809391551</v>
      </c>
      <c r="R108" s="23"/>
      <c r="S108" s="23"/>
    </row>
    <row r="109" spans="2:19" ht="15.75" x14ac:dyDescent="0.2">
      <c r="B109" s="15" t="s">
        <v>250</v>
      </c>
      <c r="C109" s="17" t="s">
        <v>245</v>
      </c>
      <c r="D109" s="21" t="s">
        <v>928</v>
      </c>
      <c r="E109" s="22">
        <v>926.03300000000002</v>
      </c>
      <c r="F109" s="16">
        <v>926.38199999999995</v>
      </c>
      <c r="G109" s="16">
        <v>926.49599999999998</v>
      </c>
      <c r="H109" s="16">
        <v>2932.605</v>
      </c>
      <c r="I109" s="16">
        <v>2931.931</v>
      </c>
      <c r="J109" s="16">
        <v>2931.462</v>
      </c>
      <c r="K109" s="16">
        <v>3971.8420000000001</v>
      </c>
      <c r="L109" s="16">
        <v>3971.4270000000001</v>
      </c>
      <c r="M109" s="16">
        <v>3970.415</v>
      </c>
      <c r="N109" s="16">
        <v>5904.09</v>
      </c>
      <c r="O109" s="16">
        <v>5903.47</v>
      </c>
      <c r="P109" s="16">
        <v>5901.8980000000001</v>
      </c>
      <c r="Q109" s="16">
        <v>9286.7219999999998</v>
      </c>
      <c r="R109" s="16">
        <v>9286.7810000000009</v>
      </c>
      <c r="S109" s="16">
        <v>9283.7379999999994</v>
      </c>
    </row>
    <row r="110" spans="2:19" ht="15.75" x14ac:dyDescent="0.25">
      <c r="B110" s="15" t="s">
        <v>250</v>
      </c>
      <c r="C110" s="17" t="s">
        <v>245</v>
      </c>
      <c r="D110" s="21" t="s">
        <v>929</v>
      </c>
      <c r="E110" s="22">
        <f>F109</f>
        <v>926.38199999999995</v>
      </c>
      <c r="F110" s="23"/>
      <c r="G110" s="23"/>
      <c r="H110" s="22">
        <f>I109</f>
        <v>2931.931</v>
      </c>
      <c r="I110" s="22"/>
      <c r="J110" s="22"/>
      <c r="K110" s="22">
        <f>L109</f>
        <v>3971.4270000000001</v>
      </c>
      <c r="L110" s="22"/>
      <c r="M110" s="22"/>
      <c r="N110" s="22">
        <f>O109</f>
        <v>5903.47</v>
      </c>
      <c r="O110" s="22"/>
      <c r="P110" s="22"/>
      <c r="Q110" s="22">
        <f>R109</f>
        <v>9286.7810000000009</v>
      </c>
      <c r="R110" s="23"/>
      <c r="S110" s="23"/>
    </row>
    <row r="111" spans="2:19" ht="15.75" x14ac:dyDescent="0.25">
      <c r="B111" s="15" t="s">
        <v>250</v>
      </c>
      <c r="C111" s="17" t="s">
        <v>245</v>
      </c>
      <c r="D111" s="21" t="s">
        <v>930</v>
      </c>
      <c r="E111" s="22">
        <f>G109</f>
        <v>926.49599999999998</v>
      </c>
      <c r="F111" s="23"/>
      <c r="G111" s="23"/>
      <c r="H111" s="22">
        <f>J109</f>
        <v>2931.462</v>
      </c>
      <c r="I111" s="22"/>
      <c r="J111" s="22"/>
      <c r="K111" s="22">
        <f>M109</f>
        <v>3970.415</v>
      </c>
      <c r="L111" s="22"/>
      <c r="M111" s="22"/>
      <c r="N111" s="22">
        <f>P109</f>
        <v>5901.8980000000001</v>
      </c>
      <c r="O111" s="22"/>
      <c r="P111" s="22"/>
      <c r="Q111" s="22">
        <f>S109</f>
        <v>9283.7379999999994</v>
      </c>
      <c r="R111" s="23"/>
      <c r="S111" s="23"/>
    </row>
    <row r="112" spans="2:19" ht="15.75" x14ac:dyDescent="0.25">
      <c r="B112" s="15" t="s">
        <v>250</v>
      </c>
      <c r="C112" s="17" t="s">
        <v>245</v>
      </c>
      <c r="D112" s="23" t="s">
        <v>881</v>
      </c>
      <c r="E112" s="22">
        <f>AVERAGE(E109:E111)</f>
        <v>926.30366666666669</v>
      </c>
      <c r="F112" s="23"/>
      <c r="G112" s="23"/>
      <c r="H112" s="22">
        <f>AVERAGE(H109:H111)</f>
        <v>2931.9993333333332</v>
      </c>
      <c r="I112" s="22"/>
      <c r="J112" s="22"/>
      <c r="K112" s="22">
        <f>AVERAGE(K109:K111)</f>
        <v>3971.2280000000005</v>
      </c>
      <c r="L112" s="22"/>
      <c r="M112" s="22"/>
      <c r="N112" s="22">
        <f>AVERAGE(N109:N111)</f>
        <v>5903.1526666666678</v>
      </c>
      <c r="O112" s="22"/>
      <c r="P112" s="22"/>
      <c r="Q112" s="22">
        <f>AVERAGE(Q109:Q111)</f>
        <v>9285.7470000000012</v>
      </c>
      <c r="R112" s="23"/>
      <c r="S112" s="23"/>
    </row>
    <row r="113" spans="2:19" ht="15.75" x14ac:dyDescent="0.25">
      <c r="B113" s="15" t="s">
        <v>250</v>
      </c>
      <c r="C113" s="17" t="s">
        <v>245</v>
      </c>
      <c r="D113" s="23" t="s">
        <v>882</v>
      </c>
      <c r="E113" s="22">
        <f>ABS(E112-926.89)/926.89*1000000</f>
        <v>632.58135629179333</v>
      </c>
      <c r="F113" s="23"/>
      <c r="G113" s="23"/>
      <c r="H113" s="22">
        <f>ABS(H112-2933.03)/2933.03*1000000</f>
        <v>351.39997431564035</v>
      </c>
      <c r="I113" s="22"/>
      <c r="J113" s="22"/>
      <c r="K113" s="22">
        <f>ABS(K112-3973.46)/3973.46*1000000</f>
        <v>561.72705903658675</v>
      </c>
      <c r="L113" s="22"/>
      <c r="M113" s="22"/>
      <c r="N113" s="22">
        <f>ABS(N112-5905.23)/5905.23*1000000</f>
        <v>351.77856465062462</v>
      </c>
      <c r="O113" s="22"/>
      <c r="P113" s="22"/>
      <c r="Q113" s="22">
        <f>ABS(Q112-9288.72)/9288.72*1000000</f>
        <v>320.06562798729402</v>
      </c>
      <c r="R113" s="23"/>
      <c r="S113" s="23"/>
    </row>
    <row r="114" spans="2:19" ht="15.75" x14ac:dyDescent="0.2">
      <c r="B114" s="15" t="s">
        <v>251</v>
      </c>
      <c r="C114" s="17" t="s">
        <v>283</v>
      </c>
      <c r="D114" s="21" t="s">
        <v>931</v>
      </c>
      <c r="E114" s="22">
        <v>925.90200000000004</v>
      </c>
      <c r="F114" s="16">
        <v>926.35699999999997</v>
      </c>
      <c r="G114" s="16">
        <v>926.15200000000004</v>
      </c>
      <c r="H114" s="16">
        <v>2932.277</v>
      </c>
      <c r="I114" s="16">
        <v>2932</v>
      </c>
      <c r="J114" s="16">
        <v>2931.7550000000001</v>
      </c>
      <c r="K114" s="16">
        <v>3971.8760000000002</v>
      </c>
      <c r="L114" s="16">
        <v>3971.3220000000001</v>
      </c>
      <c r="M114" s="16">
        <v>3971.07</v>
      </c>
      <c r="N114" s="16">
        <v>5904.5339999999997</v>
      </c>
      <c r="O114" s="16">
        <v>5903.1850000000004</v>
      </c>
      <c r="P114" s="16">
        <v>5902.6279999999997</v>
      </c>
      <c r="Q114" s="16">
        <v>9288.8220000000001</v>
      </c>
      <c r="R114" s="16">
        <v>9285.9969999999994</v>
      </c>
      <c r="S114" s="16">
        <v>9285.2469999999994</v>
      </c>
    </row>
    <row r="115" spans="2:19" ht="15.75" x14ac:dyDescent="0.25">
      <c r="B115" s="15" t="s">
        <v>251</v>
      </c>
      <c r="C115" s="17" t="s">
        <v>283</v>
      </c>
      <c r="D115" s="21" t="s">
        <v>932</v>
      </c>
      <c r="E115" s="22">
        <f>F114</f>
        <v>926.35699999999997</v>
      </c>
      <c r="F115" s="23"/>
      <c r="G115" s="23"/>
      <c r="H115" s="22">
        <f>I114</f>
        <v>2932</v>
      </c>
      <c r="I115" s="22"/>
      <c r="J115" s="22"/>
      <c r="K115" s="22">
        <f>L114</f>
        <v>3971.3220000000001</v>
      </c>
      <c r="L115" s="22"/>
      <c r="M115" s="22"/>
      <c r="N115" s="22">
        <f>O114</f>
        <v>5903.1850000000004</v>
      </c>
      <c r="O115" s="22"/>
      <c r="P115" s="22"/>
      <c r="Q115" s="22">
        <f>R114</f>
        <v>9285.9969999999994</v>
      </c>
      <c r="R115" s="23"/>
      <c r="S115" s="23"/>
    </row>
    <row r="116" spans="2:19" ht="15.75" x14ac:dyDescent="0.25">
      <c r="B116" s="15" t="s">
        <v>251</v>
      </c>
      <c r="C116" s="17" t="s">
        <v>283</v>
      </c>
      <c r="D116" s="21" t="s">
        <v>933</v>
      </c>
      <c r="E116" s="22">
        <f>G114</f>
        <v>926.15200000000004</v>
      </c>
      <c r="F116" s="23"/>
      <c r="G116" s="23"/>
      <c r="H116" s="22">
        <f>J114</f>
        <v>2931.7550000000001</v>
      </c>
      <c r="I116" s="22"/>
      <c r="J116" s="22"/>
      <c r="K116" s="22">
        <f>M114</f>
        <v>3971.07</v>
      </c>
      <c r="L116" s="22"/>
      <c r="M116" s="22"/>
      <c r="N116" s="22">
        <f>P114</f>
        <v>5902.6279999999997</v>
      </c>
      <c r="O116" s="22"/>
      <c r="P116" s="22"/>
      <c r="Q116" s="22">
        <f>S114</f>
        <v>9285.2469999999994</v>
      </c>
      <c r="R116" s="23"/>
      <c r="S116" s="23"/>
    </row>
    <row r="117" spans="2:19" ht="15.75" x14ac:dyDescent="0.25">
      <c r="B117" s="15" t="s">
        <v>251</v>
      </c>
      <c r="C117" s="17" t="s">
        <v>283</v>
      </c>
      <c r="D117" s="23" t="s">
        <v>881</v>
      </c>
      <c r="E117" s="22">
        <f>AVERAGE(E114:E116)</f>
        <v>926.13700000000006</v>
      </c>
      <c r="F117" s="23"/>
      <c r="G117" s="23"/>
      <c r="H117" s="22">
        <f>AVERAGE(H114:H116)</f>
        <v>2932.0106666666666</v>
      </c>
      <c r="I117" s="22"/>
      <c r="J117" s="22"/>
      <c r="K117" s="22">
        <f>AVERAGE(K114:K116)</f>
        <v>3971.4226666666668</v>
      </c>
      <c r="L117" s="22"/>
      <c r="M117" s="22"/>
      <c r="N117" s="22">
        <f>AVERAGE(N114:N116)</f>
        <v>5903.4490000000005</v>
      </c>
      <c r="O117" s="22"/>
      <c r="P117" s="22"/>
      <c r="Q117" s="22">
        <f>AVERAGE(Q114:Q116)</f>
        <v>9286.6886666666669</v>
      </c>
      <c r="R117" s="23"/>
      <c r="S117" s="23"/>
    </row>
    <row r="118" spans="2:19" ht="15.75" x14ac:dyDescent="0.25">
      <c r="B118" s="15" t="s">
        <v>251</v>
      </c>
      <c r="C118" s="17" t="s">
        <v>283</v>
      </c>
      <c r="D118" s="23" t="s">
        <v>882</v>
      </c>
      <c r="E118" s="22">
        <f>ABS(E117-926.89)/926.89*1000000</f>
        <v>812.39413522632572</v>
      </c>
      <c r="F118" s="23"/>
      <c r="G118" s="23"/>
      <c r="H118" s="22">
        <f>ABS(H117-2933.03)/2933.03*1000000</f>
        <v>347.53593837554814</v>
      </c>
      <c r="I118" s="22"/>
      <c r="J118" s="22"/>
      <c r="K118" s="22">
        <f>ABS(K117-3973.46)/3973.46*1000000</f>
        <v>512.73533226286622</v>
      </c>
      <c r="L118" s="22"/>
      <c r="M118" s="22"/>
      <c r="N118" s="22">
        <f>ABS(N117-5905.23)/5905.23*1000000</f>
        <v>301.59705887815375</v>
      </c>
      <c r="O118" s="22"/>
      <c r="P118" s="22"/>
      <c r="Q118" s="22">
        <f>ABS(Q117-9288.72)/9288.72*1000000</f>
        <v>218.68818667506835</v>
      </c>
      <c r="R118" s="23"/>
      <c r="S118" s="23"/>
    </row>
    <row r="119" spans="2:19" ht="15.75" x14ac:dyDescent="0.2">
      <c r="B119" s="15" t="s">
        <v>252</v>
      </c>
      <c r="C119" s="17" t="s">
        <v>297</v>
      </c>
      <c r="D119" s="21" t="s">
        <v>934</v>
      </c>
      <c r="E119" s="22">
        <v>926.50300000000004</v>
      </c>
      <c r="F119" s="16">
        <v>927.22</v>
      </c>
      <c r="G119" s="16">
        <v>926.66200000000003</v>
      </c>
      <c r="H119" s="16">
        <v>2934.1120000000001</v>
      </c>
      <c r="I119" s="16">
        <v>2933.924</v>
      </c>
      <c r="J119" s="16">
        <v>2933.1579999999999</v>
      </c>
      <c r="K119" s="16">
        <v>3974.6709999999998</v>
      </c>
      <c r="L119" s="16">
        <v>3973.8980000000001</v>
      </c>
      <c r="M119" s="16">
        <v>3972.8679999999999</v>
      </c>
      <c r="N119" s="16">
        <v>5908.3770000000004</v>
      </c>
      <c r="O119" s="16">
        <v>5906.9979999999996</v>
      </c>
      <c r="P119" s="16">
        <v>5905.3459999999995</v>
      </c>
      <c r="Q119" s="16">
        <v>9294.2170000000006</v>
      </c>
      <c r="R119" s="16">
        <v>9291.7579999999998</v>
      </c>
      <c r="S119" s="16">
        <v>9289.2250000000004</v>
      </c>
    </row>
    <row r="120" spans="2:19" ht="15.75" x14ac:dyDescent="0.25">
      <c r="B120" s="15" t="s">
        <v>252</v>
      </c>
      <c r="C120" s="17" t="s">
        <v>297</v>
      </c>
      <c r="D120" s="21" t="s">
        <v>935</v>
      </c>
      <c r="E120" s="22">
        <f>F119</f>
        <v>927.22</v>
      </c>
      <c r="F120" s="23"/>
      <c r="G120" s="23"/>
      <c r="H120" s="22">
        <f>I119</f>
        <v>2933.924</v>
      </c>
      <c r="I120" s="22"/>
      <c r="J120" s="22"/>
      <c r="K120" s="22">
        <f>L119</f>
        <v>3973.8980000000001</v>
      </c>
      <c r="L120" s="22"/>
      <c r="M120" s="22"/>
      <c r="N120" s="22">
        <f>O119</f>
        <v>5906.9979999999996</v>
      </c>
      <c r="O120" s="22"/>
      <c r="P120" s="22"/>
      <c r="Q120" s="22">
        <f>R119</f>
        <v>9291.7579999999998</v>
      </c>
      <c r="R120" s="23"/>
      <c r="S120" s="23"/>
    </row>
    <row r="121" spans="2:19" ht="15.75" x14ac:dyDescent="0.25">
      <c r="B121" s="15" t="s">
        <v>252</v>
      </c>
      <c r="C121" s="17" t="s">
        <v>297</v>
      </c>
      <c r="D121" s="21" t="s">
        <v>936</v>
      </c>
      <c r="E121" s="22">
        <f>G119</f>
        <v>926.66200000000003</v>
      </c>
      <c r="F121" s="23"/>
      <c r="G121" s="23"/>
      <c r="H121" s="22">
        <f>J119</f>
        <v>2933.1579999999999</v>
      </c>
      <c r="I121" s="22"/>
      <c r="J121" s="22"/>
      <c r="K121" s="22">
        <f>M119</f>
        <v>3972.8679999999999</v>
      </c>
      <c r="L121" s="22"/>
      <c r="M121" s="22"/>
      <c r="N121" s="22">
        <f>P119</f>
        <v>5905.3459999999995</v>
      </c>
      <c r="O121" s="22"/>
      <c r="P121" s="22"/>
      <c r="Q121" s="22">
        <f>S119</f>
        <v>9289.2250000000004</v>
      </c>
      <c r="R121" s="23"/>
      <c r="S121" s="23"/>
    </row>
    <row r="122" spans="2:19" ht="15.75" x14ac:dyDescent="0.25">
      <c r="B122" s="15" t="s">
        <v>252</v>
      </c>
      <c r="C122" s="17" t="s">
        <v>297</v>
      </c>
      <c r="D122" s="23" t="s">
        <v>881</v>
      </c>
      <c r="E122" s="22">
        <f>AVERAGE(E119:E121)</f>
        <v>926.79500000000007</v>
      </c>
      <c r="F122" s="23"/>
      <c r="G122" s="23"/>
      <c r="H122" s="22">
        <f>AVERAGE(H119:H121)</f>
        <v>2933.7313333333332</v>
      </c>
      <c r="I122" s="22"/>
      <c r="J122" s="22"/>
      <c r="K122" s="22">
        <f>AVERAGE(K119:K121)</f>
        <v>3973.8123333333333</v>
      </c>
      <c r="L122" s="22"/>
      <c r="M122" s="22"/>
      <c r="N122" s="22">
        <f>AVERAGE(N119:N121)</f>
        <v>5906.9069999999992</v>
      </c>
      <c r="O122" s="22"/>
      <c r="P122" s="22"/>
      <c r="Q122" s="22">
        <f>AVERAGE(Q119:Q121)</f>
        <v>9291.7333333333318</v>
      </c>
      <c r="R122" s="23"/>
      <c r="S122" s="23"/>
    </row>
    <row r="123" spans="2:19" ht="15.75" x14ac:dyDescent="0.25">
      <c r="B123" s="15" t="s">
        <v>252</v>
      </c>
      <c r="C123" s="17" t="s">
        <v>297</v>
      </c>
      <c r="D123" s="23" t="s">
        <v>882</v>
      </c>
      <c r="E123" s="22">
        <f>ABS(E122-926.89)/926.89*1000000</f>
        <v>102.49328399261357</v>
      </c>
      <c r="F123" s="23"/>
      <c r="G123" s="23"/>
      <c r="H123" s="22">
        <f>ABS(H122-2933.03)/2933.03*1000000</f>
        <v>239.11563582130708</v>
      </c>
      <c r="I123" s="22"/>
      <c r="J123" s="22"/>
      <c r="K123" s="22">
        <f>ABS(K122-3973.46)/3973.46*1000000</f>
        <v>88.671669862855794</v>
      </c>
      <c r="L123" s="22"/>
      <c r="M123" s="22"/>
      <c r="N123" s="22">
        <f>ABS(N122-5905.23)/5905.23*1000000</f>
        <v>283.98555179047725</v>
      </c>
      <c r="O123" s="22"/>
      <c r="P123" s="22"/>
      <c r="Q123" s="22">
        <f>ABS(Q122-9288.72)/9288.72*1000000</f>
        <v>324.40781219935707</v>
      </c>
      <c r="R123" s="23"/>
      <c r="S123" s="23"/>
    </row>
    <row r="124" spans="2:19" ht="15.75" x14ac:dyDescent="0.2">
      <c r="B124" s="15" t="s">
        <v>253</v>
      </c>
      <c r="C124" s="17" t="s">
        <v>278</v>
      </c>
      <c r="D124" s="21" t="s">
        <v>937</v>
      </c>
      <c r="E124" s="22">
        <v>925.76700000000005</v>
      </c>
      <c r="F124" s="16">
        <v>926.31399999999996</v>
      </c>
      <c r="G124" s="16">
        <v>925.97699999999998</v>
      </c>
      <c r="H124" s="16">
        <v>2932.6689999999999</v>
      </c>
      <c r="I124" s="16">
        <v>2932.0369999999998</v>
      </c>
      <c r="J124" s="16">
        <v>2930.877</v>
      </c>
      <c r="K124" s="16">
        <v>3972.703</v>
      </c>
      <c r="L124" s="16">
        <v>3971.444</v>
      </c>
      <c r="M124" s="16">
        <v>3969.6790000000001</v>
      </c>
      <c r="N124" s="16">
        <v>5905.1189999999997</v>
      </c>
      <c r="O124" s="16">
        <v>5903.1930000000002</v>
      </c>
      <c r="P124" s="16">
        <v>5900.3959999999997</v>
      </c>
      <c r="Q124" s="16">
        <v>9288.81</v>
      </c>
      <c r="R124" s="16">
        <v>9285.7360000000008</v>
      </c>
      <c r="S124" s="16">
        <v>9281.15</v>
      </c>
    </row>
    <row r="125" spans="2:19" ht="15.75" x14ac:dyDescent="0.25">
      <c r="B125" s="15" t="s">
        <v>253</v>
      </c>
      <c r="C125" s="17" t="s">
        <v>278</v>
      </c>
      <c r="D125" s="21" t="s">
        <v>938</v>
      </c>
      <c r="E125" s="22">
        <f>F124</f>
        <v>926.31399999999996</v>
      </c>
      <c r="F125" s="23"/>
      <c r="G125" s="23"/>
      <c r="H125" s="22">
        <f>I124</f>
        <v>2932.0369999999998</v>
      </c>
      <c r="I125" s="22"/>
      <c r="J125" s="22"/>
      <c r="K125" s="22">
        <f>L124</f>
        <v>3971.444</v>
      </c>
      <c r="L125" s="22"/>
      <c r="M125" s="22"/>
      <c r="N125" s="22">
        <f>O124</f>
        <v>5903.1930000000002</v>
      </c>
      <c r="O125" s="22"/>
      <c r="P125" s="22"/>
      <c r="Q125" s="22">
        <f>R124</f>
        <v>9285.7360000000008</v>
      </c>
      <c r="R125" s="23"/>
      <c r="S125" s="23"/>
    </row>
    <row r="126" spans="2:19" ht="15.75" x14ac:dyDescent="0.25">
      <c r="B126" s="15" t="s">
        <v>253</v>
      </c>
      <c r="C126" s="17" t="s">
        <v>278</v>
      </c>
      <c r="D126" s="21" t="s">
        <v>939</v>
      </c>
      <c r="E126" s="22">
        <f>G124</f>
        <v>925.97699999999998</v>
      </c>
      <c r="F126" s="23"/>
      <c r="G126" s="23"/>
      <c r="H126" s="22">
        <f>J124</f>
        <v>2930.877</v>
      </c>
      <c r="I126" s="22"/>
      <c r="J126" s="22"/>
      <c r="K126" s="22">
        <f>M124</f>
        <v>3969.6790000000001</v>
      </c>
      <c r="L126" s="22"/>
      <c r="M126" s="22"/>
      <c r="N126" s="22">
        <f>P124</f>
        <v>5900.3959999999997</v>
      </c>
      <c r="O126" s="22"/>
      <c r="P126" s="22"/>
      <c r="Q126" s="22">
        <f>S124</f>
        <v>9281.15</v>
      </c>
      <c r="R126" s="23"/>
      <c r="S126" s="23"/>
    </row>
    <row r="127" spans="2:19" ht="15.75" x14ac:dyDescent="0.25">
      <c r="B127" s="15" t="s">
        <v>253</v>
      </c>
      <c r="C127" s="17" t="s">
        <v>278</v>
      </c>
      <c r="D127" s="23" t="s">
        <v>881</v>
      </c>
      <c r="E127" s="22">
        <f>AVERAGE(E124:E126)</f>
        <v>926.01933333333329</v>
      </c>
      <c r="F127" s="23"/>
      <c r="G127" s="23"/>
      <c r="H127" s="22">
        <f>AVERAGE(H124:H126)</f>
        <v>2931.8610000000003</v>
      </c>
      <c r="I127" s="22"/>
      <c r="J127" s="22"/>
      <c r="K127" s="22">
        <f>AVERAGE(K124:K126)</f>
        <v>3971.2753333333335</v>
      </c>
      <c r="L127" s="22"/>
      <c r="M127" s="22"/>
      <c r="N127" s="22">
        <f>AVERAGE(N124:N126)</f>
        <v>5902.9026666666659</v>
      </c>
      <c r="O127" s="22"/>
      <c r="P127" s="22"/>
      <c r="Q127" s="22">
        <f>AVERAGE(Q124:Q126)</f>
        <v>9285.2320000000018</v>
      </c>
      <c r="R127" s="23"/>
      <c r="S127" s="23"/>
    </row>
    <row r="128" spans="2:19" ht="15.75" x14ac:dyDescent="0.25">
      <c r="B128" s="15" t="s">
        <v>253</v>
      </c>
      <c r="C128" s="17" t="s">
        <v>278</v>
      </c>
      <c r="D128" s="23" t="s">
        <v>882</v>
      </c>
      <c r="E128" s="22">
        <f>ABS(E127-926.89)/926.89*1000000</f>
        <v>939.34195715423982</v>
      </c>
      <c r="F128" s="23"/>
      <c r="G128" s="23"/>
      <c r="H128" s="22">
        <f>ABS(H127-2933.03)/2933.03*1000000</f>
        <v>398.56394240763615</v>
      </c>
      <c r="I128" s="22"/>
      <c r="J128" s="22"/>
      <c r="K128" s="22">
        <f>ABS(K127-3973.46)/3973.46*1000000</f>
        <v>549.81468711564833</v>
      </c>
      <c r="L128" s="22"/>
      <c r="M128" s="22"/>
      <c r="N128" s="22">
        <f>ABS(N127-5905.23)/5905.23*1000000</f>
        <v>394.11391822733867</v>
      </c>
      <c r="O128" s="22"/>
      <c r="P128" s="22"/>
      <c r="Q128" s="22">
        <f>ABS(Q127-9288.72)/9288.72*1000000</f>
        <v>375.50921978459417</v>
      </c>
      <c r="R128" s="23"/>
      <c r="S128" s="23"/>
    </row>
    <row r="129" spans="2:19" ht="15.75" x14ac:dyDescent="0.2">
      <c r="B129" s="15" t="s">
        <v>254</v>
      </c>
      <c r="C129" s="15" t="s">
        <v>391</v>
      </c>
      <c r="D129" s="21" t="s">
        <v>940</v>
      </c>
      <c r="E129" s="22">
        <v>926.19799999999998</v>
      </c>
      <c r="F129" s="16">
        <v>926.50800000000004</v>
      </c>
      <c r="G129" s="16">
        <v>926.58600000000001</v>
      </c>
      <c r="H129" s="16">
        <v>2934.317</v>
      </c>
      <c r="I129" s="16">
        <v>2933.723</v>
      </c>
      <c r="J129" s="16">
        <v>2932.5259999999998</v>
      </c>
      <c r="K129" s="16">
        <v>3975.0839999999998</v>
      </c>
      <c r="L129" s="16">
        <v>3973.8620000000001</v>
      </c>
      <c r="M129" s="16">
        <v>3972.0549999999998</v>
      </c>
      <c r="N129" s="16">
        <v>5908.9690000000001</v>
      </c>
      <c r="O129" s="16">
        <v>5906.7150000000001</v>
      </c>
      <c r="P129" s="16">
        <v>5903.8609999999999</v>
      </c>
      <c r="Q129" s="16">
        <v>9295.3520000000008</v>
      </c>
      <c r="R129" s="16">
        <v>9291.5370000000003</v>
      </c>
      <c r="S129" s="16">
        <v>9286.8510000000006</v>
      </c>
    </row>
    <row r="130" spans="2:19" ht="15.75" x14ac:dyDescent="0.25">
      <c r="B130" s="15" t="s">
        <v>254</v>
      </c>
      <c r="C130" s="15" t="s">
        <v>391</v>
      </c>
      <c r="D130" s="21" t="s">
        <v>941</v>
      </c>
      <c r="E130" s="22">
        <f>F129</f>
        <v>926.50800000000004</v>
      </c>
      <c r="F130" s="23"/>
      <c r="G130" s="23"/>
      <c r="H130" s="22">
        <f>I129</f>
        <v>2933.723</v>
      </c>
      <c r="I130" s="22"/>
      <c r="J130" s="22"/>
      <c r="K130" s="22">
        <f>L129</f>
        <v>3973.8620000000001</v>
      </c>
      <c r="L130" s="22"/>
      <c r="M130" s="22"/>
      <c r="N130" s="22">
        <f>O129</f>
        <v>5906.7150000000001</v>
      </c>
      <c r="O130" s="22"/>
      <c r="P130" s="22"/>
      <c r="Q130" s="22">
        <f>R129</f>
        <v>9291.5370000000003</v>
      </c>
      <c r="R130" s="23"/>
      <c r="S130" s="23"/>
    </row>
    <row r="131" spans="2:19" ht="15.75" x14ac:dyDescent="0.25">
      <c r="B131" s="15" t="s">
        <v>254</v>
      </c>
      <c r="C131" s="15" t="s">
        <v>391</v>
      </c>
      <c r="D131" s="21" t="s">
        <v>942</v>
      </c>
      <c r="E131" s="22">
        <f>G129</f>
        <v>926.58600000000001</v>
      </c>
      <c r="F131" s="23"/>
      <c r="G131" s="23"/>
      <c r="H131" s="22">
        <f>J129</f>
        <v>2932.5259999999998</v>
      </c>
      <c r="I131" s="22"/>
      <c r="J131" s="22"/>
      <c r="K131" s="22">
        <f>M129</f>
        <v>3972.0549999999998</v>
      </c>
      <c r="L131" s="22"/>
      <c r="M131" s="22"/>
      <c r="N131" s="22">
        <f>P129</f>
        <v>5903.8609999999999</v>
      </c>
      <c r="O131" s="22"/>
      <c r="P131" s="22"/>
      <c r="Q131" s="22">
        <f>S129</f>
        <v>9286.8510000000006</v>
      </c>
      <c r="R131" s="23"/>
      <c r="S131" s="23"/>
    </row>
    <row r="132" spans="2:19" ht="15.75" x14ac:dyDescent="0.25">
      <c r="B132" s="15" t="s">
        <v>254</v>
      </c>
      <c r="C132" s="15" t="s">
        <v>391</v>
      </c>
      <c r="D132" s="23" t="s">
        <v>881</v>
      </c>
      <c r="E132" s="22">
        <f>AVERAGE(E129:E131)</f>
        <v>926.43066666666675</v>
      </c>
      <c r="F132" s="23"/>
      <c r="G132" s="23"/>
      <c r="H132" s="22">
        <f>AVERAGE(H129:H131)</f>
        <v>2933.5219999999995</v>
      </c>
      <c r="I132" s="22"/>
      <c r="J132" s="22"/>
      <c r="K132" s="22">
        <f>AVERAGE(K129:K131)</f>
        <v>3973.6669999999999</v>
      </c>
      <c r="L132" s="22"/>
      <c r="M132" s="22"/>
      <c r="N132" s="22">
        <f>AVERAGE(N129:N131)</f>
        <v>5906.5150000000003</v>
      </c>
      <c r="O132" s="22"/>
      <c r="P132" s="22"/>
      <c r="Q132" s="22">
        <f>AVERAGE(Q129:Q131)</f>
        <v>9291.2466666666678</v>
      </c>
      <c r="R132" s="23"/>
      <c r="S132" s="23"/>
    </row>
    <row r="133" spans="2:19" ht="15.75" x14ac:dyDescent="0.25">
      <c r="B133" s="15" t="s">
        <v>254</v>
      </c>
      <c r="C133" s="15" t="s">
        <v>391</v>
      </c>
      <c r="D133" s="23" t="s">
        <v>882</v>
      </c>
      <c r="E133" s="22">
        <f>ABS(E132-926.89)/926.89*1000000</f>
        <v>495.56401874357675</v>
      </c>
      <c r="F133" s="23"/>
      <c r="G133" s="23"/>
      <c r="H133" s="22">
        <f>ABS(H132-2933.03)/2933.03*1000000</f>
        <v>167.74461904558754</v>
      </c>
      <c r="I133" s="22"/>
      <c r="J133" s="22"/>
      <c r="K133" s="22">
        <f>ABS(K132-3973.46)/3973.46*1000000</f>
        <v>52.095654668696788</v>
      </c>
      <c r="L133" s="22"/>
      <c r="M133" s="22"/>
      <c r="N133" s="22">
        <f>ABS(N132-5905.23)/5905.23*1000000</f>
        <v>217.60371738285622</v>
      </c>
      <c r="O133" s="22"/>
      <c r="P133" s="22"/>
      <c r="Q133" s="22">
        <f>ABS(Q132-9288.72)/9288.72*1000000</f>
        <v>272.01451509663997</v>
      </c>
      <c r="R133" s="23"/>
      <c r="S133" s="23"/>
    </row>
    <row r="134" spans="2:19" ht="15.75" x14ac:dyDescent="0.2">
      <c r="B134" s="15" t="s">
        <v>255</v>
      </c>
      <c r="C134" s="15" t="s">
        <v>392</v>
      </c>
      <c r="D134" s="21" t="s">
        <v>943</v>
      </c>
      <c r="E134" s="22">
        <v>926.48500000000001</v>
      </c>
      <c r="F134" s="16">
        <v>926.87300000000005</v>
      </c>
      <c r="G134" s="16">
        <v>926.48500000000001</v>
      </c>
      <c r="H134" s="16">
        <v>2933.5439999999999</v>
      </c>
      <c r="I134" s="16">
        <v>2932.8180000000002</v>
      </c>
      <c r="J134" s="16">
        <v>2931.5430000000001</v>
      </c>
      <c r="K134" s="16">
        <v>3973.9110000000001</v>
      </c>
      <c r="L134" s="16">
        <v>3972.453</v>
      </c>
      <c r="M134" s="16">
        <v>3970.8409999999999</v>
      </c>
      <c r="N134" s="16">
        <v>5907.1019999999999</v>
      </c>
      <c r="O134" s="16">
        <v>5904.375</v>
      </c>
      <c r="P134" s="16">
        <v>5902.3280000000004</v>
      </c>
      <c r="Q134" s="16">
        <v>9292.7430000000004</v>
      </c>
      <c r="R134" s="16">
        <v>9287.2720000000008</v>
      </c>
      <c r="S134" s="16">
        <v>9284.9590000000007</v>
      </c>
    </row>
    <row r="135" spans="2:19" ht="15.75" x14ac:dyDescent="0.25">
      <c r="B135" s="15" t="s">
        <v>255</v>
      </c>
      <c r="C135" s="15" t="s">
        <v>392</v>
      </c>
      <c r="D135" s="21" t="s">
        <v>944</v>
      </c>
      <c r="E135" s="22">
        <f>F134</f>
        <v>926.87300000000005</v>
      </c>
      <c r="F135" s="23"/>
      <c r="G135" s="23"/>
      <c r="H135" s="22">
        <f>I134</f>
        <v>2932.8180000000002</v>
      </c>
      <c r="I135" s="22"/>
      <c r="J135" s="22"/>
      <c r="K135" s="22">
        <f>L134</f>
        <v>3972.453</v>
      </c>
      <c r="L135" s="22"/>
      <c r="M135" s="22"/>
      <c r="N135" s="22">
        <f>O134</f>
        <v>5904.375</v>
      </c>
      <c r="O135" s="22"/>
      <c r="P135" s="22"/>
      <c r="Q135" s="22">
        <f>R134</f>
        <v>9287.2720000000008</v>
      </c>
      <c r="R135" s="23"/>
      <c r="S135" s="23"/>
    </row>
    <row r="136" spans="2:19" ht="15.75" x14ac:dyDescent="0.25">
      <c r="B136" s="15" t="s">
        <v>255</v>
      </c>
      <c r="C136" s="15" t="s">
        <v>392</v>
      </c>
      <c r="D136" s="21" t="s">
        <v>945</v>
      </c>
      <c r="E136" s="22">
        <f>G134</f>
        <v>926.48500000000001</v>
      </c>
      <c r="F136" s="23"/>
      <c r="G136" s="23"/>
      <c r="H136" s="22">
        <f>J134</f>
        <v>2931.5430000000001</v>
      </c>
      <c r="I136" s="22"/>
      <c r="J136" s="22"/>
      <c r="K136" s="22">
        <f>M134</f>
        <v>3970.8409999999999</v>
      </c>
      <c r="L136" s="22"/>
      <c r="M136" s="22"/>
      <c r="N136" s="22">
        <f>P134</f>
        <v>5902.3280000000004</v>
      </c>
      <c r="O136" s="22"/>
      <c r="P136" s="22"/>
      <c r="Q136" s="22">
        <f>S134</f>
        <v>9284.9590000000007</v>
      </c>
      <c r="R136" s="23"/>
      <c r="S136" s="23"/>
    </row>
    <row r="137" spans="2:19" ht="15.75" x14ac:dyDescent="0.25">
      <c r="B137" s="15" t="s">
        <v>255</v>
      </c>
      <c r="C137" s="15" t="s">
        <v>392</v>
      </c>
      <c r="D137" s="23" t="s">
        <v>881</v>
      </c>
      <c r="E137" s="22">
        <f>AVERAGE(E134:E136)</f>
        <v>926.61433333333343</v>
      </c>
      <c r="F137" s="23"/>
      <c r="G137" s="23"/>
      <c r="H137" s="22">
        <f>AVERAGE(H134:H136)</f>
        <v>2932.6350000000002</v>
      </c>
      <c r="I137" s="22"/>
      <c r="J137" s="22"/>
      <c r="K137" s="22">
        <f>AVERAGE(K134:K136)</f>
        <v>3972.4016666666666</v>
      </c>
      <c r="L137" s="22"/>
      <c r="M137" s="22"/>
      <c r="N137" s="22">
        <f>AVERAGE(N134:N136)</f>
        <v>5904.6016666666665</v>
      </c>
      <c r="O137" s="22"/>
      <c r="P137" s="22"/>
      <c r="Q137" s="22">
        <f>AVERAGE(Q134:Q136)</f>
        <v>9288.3246666666673</v>
      </c>
      <c r="R137" s="23"/>
      <c r="S137" s="23"/>
    </row>
    <row r="138" spans="2:19" ht="15.75" x14ac:dyDescent="0.25">
      <c r="B138" s="15" t="s">
        <v>255</v>
      </c>
      <c r="C138" s="15" t="s">
        <v>392</v>
      </c>
      <c r="D138" s="23" t="s">
        <v>882</v>
      </c>
      <c r="E138" s="22">
        <f>ABS(E137-926.89)/926.89*1000000</f>
        <v>297.41033635766098</v>
      </c>
      <c r="F138" s="23"/>
      <c r="G138" s="23"/>
      <c r="H138" s="22">
        <f>ABS(H137-2933.03)/2933.03*1000000</f>
        <v>134.67301732337609</v>
      </c>
      <c r="I138" s="22"/>
      <c r="J138" s="22"/>
      <c r="K138" s="22">
        <f>ABS(K137-3973.46)/3973.46*1000000</f>
        <v>266.35056936105912</v>
      </c>
      <c r="L138" s="22"/>
      <c r="M138" s="22"/>
      <c r="N138" s="22">
        <f>ABS(N137-5905.23)/5905.23*1000000</f>
        <v>106.40285532199474</v>
      </c>
      <c r="O138" s="22"/>
      <c r="P138" s="22"/>
      <c r="Q138" s="22">
        <f>ABS(Q137-9288.72)/9288.72*1000000</f>
        <v>42.560582441070338</v>
      </c>
      <c r="R138" s="23"/>
      <c r="S138" s="23"/>
    </row>
    <row r="139" spans="2:19" ht="15.75" x14ac:dyDescent="0.2">
      <c r="B139" s="15" t="s">
        <v>256</v>
      </c>
      <c r="C139" s="17" t="s">
        <v>272</v>
      </c>
      <c r="D139" s="21" t="s">
        <v>946</v>
      </c>
      <c r="E139" s="22">
        <v>925.67700000000002</v>
      </c>
      <c r="F139" s="16">
        <v>926.18600000000004</v>
      </c>
      <c r="G139" s="16">
        <v>926.34400000000005</v>
      </c>
      <c r="H139" s="16">
        <v>2932.8020000000001</v>
      </c>
      <c r="I139" s="16">
        <v>2931.799</v>
      </c>
      <c r="J139" s="16">
        <v>2931.6909999999998</v>
      </c>
      <c r="K139" s="16">
        <v>3973.2060000000001</v>
      </c>
      <c r="L139" s="16">
        <v>3971.6120000000001</v>
      </c>
      <c r="M139" s="16">
        <v>3970.9989999999998</v>
      </c>
      <c r="N139" s="16">
        <v>5906.5510000000004</v>
      </c>
      <c r="O139" s="16">
        <v>5904.3770000000004</v>
      </c>
      <c r="P139" s="16">
        <v>5903.12</v>
      </c>
      <c r="Q139" s="16">
        <v>9291.4989999999998</v>
      </c>
      <c r="R139" s="16">
        <v>9288.4809999999998</v>
      </c>
      <c r="S139" s="16">
        <v>9285.9159999999993</v>
      </c>
    </row>
    <row r="140" spans="2:19" ht="15.75" x14ac:dyDescent="0.25">
      <c r="B140" s="15" t="s">
        <v>256</v>
      </c>
      <c r="C140" s="17" t="s">
        <v>272</v>
      </c>
      <c r="D140" s="21" t="s">
        <v>947</v>
      </c>
      <c r="E140" s="22">
        <f>F139</f>
        <v>926.18600000000004</v>
      </c>
      <c r="F140" s="23"/>
      <c r="G140" s="23"/>
      <c r="H140" s="22">
        <f>I139</f>
        <v>2931.799</v>
      </c>
      <c r="I140" s="22"/>
      <c r="J140" s="22"/>
      <c r="K140" s="22">
        <f>L139</f>
        <v>3971.6120000000001</v>
      </c>
      <c r="L140" s="22"/>
      <c r="M140" s="22"/>
      <c r="N140" s="22">
        <f>O139</f>
        <v>5904.3770000000004</v>
      </c>
      <c r="O140" s="22"/>
      <c r="P140" s="22"/>
      <c r="Q140" s="22">
        <f>R139</f>
        <v>9288.4809999999998</v>
      </c>
      <c r="R140" s="23"/>
      <c r="S140" s="23"/>
    </row>
    <row r="141" spans="2:19" ht="15.75" x14ac:dyDescent="0.25">
      <c r="B141" s="15" t="s">
        <v>256</v>
      </c>
      <c r="C141" s="17" t="s">
        <v>272</v>
      </c>
      <c r="D141" s="21" t="s">
        <v>948</v>
      </c>
      <c r="E141" s="22">
        <f>G139</f>
        <v>926.34400000000005</v>
      </c>
      <c r="F141" s="23"/>
      <c r="G141" s="23"/>
      <c r="H141" s="22">
        <f>J139</f>
        <v>2931.6909999999998</v>
      </c>
      <c r="I141" s="22"/>
      <c r="J141" s="22"/>
      <c r="K141" s="22">
        <f>M139</f>
        <v>3970.9989999999998</v>
      </c>
      <c r="L141" s="22"/>
      <c r="M141" s="22"/>
      <c r="N141" s="22">
        <f>P139</f>
        <v>5903.12</v>
      </c>
      <c r="O141" s="22"/>
      <c r="P141" s="22"/>
      <c r="Q141" s="22">
        <f>S139</f>
        <v>9285.9159999999993</v>
      </c>
      <c r="R141" s="23"/>
      <c r="S141" s="23"/>
    </row>
    <row r="142" spans="2:19" ht="15.75" x14ac:dyDescent="0.25">
      <c r="B142" s="15" t="s">
        <v>256</v>
      </c>
      <c r="C142" s="17" t="s">
        <v>272</v>
      </c>
      <c r="D142" s="30" t="s">
        <v>858</v>
      </c>
      <c r="E142" s="22">
        <f>AVERAGE(E139:E141)</f>
        <v>926.06900000000007</v>
      </c>
      <c r="F142" s="23"/>
      <c r="G142" s="23"/>
      <c r="H142" s="22">
        <f>AVERAGE(H139:H141)</f>
        <v>2932.0973333333336</v>
      </c>
      <c r="I142" s="22"/>
      <c r="J142" s="22"/>
      <c r="K142" s="22">
        <f>AVERAGE(K139:K141)</f>
        <v>3971.9389999999999</v>
      </c>
      <c r="L142" s="22"/>
      <c r="M142" s="22"/>
      <c r="N142" s="22">
        <f>AVERAGE(N139:N141)</f>
        <v>5904.6826666666666</v>
      </c>
      <c r="O142" s="22"/>
      <c r="P142" s="22"/>
      <c r="Q142" s="22">
        <f>AVERAGE(Q139:Q141)</f>
        <v>9288.6319999999996</v>
      </c>
      <c r="R142" s="23"/>
      <c r="S142" s="23"/>
    </row>
    <row r="143" spans="2:19" ht="15.75" x14ac:dyDescent="0.25">
      <c r="B143" s="15" t="s">
        <v>256</v>
      </c>
      <c r="C143" s="17" t="s">
        <v>272</v>
      </c>
      <c r="D143" s="23" t="s">
        <v>882</v>
      </c>
      <c r="E143" s="22">
        <f>ABS(E142-926.89)/926.89*1000000</f>
        <v>885.75774903161403</v>
      </c>
      <c r="F143" s="23"/>
      <c r="G143" s="23"/>
      <c r="H143" s="22">
        <f>ABS(H142-2933.03)/2933.03*1000000</f>
        <v>317.98742824539517</v>
      </c>
      <c r="I143" s="22"/>
      <c r="J143" s="22"/>
      <c r="K143" s="22">
        <f>ABS(K142-3973.46)/3973.46*1000000</f>
        <v>382.78981039199732</v>
      </c>
      <c r="L143" s="22"/>
      <c r="M143" s="22"/>
      <c r="N143" s="22">
        <f>ABS(N142-5905.23)/5905.23*1000000</f>
        <v>92.686200763217016</v>
      </c>
      <c r="O143" s="22"/>
      <c r="P143" s="22"/>
      <c r="Q143" s="22">
        <f>ABS(Q142-9288.72)/9288.72*1000000</f>
        <v>9.4738564624337975</v>
      </c>
      <c r="R143" s="23"/>
      <c r="S143" s="23"/>
    </row>
    <row r="144" spans="2:19" ht="15.75" x14ac:dyDescent="0.2">
      <c r="B144" s="15" t="s">
        <v>257</v>
      </c>
      <c r="C144" s="17" t="s">
        <v>267</v>
      </c>
      <c r="D144" s="21" t="s">
        <v>949</v>
      </c>
      <c r="E144" s="22">
        <v>926.51900000000001</v>
      </c>
      <c r="F144" s="16">
        <v>926.58799999999997</v>
      </c>
      <c r="G144" s="16">
        <v>926.75400000000002</v>
      </c>
      <c r="H144" s="16">
        <v>2933.5729999999999</v>
      </c>
      <c r="I144" s="16">
        <v>2933.0880000000002</v>
      </c>
      <c r="J144" s="16">
        <v>2931.806</v>
      </c>
      <c r="K144" s="16">
        <v>3973.5419999999999</v>
      </c>
      <c r="L144" s="16">
        <v>3972.5770000000002</v>
      </c>
      <c r="M144" s="16">
        <v>3970.5940000000001</v>
      </c>
      <c r="N144" s="16">
        <v>5907.268</v>
      </c>
      <c r="O144" s="16">
        <v>5905.4589999999998</v>
      </c>
      <c r="P144" s="16">
        <v>5902.549</v>
      </c>
      <c r="Q144" s="16">
        <v>9292.3610000000008</v>
      </c>
      <c r="R144" s="16">
        <v>9289.3870000000006</v>
      </c>
      <c r="S144" s="16">
        <v>9284.6440000000002</v>
      </c>
    </row>
    <row r="145" spans="2:19" ht="15.75" x14ac:dyDescent="0.25">
      <c r="B145" s="15" t="s">
        <v>257</v>
      </c>
      <c r="C145" s="17" t="s">
        <v>267</v>
      </c>
      <c r="D145" s="21" t="s">
        <v>950</v>
      </c>
      <c r="E145" s="29">
        <f>F144</f>
        <v>926.58799999999997</v>
      </c>
      <c r="F145" s="23"/>
      <c r="G145" s="23"/>
      <c r="H145" s="22">
        <f>I144</f>
        <v>2933.0880000000002</v>
      </c>
      <c r="I145" s="22"/>
      <c r="J145" s="22"/>
      <c r="K145" s="22">
        <f>L144</f>
        <v>3972.5770000000002</v>
      </c>
      <c r="L145" s="22"/>
      <c r="M145" s="22"/>
      <c r="N145" s="22">
        <f>O144</f>
        <v>5905.4589999999998</v>
      </c>
      <c r="O145" s="22"/>
      <c r="P145" s="22"/>
      <c r="Q145" s="22">
        <f>R144</f>
        <v>9289.3870000000006</v>
      </c>
      <c r="R145" s="23"/>
      <c r="S145" s="23"/>
    </row>
    <row r="146" spans="2:19" ht="15.75" x14ac:dyDescent="0.25">
      <c r="B146" s="15" t="s">
        <v>257</v>
      </c>
      <c r="C146" s="17" t="s">
        <v>267</v>
      </c>
      <c r="D146" s="21" t="s">
        <v>951</v>
      </c>
      <c r="E146" s="29">
        <f>G144</f>
        <v>926.75400000000002</v>
      </c>
      <c r="F146" s="23"/>
      <c r="G146" s="23"/>
      <c r="H146" s="22">
        <f>J144</f>
        <v>2931.806</v>
      </c>
      <c r="I146" s="22"/>
      <c r="J146" s="22"/>
      <c r="K146" s="22">
        <f>M144</f>
        <v>3970.5940000000001</v>
      </c>
      <c r="L146" s="22"/>
      <c r="M146" s="22"/>
      <c r="N146" s="22">
        <f>P144</f>
        <v>5902.549</v>
      </c>
      <c r="O146" s="22"/>
      <c r="P146" s="22"/>
      <c r="Q146" s="22">
        <f>S144</f>
        <v>9284.6440000000002</v>
      </c>
      <c r="R146" s="23"/>
      <c r="S146" s="23"/>
    </row>
    <row r="147" spans="2:19" ht="15.75" x14ac:dyDescent="0.25">
      <c r="B147" s="15" t="s">
        <v>257</v>
      </c>
      <c r="C147" s="17" t="s">
        <v>267</v>
      </c>
      <c r="D147" s="23" t="s">
        <v>881</v>
      </c>
      <c r="E147" s="22">
        <f>AVERAGE(E144:E146)</f>
        <v>926.62033333333329</v>
      </c>
      <c r="F147" s="23"/>
      <c r="G147" s="23"/>
      <c r="H147" s="22">
        <f>AVERAGE(H144:H146)</f>
        <v>2932.8223333333335</v>
      </c>
      <c r="I147" s="22"/>
      <c r="J147" s="22"/>
      <c r="K147" s="22">
        <f>AVERAGE(K144:K146)</f>
        <v>3972.2376666666664</v>
      </c>
      <c r="L147" s="22"/>
      <c r="M147" s="22"/>
      <c r="N147" s="22">
        <f>AVERAGE(N144:N146)</f>
        <v>5905.0919999999996</v>
      </c>
      <c r="O147" s="22"/>
      <c r="P147" s="22"/>
      <c r="Q147" s="22">
        <f>AVERAGE(Q144:Q146)</f>
        <v>9288.7973333333339</v>
      </c>
      <c r="R147" s="23"/>
      <c r="S147" s="23"/>
    </row>
    <row r="148" spans="2:19" ht="15.75" x14ac:dyDescent="0.25">
      <c r="B148" s="15" t="s">
        <v>257</v>
      </c>
      <c r="C148" s="17" t="s">
        <v>267</v>
      </c>
      <c r="D148" s="23" t="s">
        <v>882</v>
      </c>
      <c r="E148" s="22">
        <f>ABS(E147-926.89)/926.89*1000000</f>
        <v>290.9370763161694</v>
      </c>
      <c r="F148" s="23"/>
      <c r="G148" s="23"/>
      <c r="H148" s="22">
        <f>ABS(H147-2933.03)/2933.03*1000000</f>
        <v>70.80277619618019</v>
      </c>
      <c r="I148" s="22"/>
      <c r="J148" s="22"/>
      <c r="K148" s="22">
        <f>ABS(K147-3973.46)/3973.46*1000000</f>
        <v>307.62442136918673</v>
      </c>
      <c r="L148" s="22"/>
      <c r="M148" s="22"/>
      <c r="N148" s="22">
        <f>ABS(N147-5905.23)/5905.23*1000000</f>
        <v>23.369115174162562</v>
      </c>
      <c r="O148" s="22"/>
      <c r="P148" s="22"/>
      <c r="Q148" s="22">
        <f>ABS(Q147-9288.72)/9288.72*1000000</f>
        <v>8.3255102247173234</v>
      </c>
      <c r="R148" s="23"/>
      <c r="S148" s="23"/>
    </row>
    <row r="149" spans="2:19" ht="15.75" x14ac:dyDescent="0.2">
      <c r="B149" s="15" t="s">
        <v>258</v>
      </c>
      <c r="C149" s="15" t="s">
        <v>393</v>
      </c>
      <c r="D149" s="21" t="s">
        <v>952</v>
      </c>
      <c r="E149" s="22">
        <v>926.73500000000001</v>
      </c>
      <c r="F149" s="16">
        <v>927.14599999999996</v>
      </c>
      <c r="G149" s="16">
        <v>927.096</v>
      </c>
      <c r="H149" s="16">
        <v>2934.8870000000002</v>
      </c>
      <c r="I149" s="16">
        <v>2934.2109999999998</v>
      </c>
      <c r="J149" s="16">
        <v>2933.0459999999998</v>
      </c>
      <c r="K149" s="16">
        <v>3975.6109999999999</v>
      </c>
      <c r="L149" s="16">
        <v>3974.3629999999998</v>
      </c>
      <c r="M149" s="16">
        <v>3972.5509999999999</v>
      </c>
      <c r="N149" s="16">
        <v>5909.9049999999997</v>
      </c>
      <c r="O149" s="16">
        <v>5907.7780000000002</v>
      </c>
      <c r="P149" s="16">
        <v>5904.951</v>
      </c>
      <c r="Q149" s="16">
        <v>9296.8330000000005</v>
      </c>
      <c r="R149" s="16">
        <v>9293.3029999999999</v>
      </c>
      <c r="S149" s="16">
        <v>9288.6720000000005</v>
      </c>
    </row>
    <row r="150" spans="2:19" ht="15.75" x14ac:dyDescent="0.25">
      <c r="B150" s="15" t="s">
        <v>258</v>
      </c>
      <c r="C150" s="15" t="s">
        <v>393</v>
      </c>
      <c r="D150" s="21" t="s">
        <v>953</v>
      </c>
      <c r="E150" s="29">
        <f>F149</f>
        <v>927.14599999999996</v>
      </c>
      <c r="F150" s="23"/>
      <c r="G150" s="23"/>
      <c r="H150" s="22">
        <f>I149</f>
        <v>2934.2109999999998</v>
      </c>
      <c r="I150" s="22"/>
      <c r="J150" s="22"/>
      <c r="K150" s="22">
        <f>L149</f>
        <v>3974.3629999999998</v>
      </c>
      <c r="L150" s="22"/>
      <c r="M150" s="22"/>
      <c r="N150" s="22">
        <f>O149</f>
        <v>5907.7780000000002</v>
      </c>
      <c r="O150" s="22"/>
      <c r="P150" s="22"/>
      <c r="Q150" s="22">
        <f>R149</f>
        <v>9293.3029999999999</v>
      </c>
      <c r="R150" s="23"/>
      <c r="S150" s="23"/>
    </row>
    <row r="151" spans="2:19" ht="15.75" x14ac:dyDescent="0.25">
      <c r="B151" s="15" t="s">
        <v>258</v>
      </c>
      <c r="C151" s="15" t="s">
        <v>393</v>
      </c>
      <c r="D151" s="21" t="s">
        <v>954</v>
      </c>
      <c r="E151" s="29">
        <f>G149</f>
        <v>927.096</v>
      </c>
      <c r="F151" s="23"/>
      <c r="G151" s="23"/>
      <c r="H151" s="22">
        <f>J149</f>
        <v>2933.0459999999998</v>
      </c>
      <c r="I151" s="22"/>
      <c r="J151" s="22"/>
      <c r="K151" s="22">
        <f>M149</f>
        <v>3972.5509999999999</v>
      </c>
      <c r="L151" s="22"/>
      <c r="M151" s="22"/>
      <c r="N151" s="22">
        <f>P149</f>
        <v>5904.951</v>
      </c>
      <c r="O151" s="22"/>
      <c r="P151" s="22"/>
      <c r="Q151" s="22">
        <f>S149</f>
        <v>9288.6720000000005</v>
      </c>
      <c r="R151" s="23"/>
      <c r="S151" s="23"/>
    </row>
    <row r="152" spans="2:19" ht="15.75" x14ac:dyDescent="0.25">
      <c r="B152" s="15" t="s">
        <v>258</v>
      </c>
      <c r="C152" s="15" t="s">
        <v>393</v>
      </c>
      <c r="D152" s="23" t="s">
        <v>881</v>
      </c>
      <c r="E152" s="22">
        <f>AVERAGE(E149:E151)</f>
        <v>926.99233333333325</v>
      </c>
      <c r="F152" s="23"/>
      <c r="G152" s="23"/>
      <c r="H152" s="22">
        <f>AVERAGE(H149:H151)</f>
        <v>2934.0480000000002</v>
      </c>
      <c r="I152" s="22"/>
      <c r="J152" s="22"/>
      <c r="K152" s="22">
        <f>AVERAGE(K149:K151)</f>
        <v>3974.1749999999997</v>
      </c>
      <c r="L152" s="22"/>
      <c r="M152" s="22"/>
      <c r="N152" s="22">
        <f>AVERAGE(N149:N151)</f>
        <v>5907.5446666666676</v>
      </c>
      <c r="O152" s="22"/>
      <c r="P152" s="22"/>
      <c r="Q152" s="22">
        <f>AVERAGE(Q149:Q151)</f>
        <v>9292.9359999999997</v>
      </c>
      <c r="R152" s="23"/>
      <c r="S152" s="23"/>
    </row>
    <row r="153" spans="2:19" ht="15.75" x14ac:dyDescent="0.25">
      <c r="B153" s="15" t="s">
        <v>258</v>
      </c>
      <c r="C153" s="15" t="s">
        <v>393</v>
      </c>
      <c r="D153" s="23" t="s">
        <v>882</v>
      </c>
      <c r="E153" s="22">
        <f>ABS(E152-926.89)/926.89*1000000</f>
        <v>110.40504626575215</v>
      </c>
      <c r="F153" s="23"/>
      <c r="G153" s="23"/>
      <c r="H153" s="22">
        <f>ABS(H152-2933.03)/2933.03*1000000</f>
        <v>347.08134591191669</v>
      </c>
      <c r="I153" s="22"/>
      <c r="J153" s="22"/>
      <c r="K153" s="22">
        <f>ABS(K152-3973.46)/3973.46*1000000</f>
        <v>179.94392796195024</v>
      </c>
      <c r="L153" s="22"/>
      <c r="M153" s="22"/>
      <c r="N153" s="22">
        <f>ABS(N152-5905.23)/5905.23*1000000</f>
        <v>391.96892697964648</v>
      </c>
      <c r="O153" s="22"/>
      <c r="P153" s="22"/>
      <c r="Q153" s="22">
        <f>ABS(Q152-9288.72)/9288.72*1000000</f>
        <v>453.88385051980782</v>
      </c>
      <c r="R153" s="23"/>
      <c r="S153" s="23"/>
    </row>
    <row r="154" spans="2:19" ht="15.75" x14ac:dyDescent="0.2">
      <c r="B154" s="15" t="s">
        <v>259</v>
      </c>
      <c r="C154" s="18" t="s">
        <v>233</v>
      </c>
      <c r="D154" s="21" t="s">
        <v>955</v>
      </c>
      <c r="E154" s="22">
        <v>925.64099999999996</v>
      </c>
      <c r="F154" s="16">
        <v>925.87800000000004</v>
      </c>
      <c r="G154" s="16">
        <v>926.67200000000003</v>
      </c>
      <c r="H154" s="16">
        <v>2932.6289999999999</v>
      </c>
      <c r="I154" s="16">
        <v>2932.7869999999998</v>
      </c>
      <c r="J154" s="16">
        <v>2932.4119999999998</v>
      </c>
      <c r="K154" s="16">
        <v>3972.3530000000001</v>
      </c>
      <c r="L154" s="16">
        <v>3972.444</v>
      </c>
      <c r="M154" s="16">
        <v>3971.482</v>
      </c>
      <c r="N154" s="16">
        <v>5905.2280000000001</v>
      </c>
      <c r="O154" s="16">
        <v>5905.3990000000003</v>
      </c>
      <c r="P154" s="16">
        <v>5903.0910000000003</v>
      </c>
      <c r="Q154" s="16">
        <v>9289.1080000000002</v>
      </c>
      <c r="R154" s="16">
        <v>9289.8439999999991</v>
      </c>
      <c r="S154" s="16">
        <v>9284.9330000000009</v>
      </c>
    </row>
    <row r="155" spans="2:19" ht="15.75" x14ac:dyDescent="0.25">
      <c r="B155" s="15" t="s">
        <v>259</v>
      </c>
      <c r="C155" s="18" t="s">
        <v>233</v>
      </c>
      <c r="D155" s="21" t="s">
        <v>956</v>
      </c>
      <c r="E155" s="29">
        <f>F154</f>
        <v>925.87800000000004</v>
      </c>
      <c r="F155" s="23"/>
      <c r="G155" s="23"/>
      <c r="H155" s="22">
        <f>I154</f>
        <v>2932.7869999999998</v>
      </c>
      <c r="I155" s="22"/>
      <c r="J155" s="22"/>
      <c r="K155" s="22">
        <f>L154</f>
        <v>3972.444</v>
      </c>
      <c r="L155" s="22"/>
      <c r="M155" s="22"/>
      <c r="N155" s="22">
        <f>O154</f>
        <v>5905.3990000000003</v>
      </c>
      <c r="O155" s="22"/>
      <c r="P155" s="22"/>
      <c r="Q155" s="22">
        <f>R154</f>
        <v>9289.8439999999991</v>
      </c>
      <c r="R155" s="23"/>
      <c r="S155" s="23"/>
    </row>
    <row r="156" spans="2:19" ht="15.75" x14ac:dyDescent="0.25">
      <c r="B156" s="15" t="s">
        <v>259</v>
      </c>
      <c r="C156" s="18" t="s">
        <v>233</v>
      </c>
      <c r="D156" s="21" t="s">
        <v>957</v>
      </c>
      <c r="E156" s="29">
        <f>G154</f>
        <v>926.67200000000003</v>
      </c>
      <c r="F156" s="23"/>
      <c r="G156" s="23"/>
      <c r="H156" s="22">
        <f>J154</f>
        <v>2932.4119999999998</v>
      </c>
      <c r="I156" s="22"/>
      <c r="J156" s="22"/>
      <c r="K156" s="22">
        <f>M154</f>
        <v>3971.482</v>
      </c>
      <c r="L156" s="22"/>
      <c r="M156" s="22"/>
      <c r="N156" s="22">
        <f>P154</f>
        <v>5903.0910000000003</v>
      </c>
      <c r="O156" s="22"/>
      <c r="P156" s="22"/>
      <c r="Q156" s="22">
        <f>S154</f>
        <v>9284.9330000000009</v>
      </c>
      <c r="R156" s="23"/>
      <c r="S156" s="23"/>
    </row>
    <row r="157" spans="2:19" ht="15.75" x14ac:dyDescent="0.25">
      <c r="B157" s="15" t="s">
        <v>259</v>
      </c>
      <c r="C157" s="18" t="s">
        <v>233</v>
      </c>
      <c r="D157" s="23" t="s">
        <v>881</v>
      </c>
      <c r="E157" s="22">
        <f>AVERAGE(E154:E156)</f>
        <v>926.06366666666656</v>
      </c>
      <c r="F157" s="23"/>
      <c r="G157" s="23"/>
      <c r="H157" s="22">
        <f>AVERAGE(H154:H156)</f>
        <v>2932.6093333333333</v>
      </c>
      <c r="I157" s="22"/>
      <c r="J157" s="22"/>
      <c r="K157" s="22">
        <f>AVERAGE(K154:K156)</f>
        <v>3972.0930000000003</v>
      </c>
      <c r="L157" s="22"/>
      <c r="M157" s="22"/>
      <c r="N157" s="22">
        <f>AVERAGE(N154:N156)</f>
        <v>5904.5726666666669</v>
      </c>
      <c r="O157" s="22"/>
      <c r="P157" s="22"/>
      <c r="Q157" s="22">
        <f>AVERAGE(Q154:Q156)</f>
        <v>9287.9616666666661</v>
      </c>
      <c r="R157" s="23"/>
      <c r="S157" s="23"/>
    </row>
    <row r="158" spans="2:19" ht="15.75" x14ac:dyDescent="0.25">
      <c r="B158" s="15" t="s">
        <v>259</v>
      </c>
      <c r="C158" s="18" t="s">
        <v>233</v>
      </c>
      <c r="D158" s="23" t="s">
        <v>882</v>
      </c>
      <c r="E158" s="22">
        <f>ABS(E157-926.89)/926.89*1000000</f>
        <v>891.51175795771132</v>
      </c>
      <c r="F158" s="23"/>
      <c r="G158" s="23"/>
      <c r="H158" s="22">
        <f>ABS(H157-2933.03)/2933.03*1000000</f>
        <v>143.42392224657615</v>
      </c>
      <c r="I158" s="22"/>
      <c r="J158" s="22"/>
      <c r="K158" s="22">
        <f>ABS(K157-3973.46)/3973.46*1000000</f>
        <v>344.03265667698537</v>
      </c>
      <c r="L158" s="22"/>
      <c r="M158" s="22"/>
      <c r="N158" s="22">
        <f>ABS(N157-5905.23)/5905.23*1000000</f>
        <v>111.3137563367802</v>
      </c>
      <c r="O158" s="22"/>
      <c r="P158" s="22"/>
      <c r="Q158" s="22">
        <f>ABS(Q157-9288.72)/9288.72*1000000</f>
        <v>81.640240348854533</v>
      </c>
      <c r="R158" s="23"/>
      <c r="S158" s="23"/>
    </row>
    <row r="159" spans="2:19" ht="15.75" x14ac:dyDescent="0.2">
      <c r="B159" s="15" t="s">
        <v>260</v>
      </c>
      <c r="C159" s="17" t="s">
        <v>309</v>
      </c>
      <c r="D159" s="20" t="s">
        <v>958</v>
      </c>
      <c r="E159" s="22">
        <v>925.94899999999996</v>
      </c>
      <c r="F159" s="16">
        <v>926.86400000000003</v>
      </c>
      <c r="G159" s="16">
        <v>926.45500000000004</v>
      </c>
      <c r="H159" s="16">
        <v>2933.9830000000002</v>
      </c>
      <c r="I159" s="16">
        <v>2934.0720000000001</v>
      </c>
      <c r="J159" s="16">
        <v>2933.59</v>
      </c>
      <c r="K159" s="16">
        <v>3974.125</v>
      </c>
      <c r="L159" s="16">
        <v>3974.16</v>
      </c>
      <c r="M159" s="16">
        <v>3973.26</v>
      </c>
      <c r="N159" s="16">
        <v>5907.9560000000001</v>
      </c>
      <c r="O159" s="16">
        <v>5907.9939999999997</v>
      </c>
      <c r="P159" s="16">
        <v>5905.7269999999999</v>
      </c>
      <c r="Q159" s="16">
        <v>9293.6049999999996</v>
      </c>
      <c r="R159" s="16">
        <v>9294.2270000000008</v>
      </c>
      <c r="S159" s="16">
        <v>9289.5010000000002</v>
      </c>
    </row>
    <row r="160" spans="2:19" ht="15.75" x14ac:dyDescent="0.25">
      <c r="B160" s="15" t="s">
        <v>260</v>
      </c>
      <c r="C160" s="17" t="s">
        <v>309</v>
      </c>
      <c r="D160" s="20" t="s">
        <v>959</v>
      </c>
      <c r="E160" s="29">
        <f>F159</f>
        <v>926.86400000000003</v>
      </c>
      <c r="F160" s="23"/>
      <c r="G160" s="23"/>
      <c r="H160" s="22">
        <f>I159</f>
        <v>2934.0720000000001</v>
      </c>
      <c r="I160" s="22"/>
      <c r="J160" s="22"/>
      <c r="K160" s="22">
        <f>L159</f>
        <v>3974.16</v>
      </c>
      <c r="L160" s="22"/>
      <c r="M160" s="22"/>
      <c r="N160" s="22">
        <f>O159</f>
        <v>5907.9939999999997</v>
      </c>
      <c r="O160" s="22"/>
      <c r="P160" s="22"/>
      <c r="Q160" s="22">
        <f>R159</f>
        <v>9294.2270000000008</v>
      </c>
      <c r="R160" s="23"/>
      <c r="S160" s="23"/>
    </row>
    <row r="161" spans="2:19" ht="15.75" x14ac:dyDescent="0.25">
      <c r="B161" s="15" t="s">
        <v>260</v>
      </c>
      <c r="C161" s="17" t="s">
        <v>309</v>
      </c>
      <c r="D161" s="20" t="s">
        <v>960</v>
      </c>
      <c r="E161" s="29">
        <f>G159</f>
        <v>926.45500000000004</v>
      </c>
      <c r="F161" s="23"/>
      <c r="G161" s="23"/>
      <c r="H161" s="22">
        <f>J159</f>
        <v>2933.59</v>
      </c>
      <c r="I161" s="22"/>
      <c r="J161" s="22"/>
      <c r="K161" s="22">
        <f>M159</f>
        <v>3973.26</v>
      </c>
      <c r="L161" s="22"/>
      <c r="M161" s="22"/>
      <c r="N161" s="22">
        <f>P159</f>
        <v>5905.7269999999999</v>
      </c>
      <c r="O161" s="22"/>
      <c r="P161" s="22"/>
      <c r="Q161" s="22">
        <f>S159</f>
        <v>9289.5010000000002</v>
      </c>
      <c r="R161" s="23"/>
      <c r="S161" s="23"/>
    </row>
    <row r="162" spans="2:19" ht="15.75" x14ac:dyDescent="0.25">
      <c r="B162" s="15" t="s">
        <v>260</v>
      </c>
      <c r="C162" s="17" t="s">
        <v>309</v>
      </c>
      <c r="D162" s="23" t="s">
        <v>881</v>
      </c>
      <c r="E162" s="22">
        <f>AVERAGE(E159:E161)</f>
        <v>926.42266666666671</v>
      </c>
      <c r="F162" s="23"/>
      <c r="G162" s="23"/>
      <c r="H162" s="22">
        <f>AVERAGE(H159:H161)</f>
        <v>2933.8816666666667</v>
      </c>
      <c r="I162" s="22"/>
      <c r="J162" s="22"/>
      <c r="K162" s="22">
        <f>AVERAGE(K159:K161)</f>
        <v>3973.8483333333334</v>
      </c>
      <c r="L162" s="22"/>
      <c r="M162" s="22"/>
      <c r="N162" s="22">
        <f>AVERAGE(N159:N161)</f>
        <v>5907.2256666666663</v>
      </c>
      <c r="O162" s="22"/>
      <c r="P162" s="22"/>
      <c r="Q162" s="22">
        <f>AVERAGE(Q159:Q161)</f>
        <v>9292.4443333333347</v>
      </c>
      <c r="R162" s="23"/>
      <c r="S162" s="23"/>
    </row>
    <row r="163" spans="2:19" ht="15.75" x14ac:dyDescent="0.25">
      <c r="B163" s="15" t="s">
        <v>260</v>
      </c>
      <c r="C163" s="17" t="s">
        <v>309</v>
      </c>
      <c r="D163" s="23" t="s">
        <v>882</v>
      </c>
      <c r="E163" s="22">
        <f>ABS(E162-926.89)/926.89*1000000</f>
        <v>504.19503213247748</v>
      </c>
      <c r="F163" s="23"/>
      <c r="G163" s="23"/>
      <c r="H163" s="22">
        <f>ABS(H162-2933.03)/2933.03*1000000</f>
        <v>290.37093608536583</v>
      </c>
      <c r="I163" s="22"/>
      <c r="J163" s="22"/>
      <c r="K163" s="22">
        <f>ABS(K162-3973.46)/3973.46*1000000</f>
        <v>97.73178371830123</v>
      </c>
      <c r="L163" s="22"/>
      <c r="M163" s="22"/>
      <c r="N163" s="22">
        <f>ABS(N162-5905.23)/5905.23*1000000</f>
        <v>337.94901581592813</v>
      </c>
      <c r="O163" s="22"/>
      <c r="P163" s="22"/>
      <c r="Q163" s="22">
        <f>ABS(Q162-9288.72)/9288.72*1000000</f>
        <v>400.95226611797756</v>
      </c>
      <c r="R163" s="23"/>
      <c r="S163" s="23"/>
    </row>
    <row r="164" spans="2:19" ht="15.75" x14ac:dyDescent="0.2">
      <c r="B164" s="15" t="s">
        <v>261</v>
      </c>
      <c r="C164" s="15" t="s">
        <v>394</v>
      </c>
      <c r="D164" s="21" t="s">
        <v>961</v>
      </c>
      <c r="E164" s="22">
        <v>926.59400000000005</v>
      </c>
      <c r="F164" s="16">
        <v>926.69</v>
      </c>
      <c r="G164" s="16">
        <v>926.68700000000001</v>
      </c>
      <c r="H164" s="16">
        <v>2932.6930000000002</v>
      </c>
      <c r="I164" s="16">
        <v>2933.0430000000001</v>
      </c>
      <c r="J164" s="16">
        <v>2933.5349999999999</v>
      </c>
      <c r="K164" s="16">
        <v>3972.1080000000002</v>
      </c>
      <c r="L164" s="16">
        <v>3972.7310000000002</v>
      </c>
      <c r="M164" s="16">
        <v>3973.34</v>
      </c>
      <c r="N164" s="16">
        <v>5904.1059999999998</v>
      </c>
      <c r="O164" s="16">
        <v>5905.3670000000002</v>
      </c>
      <c r="P164" s="16">
        <v>5906.5919999999996</v>
      </c>
      <c r="Q164" s="16">
        <v>9286.9330000000009</v>
      </c>
      <c r="R164" s="16">
        <v>9289.3790000000008</v>
      </c>
      <c r="S164" s="16">
        <v>9292.0280000000002</v>
      </c>
    </row>
    <row r="165" spans="2:19" ht="15.75" x14ac:dyDescent="0.25">
      <c r="B165" s="15" t="s">
        <v>261</v>
      </c>
      <c r="C165" s="15" t="s">
        <v>394</v>
      </c>
      <c r="D165" s="21" t="s">
        <v>962</v>
      </c>
      <c r="E165" s="29">
        <f>F164</f>
        <v>926.69</v>
      </c>
      <c r="F165" s="23"/>
      <c r="G165" s="23"/>
      <c r="H165" s="22">
        <f>I164</f>
        <v>2933.0430000000001</v>
      </c>
      <c r="I165" s="22"/>
      <c r="J165" s="22"/>
      <c r="K165" s="22">
        <f>L164</f>
        <v>3972.7310000000002</v>
      </c>
      <c r="L165" s="22"/>
      <c r="M165" s="22"/>
      <c r="N165" s="22">
        <f>O164</f>
        <v>5905.3670000000002</v>
      </c>
      <c r="O165" s="22"/>
      <c r="P165" s="22"/>
      <c r="Q165" s="22">
        <f>R164</f>
        <v>9289.3790000000008</v>
      </c>
      <c r="R165" s="23"/>
      <c r="S165" s="23"/>
    </row>
    <row r="166" spans="2:19" ht="15.75" x14ac:dyDescent="0.25">
      <c r="B166" s="15" t="s">
        <v>261</v>
      </c>
      <c r="C166" s="15" t="s">
        <v>394</v>
      </c>
      <c r="D166" s="21" t="s">
        <v>963</v>
      </c>
      <c r="E166" s="29">
        <f>G164</f>
        <v>926.68700000000001</v>
      </c>
      <c r="F166" s="23"/>
      <c r="G166" s="23"/>
      <c r="H166" s="22">
        <f>J164</f>
        <v>2933.5349999999999</v>
      </c>
      <c r="I166" s="22"/>
      <c r="J166" s="22"/>
      <c r="K166" s="22">
        <f>M164</f>
        <v>3973.34</v>
      </c>
      <c r="L166" s="22"/>
      <c r="M166" s="22"/>
      <c r="N166" s="22">
        <f>P164</f>
        <v>5906.5919999999996</v>
      </c>
      <c r="O166" s="22"/>
      <c r="P166" s="22"/>
      <c r="Q166" s="22">
        <f>S164</f>
        <v>9292.0280000000002</v>
      </c>
      <c r="R166" s="23"/>
      <c r="S166" s="23"/>
    </row>
    <row r="167" spans="2:19" ht="15.75" x14ac:dyDescent="0.25">
      <c r="B167" s="15" t="s">
        <v>261</v>
      </c>
      <c r="C167" s="15" t="s">
        <v>394</v>
      </c>
      <c r="D167" s="23" t="s">
        <v>881</v>
      </c>
      <c r="E167" s="22">
        <f>AVERAGE(E164:E166)</f>
        <v>926.65700000000004</v>
      </c>
      <c r="F167" s="23"/>
      <c r="G167" s="23"/>
      <c r="H167" s="22">
        <f>AVERAGE(H164:H166)</f>
        <v>2933.0903333333335</v>
      </c>
      <c r="I167" s="22"/>
      <c r="J167" s="22"/>
      <c r="K167" s="22">
        <f>AVERAGE(K164:K166)</f>
        <v>3972.7263333333335</v>
      </c>
      <c r="L167" s="22"/>
      <c r="M167" s="22"/>
      <c r="N167" s="22">
        <f>AVERAGE(N164:N166)</f>
        <v>5905.3549999999996</v>
      </c>
      <c r="O167" s="22"/>
      <c r="P167" s="22"/>
      <c r="Q167" s="22">
        <f>AVERAGE(Q164:Q166)</f>
        <v>9289.4466666666685</v>
      </c>
      <c r="R167" s="23"/>
      <c r="S167" s="23"/>
    </row>
    <row r="168" spans="2:19" ht="15.75" x14ac:dyDescent="0.25">
      <c r="B168" s="15" t="s">
        <v>261</v>
      </c>
      <c r="C168" s="15" t="s">
        <v>394</v>
      </c>
      <c r="D168" s="23" t="s">
        <v>882</v>
      </c>
      <c r="E168" s="22">
        <f>ABS(E167-926.89)/926.89*1000000</f>
        <v>251.37826495047662</v>
      </c>
      <c r="F168" s="23"/>
      <c r="G168" s="23"/>
      <c r="H168" s="22">
        <f>ABS(H167-2933.03)/2933.03*1000000</f>
        <v>20.570308975137202</v>
      </c>
      <c r="I168" s="22"/>
      <c r="J168" s="22"/>
      <c r="K168" s="22">
        <f>ABS(K167-3973.46)/3973.46*1000000</f>
        <v>184.64176477591883</v>
      </c>
      <c r="L168" s="22"/>
      <c r="M168" s="22"/>
      <c r="N168" s="22">
        <f>ABS(N167-5905.23)/5905.23*1000000</f>
        <v>21.167676788203</v>
      </c>
      <c r="O168" s="22"/>
      <c r="P168" s="22"/>
      <c r="Q168" s="22">
        <f>ABS(Q167-9288.72)/9288.72*1000000</f>
        <v>78.231087455450165</v>
      </c>
      <c r="R168" s="23"/>
      <c r="S168" s="23"/>
    </row>
    <row r="169" spans="2:19" ht="15.75" x14ac:dyDescent="0.2">
      <c r="B169" s="15" t="s">
        <v>262</v>
      </c>
      <c r="C169" s="17" t="s">
        <v>326</v>
      </c>
      <c r="D169" s="21" t="s">
        <v>964</v>
      </c>
      <c r="E169" s="22">
        <v>926.81700000000001</v>
      </c>
      <c r="F169" s="16">
        <v>926.41499999999996</v>
      </c>
      <c r="G169" s="16">
        <v>926.55</v>
      </c>
      <c r="H169" s="16">
        <v>2931.7869999999998</v>
      </c>
      <c r="I169" s="16">
        <v>2932.2080000000001</v>
      </c>
      <c r="J169" s="16">
        <v>2932.5729999999999</v>
      </c>
      <c r="K169" s="16">
        <v>3970.9029999999998</v>
      </c>
      <c r="L169" s="16">
        <v>3971.567</v>
      </c>
      <c r="M169" s="16">
        <v>3972.029</v>
      </c>
      <c r="N169" s="16">
        <v>5902.5910000000003</v>
      </c>
      <c r="O169" s="16">
        <v>5903.9480000000003</v>
      </c>
      <c r="P169" s="16">
        <v>5904.8130000000001</v>
      </c>
      <c r="Q169" s="16">
        <v>9284.9150000000009</v>
      </c>
      <c r="R169" s="16">
        <v>9287.1650000000009</v>
      </c>
      <c r="S169" s="16">
        <v>9289.0280000000002</v>
      </c>
    </row>
    <row r="170" spans="2:19" ht="15.75" x14ac:dyDescent="0.25">
      <c r="B170" s="15" t="s">
        <v>262</v>
      </c>
      <c r="C170" s="17" t="s">
        <v>326</v>
      </c>
      <c r="D170" s="21" t="s">
        <v>965</v>
      </c>
      <c r="E170" s="29">
        <f>F169</f>
        <v>926.41499999999996</v>
      </c>
      <c r="F170" s="23"/>
      <c r="G170" s="23"/>
      <c r="H170" s="22">
        <f>I169</f>
        <v>2932.2080000000001</v>
      </c>
      <c r="I170" s="22"/>
      <c r="J170" s="22"/>
      <c r="K170" s="22">
        <f>L169</f>
        <v>3971.567</v>
      </c>
      <c r="L170" s="22"/>
      <c r="M170" s="22"/>
      <c r="N170" s="22">
        <f>O169</f>
        <v>5903.9480000000003</v>
      </c>
      <c r="O170" s="22"/>
      <c r="P170" s="22"/>
      <c r="Q170" s="22">
        <f>R169</f>
        <v>9287.1650000000009</v>
      </c>
      <c r="R170" s="23"/>
      <c r="S170" s="23"/>
    </row>
    <row r="171" spans="2:19" ht="15.75" x14ac:dyDescent="0.25">
      <c r="B171" s="15" t="s">
        <v>262</v>
      </c>
      <c r="C171" s="17" t="s">
        <v>326</v>
      </c>
      <c r="D171" s="21" t="s">
        <v>966</v>
      </c>
      <c r="E171" s="29">
        <f>G169</f>
        <v>926.55</v>
      </c>
      <c r="F171" s="23"/>
      <c r="G171" s="23"/>
      <c r="H171" s="22">
        <f>J169</f>
        <v>2932.5729999999999</v>
      </c>
      <c r="I171" s="22"/>
      <c r="J171" s="22"/>
      <c r="K171" s="22">
        <f>M169</f>
        <v>3972.029</v>
      </c>
      <c r="L171" s="22"/>
      <c r="M171" s="22"/>
      <c r="N171" s="22">
        <f>P169</f>
        <v>5904.8130000000001</v>
      </c>
      <c r="O171" s="22"/>
      <c r="P171" s="22"/>
      <c r="Q171" s="22">
        <f>S169</f>
        <v>9289.0280000000002</v>
      </c>
      <c r="R171" s="23"/>
      <c r="S171" s="23"/>
    </row>
    <row r="172" spans="2:19" ht="15.75" x14ac:dyDescent="0.25">
      <c r="B172" s="15" t="s">
        <v>262</v>
      </c>
      <c r="C172" s="17" t="s">
        <v>326</v>
      </c>
      <c r="D172" s="23" t="s">
        <v>881</v>
      </c>
      <c r="E172" s="22">
        <f>AVERAGE(E169:E171)</f>
        <v>926.59400000000005</v>
      </c>
      <c r="F172" s="23"/>
      <c r="G172" s="23"/>
      <c r="H172" s="22">
        <f>AVERAGE(H169:H171)</f>
        <v>2932.1893333333333</v>
      </c>
      <c r="I172" s="22"/>
      <c r="J172" s="22"/>
      <c r="K172" s="22">
        <f>AVERAGE(K169:K171)</f>
        <v>3971.4996666666666</v>
      </c>
      <c r="L172" s="22"/>
      <c r="M172" s="22"/>
      <c r="N172" s="22">
        <f>AVERAGE(N169:N171)</f>
        <v>5903.7839999999997</v>
      </c>
      <c r="O172" s="22"/>
      <c r="P172" s="22"/>
      <c r="Q172" s="22">
        <f>AVERAGE(Q169:Q171)</f>
        <v>9287.0360000000001</v>
      </c>
      <c r="R172" s="23"/>
      <c r="S172" s="23"/>
    </row>
    <row r="173" spans="2:19" ht="15.75" x14ac:dyDescent="0.25">
      <c r="B173" s="15" t="s">
        <v>262</v>
      </c>
      <c r="C173" s="17" t="s">
        <v>326</v>
      </c>
      <c r="D173" s="23" t="s">
        <v>882</v>
      </c>
      <c r="E173" s="22">
        <f>ABS(E172-926.89)/926.89*1000000</f>
        <v>319.34749538773258</v>
      </c>
      <c r="F173" s="23"/>
      <c r="G173" s="23"/>
      <c r="H173" s="22">
        <f>ABS(H172-2933.03)/2933.03*1000000</f>
        <v>286.62054826133658</v>
      </c>
      <c r="I173" s="22"/>
      <c r="J173" s="22"/>
      <c r="K173" s="22">
        <f>ABS(K172-3973.46)/3973.46*1000000</f>
        <v>493.35675540547476</v>
      </c>
      <c r="L173" s="22"/>
      <c r="M173" s="22"/>
      <c r="N173" s="22">
        <f>ABS(N172-5905.23)/5905.23*1000000</f>
        <v>244.86768508591754</v>
      </c>
      <c r="O173" s="22"/>
      <c r="P173" s="22"/>
      <c r="Q173" s="22">
        <f>ABS(Q172-9288.72)/9288.72*1000000</f>
        <v>181.29516230430963</v>
      </c>
      <c r="R173" s="23"/>
      <c r="S173" s="23"/>
    </row>
    <row r="174" spans="2:19" ht="15.75" x14ac:dyDescent="0.2">
      <c r="B174" s="15" t="s">
        <v>263</v>
      </c>
      <c r="C174" s="17" t="s">
        <v>282</v>
      </c>
      <c r="D174" s="21" t="s">
        <v>967</v>
      </c>
      <c r="E174" s="22">
        <v>926.54399999999998</v>
      </c>
      <c r="F174" s="16">
        <v>925.95500000000004</v>
      </c>
      <c r="G174" s="16">
        <v>926.71799999999996</v>
      </c>
      <c r="H174" s="16">
        <v>2932.6860000000001</v>
      </c>
      <c r="I174" s="16">
        <v>2932.0189999999998</v>
      </c>
      <c r="J174" s="16">
        <v>2931.6669999999999</v>
      </c>
      <c r="K174" s="16">
        <v>3971.971</v>
      </c>
      <c r="L174" s="16">
        <v>3971.3330000000001</v>
      </c>
      <c r="M174" s="16">
        <v>3970.3069999999998</v>
      </c>
      <c r="N174" s="16">
        <v>5904.7569999999996</v>
      </c>
      <c r="O174" s="16">
        <v>5903.5169999999998</v>
      </c>
      <c r="P174" s="16">
        <v>5901.32</v>
      </c>
      <c r="Q174" s="16">
        <v>9289.1</v>
      </c>
      <c r="R174" s="16">
        <v>9286.5139999999992</v>
      </c>
      <c r="S174" s="16">
        <v>9281.8889999999992</v>
      </c>
    </row>
    <row r="175" spans="2:19" ht="15.75" x14ac:dyDescent="0.25">
      <c r="B175" s="15" t="s">
        <v>263</v>
      </c>
      <c r="C175" s="17" t="s">
        <v>282</v>
      </c>
      <c r="D175" s="21" t="s">
        <v>968</v>
      </c>
      <c r="E175" s="29">
        <f>F174</f>
        <v>925.95500000000004</v>
      </c>
      <c r="F175" s="23"/>
      <c r="G175" s="23"/>
      <c r="H175" s="22">
        <f>I174</f>
        <v>2932.0189999999998</v>
      </c>
      <c r="I175" s="22"/>
      <c r="J175" s="22"/>
      <c r="K175" s="22">
        <f>L174</f>
        <v>3971.3330000000001</v>
      </c>
      <c r="L175" s="22"/>
      <c r="M175" s="22"/>
      <c r="N175" s="22">
        <f>O174</f>
        <v>5903.5169999999998</v>
      </c>
      <c r="O175" s="22"/>
      <c r="P175" s="22"/>
      <c r="Q175" s="22">
        <f>R174</f>
        <v>9286.5139999999992</v>
      </c>
      <c r="R175" s="23"/>
      <c r="S175" s="23"/>
    </row>
    <row r="176" spans="2:19" ht="15.75" x14ac:dyDescent="0.25">
      <c r="B176" s="15" t="s">
        <v>263</v>
      </c>
      <c r="C176" s="17" t="s">
        <v>282</v>
      </c>
      <c r="D176" s="21" t="s">
        <v>969</v>
      </c>
      <c r="E176" s="29">
        <f>G174</f>
        <v>926.71799999999996</v>
      </c>
      <c r="F176" s="23"/>
      <c r="G176" s="23"/>
      <c r="H176" s="22">
        <f>J174</f>
        <v>2931.6669999999999</v>
      </c>
      <c r="I176" s="22"/>
      <c r="J176" s="22"/>
      <c r="K176" s="22">
        <f>M174</f>
        <v>3970.3069999999998</v>
      </c>
      <c r="L176" s="22"/>
      <c r="M176" s="22"/>
      <c r="N176" s="22">
        <f>P174</f>
        <v>5901.32</v>
      </c>
      <c r="O176" s="22"/>
      <c r="P176" s="22"/>
      <c r="Q176" s="22">
        <f>S174</f>
        <v>9281.8889999999992</v>
      </c>
      <c r="R176" s="23"/>
      <c r="S176" s="23"/>
    </row>
    <row r="177" spans="2:19" ht="15.75" x14ac:dyDescent="0.25">
      <c r="B177" s="15" t="s">
        <v>263</v>
      </c>
      <c r="C177" s="17" t="s">
        <v>282</v>
      </c>
      <c r="D177" s="23" t="s">
        <v>881</v>
      </c>
      <c r="E177" s="22">
        <f>AVERAGE(E174:E176)</f>
        <v>926.40566666666666</v>
      </c>
      <c r="F177" s="23"/>
      <c r="G177" s="23"/>
      <c r="H177" s="22">
        <f>AVERAGE(H174:H176)</f>
        <v>2932.1239999999998</v>
      </c>
      <c r="I177" s="22"/>
      <c r="J177" s="22"/>
      <c r="K177" s="22">
        <f>AVERAGE(K174:K176)</f>
        <v>3971.2036666666668</v>
      </c>
      <c r="L177" s="22"/>
      <c r="M177" s="22"/>
      <c r="N177" s="22">
        <f>AVERAGE(N174:N176)</f>
        <v>5903.1979999999994</v>
      </c>
      <c r="O177" s="22"/>
      <c r="P177" s="22"/>
      <c r="Q177" s="22">
        <f>AVERAGE(Q174:Q176)</f>
        <v>9285.8343333333341</v>
      </c>
      <c r="R177" s="23"/>
      <c r="S177" s="23"/>
    </row>
    <row r="178" spans="2:19" ht="15.75" x14ac:dyDescent="0.25">
      <c r="B178" s="15" t="s">
        <v>263</v>
      </c>
      <c r="C178" s="17" t="s">
        <v>282</v>
      </c>
      <c r="D178" s="23" t="s">
        <v>882</v>
      </c>
      <c r="E178" s="22">
        <f>ABS(E177-926.89)/926.89*1000000</f>
        <v>522.53593558386092</v>
      </c>
      <c r="F178" s="23"/>
      <c r="G178" s="23"/>
      <c r="H178" s="22">
        <f>ABS(H177-2933.03)/2933.03*1000000</f>
        <v>308.89557897478164</v>
      </c>
      <c r="I178" s="22"/>
      <c r="J178" s="22"/>
      <c r="K178" s="22">
        <f>ABS(K177-3973.46)/3973.46*1000000</f>
        <v>567.85102488341624</v>
      </c>
      <c r="L178" s="22"/>
      <c r="M178" s="22"/>
      <c r="N178" s="22">
        <f>ABS(N177-5905.23)/5905.23*1000000</f>
        <v>344.10175386905388</v>
      </c>
      <c r="O178" s="22"/>
      <c r="P178" s="22"/>
      <c r="Q178" s="22">
        <f>ABS(Q177-9288.72)/9288.72*1000000</f>
        <v>310.66354316474195</v>
      </c>
      <c r="R178" s="23"/>
      <c r="S178" s="23"/>
    </row>
    <row r="179" spans="2:19" ht="15.75" x14ac:dyDescent="0.2">
      <c r="B179" s="15" t="s">
        <v>264</v>
      </c>
      <c r="C179" s="17" t="s">
        <v>293</v>
      </c>
      <c r="D179" s="21" t="s">
        <v>970</v>
      </c>
      <c r="E179" s="22">
        <v>926.62400000000002</v>
      </c>
      <c r="F179" s="16">
        <v>926.53700000000003</v>
      </c>
      <c r="G179" s="16">
        <v>926.85400000000004</v>
      </c>
      <c r="H179" s="16">
        <v>2933.66</v>
      </c>
      <c r="I179" s="16">
        <v>2934.0230000000001</v>
      </c>
      <c r="J179" s="16">
        <v>2933.8249999999998</v>
      </c>
      <c r="K179" s="16">
        <v>3973.6930000000002</v>
      </c>
      <c r="L179" s="16">
        <v>3974.1590000000001</v>
      </c>
      <c r="M179" s="16">
        <v>3973.8429999999998</v>
      </c>
      <c r="N179" s="16">
        <v>5907.4260000000004</v>
      </c>
      <c r="O179" s="16">
        <v>5907.8630000000003</v>
      </c>
      <c r="P179" s="16">
        <v>5906.9279999999999</v>
      </c>
      <c r="Q179" s="16">
        <v>9292.52</v>
      </c>
      <c r="R179" s="16">
        <v>9293.7579999999998</v>
      </c>
      <c r="S179" s="16">
        <v>9291.9210000000003</v>
      </c>
    </row>
    <row r="180" spans="2:19" ht="15.75" x14ac:dyDescent="0.25">
      <c r="B180" s="15" t="s">
        <v>264</v>
      </c>
      <c r="C180" s="17" t="s">
        <v>293</v>
      </c>
      <c r="D180" s="21" t="s">
        <v>971</v>
      </c>
      <c r="E180" s="29">
        <f>F179</f>
        <v>926.53700000000003</v>
      </c>
      <c r="F180" s="23"/>
      <c r="G180" s="23"/>
      <c r="H180" s="22">
        <f>I179</f>
        <v>2934.0230000000001</v>
      </c>
      <c r="I180" s="22"/>
      <c r="J180" s="22"/>
      <c r="K180" s="22">
        <f>L179</f>
        <v>3974.1590000000001</v>
      </c>
      <c r="L180" s="22"/>
      <c r="M180" s="22"/>
      <c r="N180" s="22">
        <f>O179</f>
        <v>5907.8630000000003</v>
      </c>
      <c r="O180" s="22"/>
      <c r="P180" s="22"/>
      <c r="Q180" s="22">
        <f>R179</f>
        <v>9293.7579999999998</v>
      </c>
      <c r="R180" s="23"/>
      <c r="S180" s="23"/>
    </row>
    <row r="181" spans="2:19" ht="15.75" x14ac:dyDescent="0.25">
      <c r="B181" s="15" t="s">
        <v>264</v>
      </c>
      <c r="C181" s="17" t="s">
        <v>293</v>
      </c>
      <c r="D181" s="21" t="s">
        <v>972</v>
      </c>
      <c r="E181" s="29">
        <f>G179</f>
        <v>926.85400000000004</v>
      </c>
      <c r="F181" s="23"/>
      <c r="G181" s="23"/>
      <c r="H181" s="22">
        <f>J179</f>
        <v>2933.8249999999998</v>
      </c>
      <c r="I181" s="22"/>
      <c r="J181" s="22"/>
      <c r="K181" s="22">
        <f>M179</f>
        <v>3973.8429999999998</v>
      </c>
      <c r="L181" s="22"/>
      <c r="M181" s="22"/>
      <c r="N181" s="22">
        <f>P179</f>
        <v>5906.9279999999999</v>
      </c>
      <c r="O181" s="22"/>
      <c r="P181" s="22"/>
      <c r="Q181" s="22">
        <f>S179</f>
        <v>9291.9210000000003</v>
      </c>
      <c r="R181" s="23"/>
      <c r="S181" s="23"/>
    </row>
    <row r="182" spans="2:19" ht="15.75" x14ac:dyDescent="0.25">
      <c r="B182" s="15" t="s">
        <v>264</v>
      </c>
      <c r="C182" s="17" t="s">
        <v>293</v>
      </c>
      <c r="D182" s="23" t="s">
        <v>881</v>
      </c>
      <c r="E182" s="22">
        <f>AVERAGE(E179:E181)</f>
        <v>926.67166666666674</v>
      </c>
      <c r="F182" s="23"/>
      <c r="G182" s="23"/>
      <c r="H182" s="22">
        <f>AVERAGE(H179:H181)</f>
        <v>2933.8359999999998</v>
      </c>
      <c r="I182" s="22"/>
      <c r="J182" s="22"/>
      <c r="K182" s="22">
        <f>AVERAGE(K179:K181)</f>
        <v>3973.8983333333331</v>
      </c>
      <c r="L182" s="22"/>
      <c r="M182" s="22"/>
      <c r="N182" s="22">
        <f>AVERAGE(N179:N181)</f>
        <v>5907.4056666666665</v>
      </c>
      <c r="O182" s="22"/>
      <c r="P182" s="22"/>
      <c r="Q182" s="22">
        <f>AVERAGE(Q179:Q181)</f>
        <v>9292.7330000000002</v>
      </c>
      <c r="R182" s="23"/>
      <c r="S182" s="23"/>
    </row>
    <row r="183" spans="2:19" ht="15.75" x14ac:dyDescent="0.25">
      <c r="B183" s="15" t="s">
        <v>264</v>
      </c>
      <c r="C183" s="17" t="s">
        <v>293</v>
      </c>
      <c r="D183" s="23" t="s">
        <v>882</v>
      </c>
      <c r="E183" s="22">
        <f>ABS(E182-926.89)/926.89*1000000</f>
        <v>235.55474040419946</v>
      </c>
      <c r="F183" s="23"/>
      <c r="G183" s="23"/>
      <c r="H183" s="22">
        <f>ABS(H182-2933.03)/2933.03*1000000</f>
        <v>274.80114420908933</v>
      </c>
      <c r="I183" s="22"/>
      <c r="J183" s="22"/>
      <c r="K183" s="22">
        <f>ABS(K182-3973.46)/3973.46*1000000</f>
        <v>110.31527518410864</v>
      </c>
      <c r="L183" s="22"/>
      <c r="M183" s="22"/>
      <c r="N183" s="22">
        <f>ABS(N182-5905.23)/5905.23*1000000</f>
        <v>368.4304703909898</v>
      </c>
      <c r="O183" s="22"/>
      <c r="P183" s="22"/>
      <c r="Q183" s="22">
        <f>ABS(Q182-9288.72)/9288.72*1000000</f>
        <v>432.02938618031652</v>
      </c>
      <c r="R183" s="23"/>
      <c r="S183" s="23"/>
    </row>
    <row r="184" spans="2:19" ht="15.75" x14ac:dyDescent="0.2">
      <c r="B184" s="15" t="s">
        <v>265</v>
      </c>
      <c r="C184" s="17" t="s">
        <v>281</v>
      </c>
      <c r="D184" s="21" t="s">
        <v>973</v>
      </c>
      <c r="E184" s="22">
        <v>926.33199999999999</v>
      </c>
      <c r="F184" s="16">
        <v>926.97299999999996</v>
      </c>
      <c r="G184" s="16">
        <v>926.03</v>
      </c>
      <c r="H184" s="16">
        <v>2932.5529999999999</v>
      </c>
      <c r="I184" s="16">
        <v>2932.9630000000002</v>
      </c>
      <c r="J184" s="16">
        <v>2933.2860000000001</v>
      </c>
      <c r="K184" s="16">
        <v>3971.7849999999999</v>
      </c>
      <c r="L184" s="16">
        <v>3972.2530000000002</v>
      </c>
      <c r="M184" s="16">
        <v>3972.748</v>
      </c>
      <c r="N184" s="16">
        <v>5904.0829999999996</v>
      </c>
      <c r="O184" s="16">
        <v>5905.2560000000003</v>
      </c>
      <c r="P184" s="16">
        <v>5905.8360000000002</v>
      </c>
      <c r="Q184" s="16">
        <v>9286.7479999999996</v>
      </c>
      <c r="R184" s="16">
        <v>9288.9719999999998</v>
      </c>
      <c r="S184" s="16">
        <v>9289.9189999999999</v>
      </c>
    </row>
    <row r="185" spans="2:19" ht="15.75" x14ac:dyDescent="0.25">
      <c r="B185" s="15" t="s">
        <v>265</v>
      </c>
      <c r="C185" s="17" t="s">
        <v>281</v>
      </c>
      <c r="D185" s="21" t="s">
        <v>974</v>
      </c>
      <c r="E185" s="29">
        <f>F184</f>
        <v>926.97299999999996</v>
      </c>
      <c r="F185" s="23"/>
      <c r="G185" s="23"/>
      <c r="H185" s="22">
        <f>I184</f>
        <v>2932.9630000000002</v>
      </c>
      <c r="I185" s="22"/>
      <c r="J185" s="22"/>
      <c r="K185" s="22">
        <f>L184</f>
        <v>3972.2530000000002</v>
      </c>
      <c r="L185" s="22"/>
      <c r="M185" s="22"/>
      <c r="N185" s="22">
        <f>O184</f>
        <v>5905.2560000000003</v>
      </c>
      <c r="O185" s="22"/>
      <c r="P185" s="22"/>
      <c r="Q185" s="22">
        <f>R184</f>
        <v>9288.9719999999998</v>
      </c>
      <c r="R185" s="23"/>
      <c r="S185" s="23"/>
    </row>
    <row r="186" spans="2:19" ht="15.75" x14ac:dyDescent="0.25">
      <c r="B186" s="15" t="s">
        <v>265</v>
      </c>
      <c r="C186" s="17" t="s">
        <v>281</v>
      </c>
      <c r="D186" s="21" t="s">
        <v>975</v>
      </c>
      <c r="E186" s="29">
        <f>G184</f>
        <v>926.03</v>
      </c>
      <c r="F186" s="23"/>
      <c r="G186" s="23"/>
      <c r="H186" s="22">
        <f>J184</f>
        <v>2933.2860000000001</v>
      </c>
      <c r="I186" s="22"/>
      <c r="J186" s="22"/>
      <c r="K186" s="22">
        <f>M184</f>
        <v>3972.748</v>
      </c>
      <c r="L186" s="22"/>
      <c r="M186" s="22"/>
      <c r="N186" s="22">
        <f>P184</f>
        <v>5905.8360000000002</v>
      </c>
      <c r="O186" s="22"/>
      <c r="P186" s="22"/>
      <c r="Q186" s="22">
        <f>S184</f>
        <v>9289.9189999999999</v>
      </c>
      <c r="R186" s="23"/>
      <c r="S186" s="23"/>
    </row>
    <row r="187" spans="2:19" ht="15.75" x14ac:dyDescent="0.25">
      <c r="B187" s="15" t="s">
        <v>265</v>
      </c>
      <c r="C187" s="17" t="s">
        <v>281</v>
      </c>
      <c r="D187" s="23" t="s">
        <v>881</v>
      </c>
      <c r="E187" s="22">
        <f>AVERAGE(E184:E186)</f>
        <v>926.44500000000005</v>
      </c>
      <c r="F187" s="23"/>
      <c r="G187" s="23"/>
      <c r="H187" s="22">
        <f>AVERAGE(H184:H186)</f>
        <v>2932.9339999999997</v>
      </c>
      <c r="I187" s="22"/>
      <c r="J187" s="22"/>
      <c r="K187" s="22">
        <f>AVERAGE(K184:K186)</f>
        <v>3972.2620000000002</v>
      </c>
      <c r="L187" s="22"/>
      <c r="M187" s="22"/>
      <c r="N187" s="22">
        <f>AVERAGE(N184:N186)</f>
        <v>5905.0583333333334</v>
      </c>
      <c r="O187" s="22"/>
      <c r="P187" s="22"/>
      <c r="Q187" s="22">
        <f>AVERAGE(Q184:Q186)</f>
        <v>9288.5463333333337</v>
      </c>
      <c r="R187" s="23"/>
      <c r="S187" s="23"/>
    </row>
    <row r="188" spans="2:19" ht="15.75" x14ac:dyDescent="0.25">
      <c r="B188" s="15" t="s">
        <v>265</v>
      </c>
      <c r="C188" s="17" t="s">
        <v>281</v>
      </c>
      <c r="D188" s="23" t="s">
        <v>882</v>
      </c>
      <c r="E188" s="22">
        <f>ABS(E187-926.89)/926.89*1000000</f>
        <v>480.10011975524208</v>
      </c>
      <c r="F188" s="23"/>
      <c r="G188" s="23"/>
      <c r="H188" s="22">
        <f>ABS(H187-2933.03)/2933.03*1000000</f>
        <v>32.730657374952997</v>
      </c>
      <c r="I188" s="22"/>
      <c r="J188" s="22"/>
      <c r="K188" s="22">
        <f>ABS(K187-3973.46)/3973.46*1000000</f>
        <v>301.50045552235719</v>
      </c>
      <c r="L188" s="22"/>
      <c r="M188" s="22"/>
      <c r="N188" s="22">
        <f>ABS(N187-5905.23)/5905.23*1000000</f>
        <v>29.070276122381262</v>
      </c>
      <c r="O188" s="22"/>
      <c r="P188" s="22"/>
      <c r="Q188" s="22">
        <f>ABS(Q187-9288.72)/9288.72*1000000</f>
        <v>18.696512185281442</v>
      </c>
      <c r="R188" s="23"/>
      <c r="S188" s="23"/>
    </row>
    <row r="189" spans="2:19" ht="15.75" x14ac:dyDescent="0.2">
      <c r="B189" s="15" t="s">
        <v>266</v>
      </c>
      <c r="C189" s="17" t="s">
        <v>244</v>
      </c>
      <c r="D189" s="21" t="s">
        <v>976</v>
      </c>
      <c r="E189" s="22">
        <v>926.56100000000004</v>
      </c>
      <c r="F189" s="16">
        <v>926.24300000000005</v>
      </c>
      <c r="G189" s="16">
        <v>926.12900000000002</v>
      </c>
      <c r="H189" s="16">
        <v>2932.3789999999999</v>
      </c>
      <c r="I189" s="16">
        <v>2932.087</v>
      </c>
      <c r="J189" s="16">
        <v>2933.4389999999999</v>
      </c>
      <c r="K189" s="16">
        <v>3971.527</v>
      </c>
      <c r="L189" s="16">
        <v>3971.3040000000001</v>
      </c>
      <c r="M189" s="16">
        <v>3973.3890000000001</v>
      </c>
      <c r="N189" s="16">
        <v>5904.22</v>
      </c>
      <c r="O189" s="16">
        <v>5903.3530000000001</v>
      </c>
      <c r="P189" s="16">
        <v>5906.4960000000001</v>
      </c>
      <c r="Q189" s="16">
        <v>9288.3529999999992</v>
      </c>
      <c r="R189" s="16">
        <v>9286.1929999999993</v>
      </c>
      <c r="S189" s="16">
        <v>9291.2109999999993</v>
      </c>
    </row>
    <row r="190" spans="2:19" ht="15.75" x14ac:dyDescent="0.25">
      <c r="B190" s="15" t="s">
        <v>266</v>
      </c>
      <c r="C190" s="17" t="s">
        <v>244</v>
      </c>
      <c r="D190" s="21" t="s">
        <v>977</v>
      </c>
      <c r="E190" s="29">
        <f>F189</f>
        <v>926.24300000000005</v>
      </c>
      <c r="F190" s="23"/>
      <c r="G190" s="23"/>
      <c r="H190" s="22">
        <f>I189</f>
        <v>2932.087</v>
      </c>
      <c r="I190" s="22"/>
      <c r="J190" s="22"/>
      <c r="K190" s="22">
        <f>L189</f>
        <v>3971.3040000000001</v>
      </c>
      <c r="L190" s="22"/>
      <c r="M190" s="22"/>
      <c r="N190" s="22">
        <f>O189</f>
        <v>5903.3530000000001</v>
      </c>
      <c r="O190" s="22"/>
      <c r="P190" s="22"/>
      <c r="Q190" s="22">
        <f>R189</f>
        <v>9286.1929999999993</v>
      </c>
      <c r="R190" s="23"/>
      <c r="S190" s="23"/>
    </row>
    <row r="191" spans="2:19" ht="15.75" x14ac:dyDescent="0.25">
      <c r="B191" s="15" t="s">
        <v>266</v>
      </c>
      <c r="C191" s="17" t="s">
        <v>244</v>
      </c>
      <c r="D191" s="21" t="s">
        <v>978</v>
      </c>
      <c r="E191" s="29">
        <f>G189</f>
        <v>926.12900000000002</v>
      </c>
      <c r="F191" s="23"/>
      <c r="G191" s="23"/>
      <c r="H191" s="22">
        <f>J189</f>
        <v>2933.4389999999999</v>
      </c>
      <c r="I191" s="22"/>
      <c r="J191" s="22"/>
      <c r="K191" s="22">
        <f>M189</f>
        <v>3973.3890000000001</v>
      </c>
      <c r="L191" s="22"/>
      <c r="M191" s="22"/>
      <c r="N191" s="22">
        <f>P189</f>
        <v>5906.4960000000001</v>
      </c>
      <c r="O191" s="22"/>
      <c r="P191" s="22"/>
      <c r="Q191" s="22">
        <f>S189</f>
        <v>9291.2109999999993</v>
      </c>
      <c r="R191" s="23"/>
      <c r="S191" s="23"/>
    </row>
    <row r="192" spans="2:19" ht="15.75" x14ac:dyDescent="0.25">
      <c r="B192" s="15" t="s">
        <v>266</v>
      </c>
      <c r="C192" s="17" t="s">
        <v>244</v>
      </c>
      <c r="D192" s="23" t="s">
        <v>881</v>
      </c>
      <c r="E192" s="22">
        <f>AVERAGE(E189:E191)</f>
        <v>926.31100000000004</v>
      </c>
      <c r="F192" s="23"/>
      <c r="G192" s="23"/>
      <c r="H192" s="22">
        <f>AVERAGE(H189:H191)</f>
        <v>2932.6350000000002</v>
      </c>
      <c r="I192" s="22"/>
      <c r="J192" s="22"/>
      <c r="K192" s="22">
        <f>AVERAGE(K189:K191)</f>
        <v>3972.0733333333337</v>
      </c>
      <c r="L192" s="22"/>
      <c r="M192" s="22"/>
      <c r="N192" s="22">
        <f>AVERAGE(N189:N191)</f>
        <v>5904.6896666666662</v>
      </c>
      <c r="O192" s="22"/>
      <c r="P192" s="22"/>
      <c r="Q192" s="22">
        <f>AVERAGE(Q189:Q191)</f>
        <v>9288.5856666666659</v>
      </c>
      <c r="R192" s="23"/>
      <c r="S192" s="23"/>
    </row>
    <row r="193" spans="2:19" ht="15.75" x14ac:dyDescent="0.25">
      <c r="B193" s="15" t="s">
        <v>266</v>
      </c>
      <c r="C193" s="17" t="s">
        <v>244</v>
      </c>
      <c r="D193" s="23" t="s">
        <v>882</v>
      </c>
      <c r="E193" s="22">
        <f>ABS(E192-926.89)/926.89*1000000</f>
        <v>624.66959401865472</v>
      </c>
      <c r="F193" s="23"/>
      <c r="G193" s="23"/>
      <c r="H193" s="22">
        <f>ABS(H192-2933.03)/2933.03*1000000</f>
        <v>134.67301732337609</v>
      </c>
      <c r="I193" s="22"/>
      <c r="J193" s="22"/>
      <c r="K193" s="22">
        <f>ABS(K192-3973.46)/3973.46*1000000</f>
        <v>348.98216332020831</v>
      </c>
      <c r="L193" s="22"/>
      <c r="M193" s="22"/>
      <c r="N193" s="22">
        <f>ABS(N192-5905.23)/5905.23*1000000</f>
        <v>91.500810863144181</v>
      </c>
      <c r="O193" s="22"/>
      <c r="P193" s="22"/>
      <c r="Q193" s="22">
        <f>ABS(Q192-9288.72)/9288.72*1000000</f>
        <v>14.461985433236851</v>
      </c>
      <c r="R193" s="23"/>
      <c r="S193" s="23"/>
    </row>
    <row r="194" spans="2:19" ht="15.75" x14ac:dyDescent="0.2">
      <c r="B194" s="15" t="s">
        <v>267</v>
      </c>
      <c r="C194" s="17" t="s">
        <v>311</v>
      </c>
      <c r="D194" s="21" t="s">
        <v>979</v>
      </c>
      <c r="E194" s="22">
        <v>927.47299999999996</v>
      </c>
      <c r="F194" s="16">
        <v>927</v>
      </c>
      <c r="G194" s="16">
        <v>927.24</v>
      </c>
      <c r="H194" s="16">
        <v>2933.6419999999998</v>
      </c>
      <c r="I194" s="16">
        <v>2932.7269999999999</v>
      </c>
      <c r="J194" s="16">
        <v>2932.4110000000001</v>
      </c>
      <c r="K194" s="16">
        <v>3973.2510000000002</v>
      </c>
      <c r="L194" s="16">
        <v>3972.0329999999999</v>
      </c>
      <c r="M194" s="16">
        <v>3971.4929999999999</v>
      </c>
      <c r="N194" s="16">
        <v>5908.4579999999996</v>
      </c>
      <c r="O194" s="16">
        <v>5904.6419999999998</v>
      </c>
      <c r="P194" s="16">
        <v>5903.6509999999998</v>
      </c>
      <c r="Q194" s="16">
        <v>9292.66</v>
      </c>
      <c r="R194" s="16">
        <v>9288.1090000000004</v>
      </c>
      <c r="S194" s="16">
        <v>9286.3870000000006</v>
      </c>
    </row>
    <row r="195" spans="2:19" ht="15.75" x14ac:dyDescent="0.25">
      <c r="B195" s="15" t="s">
        <v>267</v>
      </c>
      <c r="C195" s="17" t="s">
        <v>311</v>
      </c>
      <c r="D195" s="21" t="s">
        <v>983</v>
      </c>
      <c r="E195" s="29">
        <f>F194</f>
        <v>927</v>
      </c>
      <c r="F195" s="23"/>
      <c r="G195" s="23"/>
      <c r="H195" s="22">
        <f>I194</f>
        <v>2932.7269999999999</v>
      </c>
      <c r="I195" s="22"/>
      <c r="J195" s="22"/>
      <c r="K195" s="22">
        <f>L194</f>
        <v>3972.0329999999999</v>
      </c>
      <c r="L195" s="22"/>
      <c r="M195" s="22"/>
      <c r="N195" s="22">
        <f>O194</f>
        <v>5904.6419999999998</v>
      </c>
      <c r="O195" s="22"/>
      <c r="P195" s="22"/>
      <c r="Q195" s="22">
        <f>R194</f>
        <v>9288.1090000000004</v>
      </c>
      <c r="R195" s="23"/>
      <c r="S195" s="23"/>
    </row>
    <row r="196" spans="2:19" ht="15.75" x14ac:dyDescent="0.25">
      <c r="B196" s="15" t="s">
        <v>267</v>
      </c>
      <c r="C196" s="17" t="s">
        <v>311</v>
      </c>
      <c r="D196" s="21" t="s">
        <v>984</v>
      </c>
      <c r="E196" s="29">
        <f>G194</f>
        <v>927.24</v>
      </c>
      <c r="F196" s="23"/>
      <c r="G196" s="23"/>
      <c r="H196" s="22">
        <f>J194</f>
        <v>2932.4110000000001</v>
      </c>
      <c r="I196" s="22"/>
      <c r="J196" s="22"/>
      <c r="K196" s="22">
        <f>M194</f>
        <v>3971.4929999999999</v>
      </c>
      <c r="L196" s="22"/>
      <c r="M196" s="22"/>
      <c r="N196" s="22">
        <f>P194</f>
        <v>5903.6509999999998</v>
      </c>
      <c r="O196" s="22"/>
      <c r="P196" s="22"/>
      <c r="Q196" s="22">
        <f>S194</f>
        <v>9286.3870000000006</v>
      </c>
      <c r="R196" s="23"/>
      <c r="S196" s="23"/>
    </row>
    <row r="197" spans="2:19" ht="15.75" x14ac:dyDescent="0.25">
      <c r="B197" s="15" t="s">
        <v>267</v>
      </c>
      <c r="C197" s="17" t="s">
        <v>311</v>
      </c>
      <c r="D197" s="23" t="s">
        <v>881</v>
      </c>
      <c r="E197" s="22">
        <f>AVERAGE(E194:E196)</f>
        <v>927.23766666666654</v>
      </c>
      <c r="F197" s="23"/>
      <c r="G197" s="23"/>
      <c r="H197" s="22">
        <f>AVERAGE(H194:H196)</f>
        <v>2932.9266666666663</v>
      </c>
      <c r="I197" s="22"/>
      <c r="J197" s="22"/>
      <c r="K197" s="22">
        <f>AVERAGE(K194:K196)</f>
        <v>3972.259</v>
      </c>
      <c r="L197" s="22"/>
      <c r="M197" s="22"/>
      <c r="N197" s="22">
        <f>AVERAGE(N194:N196)</f>
        <v>5905.5836666666655</v>
      </c>
      <c r="O197" s="22"/>
      <c r="P197" s="22"/>
      <c r="Q197" s="22">
        <f>AVERAGE(Q194:Q196)</f>
        <v>9289.0520000000015</v>
      </c>
      <c r="R197" s="23"/>
      <c r="S197" s="23"/>
    </row>
    <row r="198" spans="2:19" ht="15.75" x14ac:dyDescent="0.25">
      <c r="B198" s="15" t="s">
        <v>267</v>
      </c>
      <c r="C198" s="17" t="s">
        <v>311</v>
      </c>
      <c r="D198" s="23" t="s">
        <v>882</v>
      </c>
      <c r="E198" s="22">
        <f>ABS(E197-926.89)/926.89*1000000</f>
        <v>375.08945685739957</v>
      </c>
      <c r="F198" s="23"/>
      <c r="G198" s="23"/>
      <c r="H198" s="22">
        <f>ABS(H197-2933.03)/2933.03*1000000</f>
        <v>35.230915924460867</v>
      </c>
      <c r="I198" s="22"/>
      <c r="J198" s="22"/>
      <c r="K198" s="22">
        <f>ABS(K197-3973.46)/3973.46*1000000</f>
        <v>302.2554650103491</v>
      </c>
      <c r="L198" s="22"/>
      <c r="M198" s="22"/>
      <c r="N198" s="22">
        <f>ABS(N197-5905.23)/5905.23*1000000</f>
        <v>59.890413525969102</v>
      </c>
      <c r="O198" s="22"/>
      <c r="P198" s="22"/>
      <c r="Q198" s="22">
        <f>ABS(Q197-9288.72)/9288.72*1000000</f>
        <v>35.742276654065762</v>
      </c>
      <c r="R198" s="23"/>
      <c r="S198" s="23"/>
    </row>
    <row r="199" spans="2:19" ht="15.75" x14ac:dyDescent="0.2">
      <c r="B199" s="15" t="s">
        <v>268</v>
      </c>
      <c r="C199" s="17" t="s">
        <v>325</v>
      </c>
      <c r="D199" s="21" t="s">
        <v>980</v>
      </c>
      <c r="E199" s="22">
        <v>927.27300000000002</v>
      </c>
      <c r="F199" s="16">
        <v>926.346</v>
      </c>
      <c r="G199" s="16">
        <v>926.10599999999999</v>
      </c>
      <c r="H199" s="16">
        <v>2932.8429999999998</v>
      </c>
      <c r="I199" s="16">
        <v>2931.5709999999999</v>
      </c>
      <c r="J199" s="16">
        <v>2932.31</v>
      </c>
      <c r="K199" s="16">
        <v>3972.4549999999999</v>
      </c>
      <c r="L199" s="16">
        <v>3970.5770000000002</v>
      </c>
      <c r="M199" s="16">
        <v>3971.6909999999998</v>
      </c>
      <c r="N199" s="16">
        <v>5904.7659999999996</v>
      </c>
      <c r="O199" s="16">
        <v>5902.2129999999997</v>
      </c>
      <c r="P199" s="16">
        <v>5905.0810000000001</v>
      </c>
      <c r="Q199" s="16">
        <v>9287.7549999999992</v>
      </c>
      <c r="R199" s="16">
        <v>9284.2170000000006</v>
      </c>
      <c r="S199" s="16">
        <v>9287.4490000000005</v>
      </c>
    </row>
    <row r="200" spans="2:19" ht="15.75" x14ac:dyDescent="0.25">
      <c r="B200" s="15" t="s">
        <v>268</v>
      </c>
      <c r="C200" s="17" t="s">
        <v>325</v>
      </c>
      <c r="D200" s="21" t="s">
        <v>981</v>
      </c>
      <c r="E200" s="29">
        <f>F199</f>
        <v>926.346</v>
      </c>
      <c r="F200" s="23"/>
      <c r="G200" s="23"/>
      <c r="H200" s="22">
        <f>I199</f>
        <v>2931.5709999999999</v>
      </c>
      <c r="I200" s="22"/>
      <c r="J200" s="22"/>
      <c r="K200" s="22">
        <f>L199</f>
        <v>3970.5770000000002</v>
      </c>
      <c r="L200" s="22"/>
      <c r="M200" s="22"/>
      <c r="N200" s="22">
        <f>O199</f>
        <v>5902.2129999999997</v>
      </c>
      <c r="O200" s="22"/>
      <c r="P200" s="22"/>
      <c r="Q200" s="22">
        <f>R199</f>
        <v>9284.2170000000006</v>
      </c>
      <c r="R200" s="23"/>
      <c r="S200" s="23"/>
    </row>
    <row r="201" spans="2:19" ht="15.75" x14ac:dyDescent="0.25">
      <c r="B201" s="15" t="s">
        <v>268</v>
      </c>
      <c r="C201" s="17" t="s">
        <v>325</v>
      </c>
      <c r="D201" s="21" t="s">
        <v>982</v>
      </c>
      <c r="E201" s="29">
        <f>G199</f>
        <v>926.10599999999999</v>
      </c>
      <c r="F201" s="23"/>
      <c r="G201" s="23"/>
      <c r="H201" s="22">
        <f>J199</f>
        <v>2932.31</v>
      </c>
      <c r="I201" s="22"/>
      <c r="J201" s="22"/>
      <c r="K201" s="22">
        <f>M199</f>
        <v>3971.6909999999998</v>
      </c>
      <c r="L201" s="22"/>
      <c r="M201" s="22"/>
      <c r="N201" s="22">
        <f>P199</f>
        <v>5905.0810000000001</v>
      </c>
      <c r="O201" s="22"/>
      <c r="P201" s="22"/>
      <c r="Q201" s="22">
        <f>S199</f>
        <v>9287.4490000000005</v>
      </c>
      <c r="R201" s="23"/>
      <c r="S201" s="23"/>
    </row>
    <row r="202" spans="2:19" ht="15.75" x14ac:dyDescent="0.25">
      <c r="B202" s="15" t="s">
        <v>268</v>
      </c>
      <c r="C202" s="17" t="s">
        <v>325</v>
      </c>
      <c r="D202" s="23" t="s">
        <v>881</v>
      </c>
      <c r="E202" s="22">
        <f>AVERAGE(E199:E201)</f>
        <v>926.57500000000016</v>
      </c>
      <c r="F202" s="23"/>
      <c r="G202" s="23"/>
      <c r="H202" s="22">
        <f>AVERAGE(H199:H201)</f>
        <v>2932.2413333333334</v>
      </c>
      <c r="I202" s="22"/>
      <c r="J202" s="22"/>
      <c r="K202" s="22">
        <f>AVERAGE(K199:K201)</f>
        <v>3971.5743333333335</v>
      </c>
      <c r="L202" s="22"/>
      <c r="M202" s="22"/>
      <c r="N202" s="22">
        <f>AVERAGE(N199:N201)</f>
        <v>5904.0199999999995</v>
      </c>
      <c r="O202" s="22"/>
      <c r="P202" s="22"/>
      <c r="Q202" s="22">
        <f>AVERAGE(Q199:Q201)</f>
        <v>9286.4736666666668</v>
      </c>
      <c r="R202" s="23"/>
      <c r="S202" s="23"/>
    </row>
    <row r="203" spans="2:19" ht="15.75" x14ac:dyDescent="0.25">
      <c r="B203" s="15" t="s">
        <v>268</v>
      </c>
      <c r="C203" s="17" t="s">
        <v>325</v>
      </c>
      <c r="D203" s="23" t="s">
        <v>882</v>
      </c>
      <c r="E203" s="22">
        <f>ABS(E202-926.89)/926.89*1000000</f>
        <v>339.84615218615716</v>
      </c>
      <c r="F203" s="23"/>
      <c r="G203" s="23"/>
      <c r="H203" s="22">
        <f>ABS(H202-2933.03)/2933.03*1000000</f>
        <v>268.89144218327579</v>
      </c>
      <c r="I203" s="22"/>
      <c r="J203" s="22"/>
      <c r="K203" s="22">
        <f>ABS(K202-3973.46)/3973.46*1000000</f>
        <v>474.56540814971487</v>
      </c>
      <c r="L203" s="22"/>
      <c r="M203" s="22"/>
      <c r="N203" s="22">
        <f>ABS(N202-5905.23)/5905.23*1000000</f>
        <v>204.90311130981121</v>
      </c>
      <c r="O203" s="22"/>
      <c r="P203" s="22"/>
      <c r="Q203" s="22">
        <f>ABS(Q202-9288.72)/9288.72*1000000</f>
        <v>241.83454053223551</v>
      </c>
      <c r="R203" s="23"/>
      <c r="S203" s="23"/>
    </row>
    <row r="204" spans="2:19" ht="15.75" x14ac:dyDescent="0.2">
      <c r="B204" s="15" t="s">
        <v>269</v>
      </c>
      <c r="C204" s="15" t="s">
        <v>334</v>
      </c>
      <c r="D204" s="21" t="s">
        <v>985</v>
      </c>
      <c r="E204" s="22">
        <v>927.42899999999997</v>
      </c>
      <c r="F204" s="16">
        <v>927.28700000000003</v>
      </c>
      <c r="G204" s="16">
        <v>927.18100000000004</v>
      </c>
      <c r="H204" s="16">
        <v>2934.5390000000002</v>
      </c>
      <c r="I204" s="16">
        <v>2933.9659999999999</v>
      </c>
      <c r="J204" s="16">
        <v>2933.433</v>
      </c>
      <c r="K204" s="16">
        <v>3975.317</v>
      </c>
      <c r="L204" s="16">
        <v>3974.375</v>
      </c>
      <c r="M204" s="16">
        <v>3973.279</v>
      </c>
      <c r="N204" s="16">
        <v>5909.0860000000002</v>
      </c>
      <c r="O204" s="16">
        <v>5907.68</v>
      </c>
      <c r="P204" s="16">
        <v>5905.4110000000001</v>
      </c>
      <c r="Q204" s="16">
        <v>9295.3549999999996</v>
      </c>
      <c r="R204" s="16">
        <v>9293.5409999999993</v>
      </c>
      <c r="S204" s="16">
        <v>9288.73</v>
      </c>
    </row>
    <row r="205" spans="2:19" ht="15.75" x14ac:dyDescent="0.25">
      <c r="B205" s="15" t="s">
        <v>269</v>
      </c>
      <c r="C205" s="15" t="s">
        <v>334</v>
      </c>
      <c r="D205" s="21" t="s">
        <v>986</v>
      </c>
      <c r="E205" s="29">
        <f>F204</f>
        <v>927.28700000000003</v>
      </c>
      <c r="F205" s="23"/>
      <c r="G205" s="23"/>
      <c r="H205" s="22">
        <f>I204</f>
        <v>2933.9659999999999</v>
      </c>
      <c r="I205" s="22"/>
      <c r="J205" s="22"/>
      <c r="K205" s="22">
        <f>L204</f>
        <v>3974.375</v>
      </c>
      <c r="L205" s="22"/>
      <c r="M205" s="22"/>
      <c r="N205" s="22">
        <f>O204</f>
        <v>5907.68</v>
      </c>
      <c r="O205" s="22"/>
      <c r="P205" s="22"/>
      <c r="Q205" s="22">
        <f>R204</f>
        <v>9293.5409999999993</v>
      </c>
      <c r="R205" s="23"/>
      <c r="S205" s="23"/>
    </row>
    <row r="206" spans="2:19" ht="15.75" x14ac:dyDescent="0.25">
      <c r="B206" s="15" t="s">
        <v>269</v>
      </c>
      <c r="C206" s="15" t="s">
        <v>334</v>
      </c>
      <c r="D206" s="21" t="s">
        <v>987</v>
      </c>
      <c r="E206" s="29">
        <f>G204</f>
        <v>927.18100000000004</v>
      </c>
      <c r="F206" s="23"/>
      <c r="G206" s="23"/>
      <c r="H206" s="22">
        <f>J204</f>
        <v>2933.433</v>
      </c>
      <c r="I206" s="22"/>
      <c r="J206" s="22"/>
      <c r="K206" s="22">
        <f>M204</f>
        <v>3973.279</v>
      </c>
      <c r="L206" s="22"/>
      <c r="M206" s="22"/>
      <c r="N206" s="22">
        <f>P204</f>
        <v>5905.4110000000001</v>
      </c>
      <c r="O206" s="22"/>
      <c r="P206" s="22"/>
      <c r="Q206" s="22">
        <f>S204</f>
        <v>9288.73</v>
      </c>
      <c r="R206" s="23"/>
      <c r="S206" s="23"/>
    </row>
    <row r="207" spans="2:19" ht="15.75" x14ac:dyDescent="0.25">
      <c r="B207" s="15" t="s">
        <v>269</v>
      </c>
      <c r="C207" s="15" t="s">
        <v>334</v>
      </c>
      <c r="D207" s="23" t="s">
        <v>881</v>
      </c>
      <c r="E207" s="22">
        <f>AVERAGE(E204:E206)</f>
        <v>927.29899999999998</v>
      </c>
      <c r="F207" s="23"/>
      <c r="G207" s="23"/>
      <c r="H207" s="22">
        <f>AVERAGE(H204:H206)</f>
        <v>2933.9793333333332</v>
      </c>
      <c r="I207" s="22"/>
      <c r="J207" s="22"/>
      <c r="K207" s="22">
        <f>AVERAGE(K204:K206)</f>
        <v>3974.3236666666667</v>
      </c>
      <c r="L207" s="22"/>
      <c r="M207" s="22"/>
      <c r="N207" s="22">
        <f>AVERAGE(N204:N206)</f>
        <v>5907.3923333333332</v>
      </c>
      <c r="O207" s="22"/>
      <c r="P207" s="22"/>
      <c r="Q207" s="22">
        <f>AVERAGE(Q204:Q206)</f>
        <v>9292.5419999999995</v>
      </c>
      <c r="R207" s="23"/>
      <c r="S207" s="23"/>
    </row>
    <row r="208" spans="2:19" ht="15.75" x14ac:dyDescent="0.25">
      <c r="B208" s="15" t="s">
        <v>269</v>
      </c>
      <c r="C208" s="15" t="s">
        <v>334</v>
      </c>
      <c r="D208" s="23" t="s">
        <v>882</v>
      </c>
      <c r="E208" s="22">
        <f>ABS(E207-926.89)/926.89*1000000</f>
        <v>441.26055950543412</v>
      </c>
      <c r="F208" s="23"/>
      <c r="G208" s="23"/>
      <c r="H208" s="22">
        <f>ABS(H207-2933.03)/2933.03*1000000</f>
        <v>323.66983403954805</v>
      </c>
      <c r="I208" s="22"/>
      <c r="J208" s="22"/>
      <c r="K208" s="22">
        <f>ABS(K207-3973.46)/3973.46*1000000</f>
        <v>217.3588425872241</v>
      </c>
      <c r="L208" s="22"/>
      <c r="M208" s="22"/>
      <c r="N208" s="22">
        <f>ABS(N207-5905.23)/5905.23*1000000</f>
        <v>366.17258486691685</v>
      </c>
      <c r="O208" s="22"/>
      <c r="P208" s="22"/>
      <c r="Q208" s="22">
        <f>ABS(Q207-9288.72)/9288.72*1000000</f>
        <v>411.46681135830516</v>
      </c>
      <c r="R208" s="23"/>
      <c r="S208" s="23"/>
    </row>
    <row r="209" spans="2:19" ht="15.75" x14ac:dyDescent="0.2">
      <c r="B209" s="15" t="s">
        <v>270</v>
      </c>
      <c r="C209" s="17" t="s">
        <v>329</v>
      </c>
      <c r="D209" s="21" t="s">
        <v>988</v>
      </c>
      <c r="E209" s="22">
        <v>926.47299999999996</v>
      </c>
      <c r="F209" s="16">
        <v>926.40200000000004</v>
      </c>
      <c r="G209" s="16">
        <v>926.55600000000004</v>
      </c>
      <c r="H209" s="16">
        <v>2932.2</v>
      </c>
      <c r="I209" s="16">
        <v>2932.134</v>
      </c>
      <c r="J209" s="16">
        <v>2932.308</v>
      </c>
      <c r="K209" s="16">
        <v>3971.2</v>
      </c>
      <c r="L209" s="16">
        <v>3971.482</v>
      </c>
      <c r="M209" s="16">
        <v>3971.5410000000002</v>
      </c>
      <c r="N209" s="16">
        <v>5903.4319999999998</v>
      </c>
      <c r="O209" s="16">
        <v>5903.7870000000003</v>
      </c>
      <c r="P209" s="16">
        <v>5903.9530000000004</v>
      </c>
      <c r="Q209" s="16">
        <v>9286.0329999999994</v>
      </c>
      <c r="R209" s="16">
        <v>9287.1489999999994</v>
      </c>
      <c r="S209" s="16">
        <v>9287.4439999999995</v>
      </c>
    </row>
    <row r="210" spans="2:19" ht="15.75" x14ac:dyDescent="0.25">
      <c r="B210" s="15" t="s">
        <v>270</v>
      </c>
      <c r="C210" s="17" t="s">
        <v>329</v>
      </c>
      <c r="D210" s="21" t="s">
        <v>989</v>
      </c>
      <c r="E210" s="29">
        <f>F209</f>
        <v>926.40200000000004</v>
      </c>
      <c r="F210" s="23"/>
      <c r="G210" s="23"/>
      <c r="H210" s="22">
        <f>I209</f>
        <v>2932.134</v>
      </c>
      <c r="I210" s="22"/>
      <c r="J210" s="22"/>
      <c r="K210" s="22">
        <f>L209</f>
        <v>3971.482</v>
      </c>
      <c r="L210" s="22"/>
      <c r="M210" s="22"/>
      <c r="N210" s="22">
        <f>O209</f>
        <v>5903.7870000000003</v>
      </c>
      <c r="O210" s="22"/>
      <c r="P210" s="22"/>
      <c r="Q210" s="22">
        <f>R209</f>
        <v>9287.1489999999994</v>
      </c>
      <c r="R210" s="23"/>
      <c r="S210" s="23"/>
    </row>
    <row r="211" spans="2:19" ht="15.75" x14ac:dyDescent="0.25">
      <c r="B211" s="15" t="s">
        <v>270</v>
      </c>
      <c r="C211" s="17" t="s">
        <v>329</v>
      </c>
      <c r="D211" s="21" t="s">
        <v>990</v>
      </c>
      <c r="E211" s="29">
        <f>G209</f>
        <v>926.55600000000004</v>
      </c>
      <c r="F211" s="23"/>
      <c r="G211" s="23"/>
      <c r="H211" s="22">
        <f>J209</f>
        <v>2932.308</v>
      </c>
      <c r="I211" s="22"/>
      <c r="J211" s="22"/>
      <c r="K211" s="22">
        <f>M209</f>
        <v>3971.5410000000002</v>
      </c>
      <c r="L211" s="22"/>
      <c r="M211" s="22"/>
      <c r="N211" s="22">
        <f>P209</f>
        <v>5903.9530000000004</v>
      </c>
      <c r="O211" s="22"/>
      <c r="P211" s="22"/>
      <c r="Q211" s="22">
        <f>S209</f>
        <v>9287.4439999999995</v>
      </c>
      <c r="R211" s="23"/>
      <c r="S211" s="23"/>
    </row>
    <row r="212" spans="2:19" ht="15.75" x14ac:dyDescent="0.25">
      <c r="B212" s="15" t="s">
        <v>270</v>
      </c>
      <c r="C212" s="17" t="s">
        <v>329</v>
      </c>
      <c r="D212" s="23" t="s">
        <v>881</v>
      </c>
      <c r="E212" s="22">
        <f>AVERAGE(E209:E211)</f>
        <v>926.47699999999998</v>
      </c>
      <c r="F212" s="23"/>
      <c r="G212" s="23"/>
      <c r="H212" s="22">
        <f>AVERAGE(H209:H211)</f>
        <v>2932.2139999999999</v>
      </c>
      <c r="I212" s="22"/>
      <c r="J212" s="22"/>
      <c r="K212" s="22">
        <f>AVERAGE(K209:K211)</f>
        <v>3971.4076666666665</v>
      </c>
      <c r="L212" s="22"/>
      <c r="M212" s="22"/>
      <c r="N212" s="22">
        <f>AVERAGE(N209:N211)</f>
        <v>5903.7240000000011</v>
      </c>
      <c r="O212" s="22"/>
      <c r="P212" s="22"/>
      <c r="Q212" s="22">
        <f>AVERAGE(Q209:Q211)</f>
        <v>9286.8753333333334</v>
      </c>
      <c r="R212" s="23"/>
      <c r="S212" s="23"/>
    </row>
    <row r="213" spans="2:19" ht="15.75" x14ac:dyDescent="0.25">
      <c r="B213" s="15" t="s">
        <v>270</v>
      </c>
      <c r="C213" s="17" t="s">
        <v>329</v>
      </c>
      <c r="D213" s="23" t="s">
        <v>882</v>
      </c>
      <c r="E213" s="22">
        <f>ABS(E212-926.89)/926.89*1000000</f>
        <v>445.57606619988451</v>
      </c>
      <c r="F213" s="23"/>
      <c r="G213" s="23"/>
      <c r="H213" s="22">
        <f>ABS(H212-2933.03)/2933.03*1000000</f>
        <v>278.21058768586011</v>
      </c>
      <c r="I213" s="22"/>
      <c r="J213" s="22"/>
      <c r="K213" s="22">
        <f>ABS(K212-3973.46)/3973.46*1000000</f>
        <v>516.51037970271136</v>
      </c>
      <c r="L213" s="22"/>
      <c r="M213" s="22"/>
      <c r="N213" s="22">
        <f>ABS(N212-5905.23)/5905.23*1000000</f>
        <v>255.02816994401473</v>
      </c>
      <c r="O213" s="22"/>
      <c r="P213" s="22"/>
      <c r="Q213" s="22">
        <f>ABS(Q212-9288.72)/9288.72*1000000</f>
        <v>198.59212751228844</v>
      </c>
      <c r="R213" s="23"/>
      <c r="S213" s="23"/>
    </row>
    <row r="214" spans="2:19" ht="15.75" x14ac:dyDescent="0.2">
      <c r="B214" s="15" t="s">
        <v>271</v>
      </c>
      <c r="C214" s="15" t="s">
        <v>395</v>
      </c>
      <c r="D214" s="21" t="s">
        <v>991</v>
      </c>
      <c r="E214" s="22">
        <v>926.35500000000002</v>
      </c>
      <c r="F214" s="16">
        <v>926.22400000000005</v>
      </c>
      <c r="G214" s="16">
        <v>926.23099999999999</v>
      </c>
      <c r="H214" s="16">
        <v>2932.56</v>
      </c>
      <c r="I214" s="16">
        <v>2932.4720000000002</v>
      </c>
      <c r="J214" s="16">
        <v>2931.3</v>
      </c>
      <c r="K214" s="16">
        <v>3972.3510000000001</v>
      </c>
      <c r="L214" s="16">
        <v>3972.2460000000001</v>
      </c>
      <c r="M214" s="16">
        <v>3970.2269999999999</v>
      </c>
      <c r="N214" s="16">
        <v>5904.5240000000003</v>
      </c>
      <c r="O214" s="16">
        <v>5904.4530000000004</v>
      </c>
      <c r="P214" s="16">
        <v>5900.6589999999997</v>
      </c>
      <c r="Q214" s="16">
        <v>9288.1959999999999</v>
      </c>
      <c r="R214" s="16">
        <v>9288.1</v>
      </c>
      <c r="S214" s="16">
        <v>9281.018</v>
      </c>
    </row>
    <row r="215" spans="2:19" ht="15.75" x14ac:dyDescent="0.25">
      <c r="B215" s="15" t="s">
        <v>271</v>
      </c>
      <c r="C215" s="15" t="s">
        <v>395</v>
      </c>
      <c r="D215" s="21" t="s">
        <v>992</v>
      </c>
      <c r="E215" s="29">
        <f>F214</f>
        <v>926.22400000000005</v>
      </c>
      <c r="F215" s="23"/>
      <c r="G215" s="23"/>
      <c r="H215" s="22">
        <f>I214</f>
        <v>2932.4720000000002</v>
      </c>
      <c r="I215" s="22"/>
      <c r="J215" s="22"/>
      <c r="K215" s="22">
        <f>L214</f>
        <v>3972.2460000000001</v>
      </c>
      <c r="L215" s="22"/>
      <c r="M215" s="22"/>
      <c r="N215" s="22">
        <f>O214</f>
        <v>5904.4530000000004</v>
      </c>
      <c r="O215" s="22"/>
      <c r="P215" s="22"/>
      <c r="Q215" s="22">
        <f>R214</f>
        <v>9288.1</v>
      </c>
      <c r="R215" s="23"/>
      <c r="S215" s="23"/>
    </row>
    <row r="216" spans="2:19" ht="15.75" x14ac:dyDescent="0.25">
      <c r="B216" s="15" t="s">
        <v>271</v>
      </c>
      <c r="C216" s="15" t="s">
        <v>395</v>
      </c>
      <c r="D216" s="21" t="s">
        <v>993</v>
      </c>
      <c r="E216" s="29">
        <f>G214</f>
        <v>926.23099999999999</v>
      </c>
      <c r="F216" s="23"/>
      <c r="G216" s="23"/>
      <c r="H216" s="22">
        <f>J214</f>
        <v>2931.3</v>
      </c>
      <c r="I216" s="22"/>
      <c r="J216" s="22"/>
      <c r="K216" s="22">
        <f>M214</f>
        <v>3970.2269999999999</v>
      </c>
      <c r="L216" s="22"/>
      <c r="M216" s="22"/>
      <c r="N216" s="22">
        <f>P214</f>
        <v>5900.6589999999997</v>
      </c>
      <c r="O216" s="22"/>
      <c r="P216" s="22"/>
      <c r="Q216" s="22">
        <f>S214</f>
        <v>9281.018</v>
      </c>
      <c r="R216" s="23"/>
      <c r="S216" s="23"/>
    </row>
    <row r="217" spans="2:19" ht="15.75" x14ac:dyDescent="0.25">
      <c r="B217" s="15" t="s">
        <v>271</v>
      </c>
      <c r="C217" s="15" t="s">
        <v>395</v>
      </c>
      <c r="D217" s="23" t="s">
        <v>881</v>
      </c>
      <c r="E217" s="22">
        <f>AVERAGE(E214:E216)</f>
        <v>926.2700000000001</v>
      </c>
      <c r="F217" s="23"/>
      <c r="G217" s="23"/>
      <c r="H217" s="22">
        <f>AVERAGE(H214:H216)</f>
        <v>2932.1106666666669</v>
      </c>
      <c r="I217" s="22"/>
      <c r="J217" s="22"/>
      <c r="K217" s="22">
        <f>AVERAGE(K214:K216)</f>
        <v>3971.6080000000002</v>
      </c>
      <c r="L217" s="22"/>
      <c r="M217" s="22"/>
      <c r="N217" s="22">
        <f>AVERAGE(N214:N216)</f>
        <v>5903.2119999999995</v>
      </c>
      <c r="O217" s="22"/>
      <c r="P217" s="22"/>
      <c r="Q217" s="22">
        <f>AVERAGE(Q214:Q216)</f>
        <v>9285.771333333334</v>
      </c>
      <c r="R217" s="23"/>
      <c r="S217" s="23"/>
    </row>
    <row r="218" spans="2:19" ht="15.75" x14ac:dyDescent="0.25">
      <c r="B218" s="15" t="s">
        <v>271</v>
      </c>
      <c r="C218" s="15" t="s">
        <v>395</v>
      </c>
      <c r="D218" s="23" t="s">
        <v>882</v>
      </c>
      <c r="E218" s="22">
        <f>ABS(E217-926.89)/926.89*1000000</f>
        <v>668.903537636495</v>
      </c>
      <c r="F218" s="23"/>
      <c r="G218" s="23"/>
      <c r="H218" s="22">
        <f>ABS(H217-2933.03)/2933.03*1000000</f>
        <v>313.44150361001084</v>
      </c>
      <c r="I218" s="22"/>
      <c r="J218" s="22"/>
      <c r="K218" s="22">
        <f>ABS(K217-3973.46)/3973.46*1000000</f>
        <v>466.09252389601545</v>
      </c>
      <c r="L218" s="22"/>
      <c r="M218" s="22"/>
      <c r="N218" s="22">
        <f>ABS(N217-5905.23)/5905.23*1000000</f>
        <v>341.73097406875422</v>
      </c>
      <c r="O218" s="22"/>
      <c r="P218" s="22"/>
      <c r="Q218" s="22">
        <f>ABS(Q217-9288.72)/9288.72*1000000</f>
        <v>317.44596313219733</v>
      </c>
      <c r="R218" s="23"/>
      <c r="S218" s="23"/>
    </row>
    <row r="219" spans="2:19" ht="15.75" x14ac:dyDescent="0.2">
      <c r="B219" s="15" t="s">
        <v>272</v>
      </c>
      <c r="C219" s="15" t="s">
        <v>396</v>
      </c>
      <c r="D219" s="21" t="s">
        <v>994</v>
      </c>
      <c r="E219" s="22">
        <v>926.48500000000001</v>
      </c>
      <c r="F219" s="16">
        <v>926.77599999999995</v>
      </c>
      <c r="G219" s="16">
        <v>926.34400000000005</v>
      </c>
      <c r="H219" s="16">
        <v>2933.9859999999999</v>
      </c>
      <c r="I219" s="16">
        <v>2933.7710000000002</v>
      </c>
      <c r="J219" s="16">
        <v>2932.9319999999998</v>
      </c>
      <c r="K219" s="16">
        <v>3974.482</v>
      </c>
      <c r="L219" s="16">
        <v>3973.9949999999999</v>
      </c>
      <c r="M219" s="16">
        <v>3972.6060000000002</v>
      </c>
      <c r="N219" s="16">
        <v>5907.8360000000002</v>
      </c>
      <c r="O219" s="16">
        <v>5907.1490000000003</v>
      </c>
      <c r="P219" s="16">
        <v>5904.2619999999997</v>
      </c>
      <c r="Q219" s="16">
        <v>9293.0830000000005</v>
      </c>
      <c r="R219" s="16">
        <v>9292.6309999999994</v>
      </c>
      <c r="S219" s="16">
        <v>9286.6820000000007</v>
      </c>
    </row>
    <row r="220" spans="2:19" ht="15.75" x14ac:dyDescent="0.25">
      <c r="B220" s="15" t="s">
        <v>272</v>
      </c>
      <c r="C220" s="15" t="s">
        <v>396</v>
      </c>
      <c r="D220" s="21" t="s">
        <v>995</v>
      </c>
      <c r="E220" s="29">
        <f>F219</f>
        <v>926.77599999999995</v>
      </c>
      <c r="F220" s="23"/>
      <c r="G220" s="23"/>
      <c r="H220" s="22">
        <f>I219</f>
        <v>2933.7710000000002</v>
      </c>
      <c r="I220" s="22"/>
      <c r="J220" s="22"/>
      <c r="K220" s="22">
        <f>L219</f>
        <v>3973.9949999999999</v>
      </c>
      <c r="L220" s="22"/>
      <c r="M220" s="22"/>
      <c r="N220" s="22">
        <f>O219</f>
        <v>5907.1490000000003</v>
      </c>
      <c r="O220" s="22"/>
      <c r="P220" s="22"/>
      <c r="Q220" s="22">
        <f>R219</f>
        <v>9292.6309999999994</v>
      </c>
      <c r="R220" s="23"/>
      <c r="S220" s="23"/>
    </row>
    <row r="221" spans="2:19" ht="15.75" x14ac:dyDescent="0.25">
      <c r="B221" s="15" t="s">
        <v>272</v>
      </c>
      <c r="C221" s="15" t="s">
        <v>396</v>
      </c>
      <c r="D221" s="21" t="s">
        <v>996</v>
      </c>
      <c r="E221" s="29">
        <f>G219</f>
        <v>926.34400000000005</v>
      </c>
      <c r="F221" s="23"/>
      <c r="G221" s="23"/>
      <c r="H221" s="22">
        <f>J219</f>
        <v>2932.9319999999998</v>
      </c>
      <c r="I221" s="22"/>
      <c r="J221" s="22"/>
      <c r="K221" s="22">
        <f>M219</f>
        <v>3972.6060000000002</v>
      </c>
      <c r="L221" s="22"/>
      <c r="M221" s="22"/>
      <c r="N221" s="22">
        <f>P219</f>
        <v>5904.2619999999997</v>
      </c>
      <c r="O221" s="22"/>
      <c r="P221" s="22"/>
      <c r="Q221" s="22">
        <f>S219</f>
        <v>9286.6820000000007</v>
      </c>
      <c r="R221" s="23"/>
      <c r="S221" s="23"/>
    </row>
    <row r="222" spans="2:19" ht="15.75" x14ac:dyDescent="0.25">
      <c r="B222" s="15" t="s">
        <v>272</v>
      </c>
      <c r="C222" s="15" t="s">
        <v>396</v>
      </c>
      <c r="D222" s="23" t="s">
        <v>881</v>
      </c>
      <c r="E222" s="22">
        <f>AVERAGE(E219:E221)</f>
        <v>926.53499999999997</v>
      </c>
      <c r="F222" s="23"/>
      <c r="G222" s="23"/>
      <c r="H222" s="22">
        <f>AVERAGE(H219:H221)</f>
        <v>2933.5629999999996</v>
      </c>
      <c r="I222" s="22"/>
      <c r="J222" s="22"/>
      <c r="K222" s="22">
        <f>AVERAGE(K219:K221)</f>
        <v>3973.6943333333334</v>
      </c>
      <c r="L222" s="22"/>
      <c r="M222" s="22"/>
      <c r="N222" s="22">
        <f>AVERAGE(N219:N221)</f>
        <v>5906.4156666666668</v>
      </c>
      <c r="O222" s="22"/>
      <c r="P222" s="22"/>
      <c r="Q222" s="22">
        <f>AVERAGE(Q219:Q221)</f>
        <v>9290.7986666666675</v>
      </c>
      <c r="R222" s="23"/>
      <c r="S222" s="23"/>
    </row>
    <row r="223" spans="2:19" ht="15.75" x14ac:dyDescent="0.25">
      <c r="B223" s="15" t="s">
        <v>272</v>
      </c>
      <c r="C223" s="15" t="s">
        <v>396</v>
      </c>
      <c r="D223" s="23" t="s">
        <v>882</v>
      </c>
      <c r="E223" s="22">
        <f>ABS(E222-926.89)/926.89*1000000</f>
        <v>383.00121913066084</v>
      </c>
      <c r="F223" s="23"/>
      <c r="G223" s="23"/>
      <c r="H223" s="22">
        <f>ABS(H222-2933.03)/2933.03*1000000</f>
        <v>181.72333729946402</v>
      </c>
      <c r="I223" s="22"/>
      <c r="J223" s="22"/>
      <c r="K223" s="22">
        <f>ABS(K222-3973.46)/3973.46*1000000</f>
        <v>58.974630003403796</v>
      </c>
      <c r="L223" s="22"/>
      <c r="M223" s="22"/>
      <c r="N223" s="22">
        <f>ABS(N222-5905.23)/5905.23*1000000</f>
        <v>200.78247022845898</v>
      </c>
      <c r="O223" s="22"/>
      <c r="P223" s="22"/>
      <c r="Q223" s="22">
        <f>ABS(Q222-9288.72)/9288.72*1000000</f>
        <v>223.78397310588986</v>
      </c>
      <c r="R223" s="23"/>
      <c r="S223" s="23"/>
    </row>
    <row r="224" spans="2:19" ht="15.75" x14ac:dyDescent="0.2">
      <c r="B224" s="15" t="s">
        <v>273</v>
      </c>
      <c r="C224" s="17" t="s">
        <v>310</v>
      </c>
      <c r="D224" s="21" t="s">
        <v>997</v>
      </c>
      <c r="E224" s="22">
        <v>926.90599999999995</v>
      </c>
      <c r="F224" s="16">
        <v>926.95600000000002</v>
      </c>
      <c r="G224" s="16">
        <v>926.86800000000005</v>
      </c>
      <c r="H224" s="16">
        <v>2932.97</v>
      </c>
      <c r="I224" s="16">
        <v>2932.8829999999998</v>
      </c>
      <c r="J224" s="16">
        <v>2932.7959999999998</v>
      </c>
      <c r="K224" s="16">
        <v>3972.5079999999998</v>
      </c>
      <c r="L224" s="16">
        <v>3972.3510000000001</v>
      </c>
      <c r="M224" s="16">
        <v>3972.232</v>
      </c>
      <c r="N224" s="16">
        <v>5904.875</v>
      </c>
      <c r="O224" s="16">
        <v>5904.8109999999997</v>
      </c>
      <c r="P224" s="16">
        <v>5904.5619999999999</v>
      </c>
      <c r="Q224" s="16">
        <v>9288.1290000000008</v>
      </c>
      <c r="R224" s="16">
        <v>9288.3359999999993</v>
      </c>
      <c r="S224" s="16">
        <v>9287.8389999999999</v>
      </c>
    </row>
    <row r="225" spans="2:19" ht="15.75" x14ac:dyDescent="0.25">
      <c r="B225" s="15" t="s">
        <v>273</v>
      </c>
      <c r="C225" s="17" t="s">
        <v>310</v>
      </c>
      <c r="D225" s="21" t="s">
        <v>998</v>
      </c>
      <c r="E225" s="29">
        <f>F224</f>
        <v>926.95600000000002</v>
      </c>
      <c r="F225" s="23"/>
      <c r="G225" s="23"/>
      <c r="H225" s="22">
        <f>I224</f>
        <v>2932.8829999999998</v>
      </c>
      <c r="I225" s="22"/>
      <c r="J225" s="22"/>
      <c r="K225" s="22">
        <f>L224</f>
        <v>3972.3510000000001</v>
      </c>
      <c r="L225" s="22"/>
      <c r="M225" s="22"/>
      <c r="N225" s="22">
        <f>O224</f>
        <v>5904.8109999999997</v>
      </c>
      <c r="O225" s="22"/>
      <c r="P225" s="22"/>
      <c r="Q225" s="22">
        <f>R224</f>
        <v>9288.3359999999993</v>
      </c>
      <c r="R225" s="23"/>
      <c r="S225" s="23"/>
    </row>
    <row r="226" spans="2:19" ht="15.75" x14ac:dyDescent="0.25">
      <c r="B226" s="15" t="s">
        <v>273</v>
      </c>
      <c r="C226" s="17" t="s">
        <v>310</v>
      </c>
      <c r="D226" s="21" t="s">
        <v>999</v>
      </c>
      <c r="E226" s="29">
        <f>G224</f>
        <v>926.86800000000005</v>
      </c>
      <c r="F226" s="23"/>
      <c r="G226" s="23"/>
      <c r="H226" s="22">
        <f>J224</f>
        <v>2932.7959999999998</v>
      </c>
      <c r="I226" s="22"/>
      <c r="J226" s="22"/>
      <c r="K226" s="22">
        <f>M224</f>
        <v>3972.232</v>
      </c>
      <c r="L226" s="22"/>
      <c r="M226" s="22"/>
      <c r="N226" s="22">
        <f>P224</f>
        <v>5904.5619999999999</v>
      </c>
      <c r="O226" s="22"/>
      <c r="P226" s="22"/>
      <c r="Q226" s="22">
        <f>S224</f>
        <v>9287.8389999999999</v>
      </c>
      <c r="R226" s="23"/>
      <c r="S226" s="23"/>
    </row>
    <row r="227" spans="2:19" ht="15.75" x14ac:dyDescent="0.25">
      <c r="B227" s="15" t="s">
        <v>273</v>
      </c>
      <c r="C227" s="17" t="s">
        <v>310</v>
      </c>
      <c r="D227" s="23" t="s">
        <v>881</v>
      </c>
      <c r="E227" s="22">
        <f>AVERAGE(E224:E226)</f>
        <v>926.91</v>
      </c>
      <c r="F227" s="23"/>
      <c r="G227" s="23"/>
      <c r="H227" s="22">
        <f>AVERAGE(H224:H226)</f>
        <v>2932.8829999999998</v>
      </c>
      <c r="I227" s="22"/>
      <c r="J227" s="22"/>
      <c r="K227" s="22">
        <f>AVERAGE(K224:K226)</f>
        <v>3972.3636666666666</v>
      </c>
      <c r="L227" s="22"/>
      <c r="M227" s="22"/>
      <c r="N227" s="22">
        <f>AVERAGE(N224:N226)</f>
        <v>5904.7493333333332</v>
      </c>
      <c r="O227" s="22"/>
      <c r="P227" s="22"/>
      <c r="Q227" s="22">
        <f>AVERAGE(Q224:Q226)</f>
        <v>9288.101333333334</v>
      </c>
      <c r="R227" s="23"/>
      <c r="S227" s="23"/>
    </row>
    <row r="228" spans="2:19" ht="15.75" x14ac:dyDescent="0.25">
      <c r="B228" s="15" t="s">
        <v>273</v>
      </c>
      <c r="C228" s="17" t="s">
        <v>310</v>
      </c>
      <c r="D228" s="23" t="s">
        <v>882</v>
      </c>
      <c r="E228" s="22">
        <f>ABS(E227-926.89)/926.89*1000000</f>
        <v>21.577533472129172</v>
      </c>
      <c r="F228" s="23"/>
      <c r="G228" s="23"/>
      <c r="H228" s="22">
        <f>ABS(H227-2933.03)/2933.03*1000000</f>
        <v>50.118819105290179</v>
      </c>
      <c r="I228" s="22"/>
      <c r="J228" s="22"/>
      <c r="K228" s="22">
        <f>ABS(K227-3973.46)/3973.46*1000000</f>
        <v>275.91402287512767</v>
      </c>
      <c r="L228" s="22"/>
      <c r="M228" s="22"/>
      <c r="N228" s="22">
        <f>ABS(N227-5905.23)/5905.23*1000000</f>
        <v>81.396773142852339</v>
      </c>
      <c r="O228" s="22"/>
      <c r="P228" s="22"/>
      <c r="Q228" s="22">
        <f>ABS(Q227-9288.72)/9288.72*1000000</f>
        <v>66.604081796563619</v>
      </c>
      <c r="R228" s="23"/>
      <c r="S228" s="23"/>
    </row>
    <row r="229" spans="2:19" ht="15.75" x14ac:dyDescent="0.2">
      <c r="B229" s="15" t="s">
        <v>274</v>
      </c>
      <c r="C229" s="17" t="s">
        <v>239</v>
      </c>
      <c r="D229" s="21" t="s">
        <v>1000</v>
      </c>
      <c r="E229" s="22">
        <v>926.84799999999996</v>
      </c>
      <c r="F229" s="16">
        <v>926.57799999999997</v>
      </c>
      <c r="G229" s="16">
        <v>926.88099999999997</v>
      </c>
      <c r="H229" s="16">
        <v>2932.8760000000002</v>
      </c>
      <c r="I229" s="16">
        <v>2932.9059999999999</v>
      </c>
      <c r="J229" s="16">
        <v>2932.9270000000001</v>
      </c>
      <c r="K229" s="16">
        <v>3972.2620000000002</v>
      </c>
      <c r="L229" s="16">
        <v>3972.3110000000001</v>
      </c>
      <c r="M229" s="16">
        <v>3972.4769999999999</v>
      </c>
      <c r="N229" s="16">
        <v>5904.3940000000002</v>
      </c>
      <c r="O229" s="16">
        <v>5904.8379999999997</v>
      </c>
      <c r="P229" s="16">
        <v>5905.0630000000001</v>
      </c>
      <c r="Q229" s="16">
        <v>9287.1170000000002</v>
      </c>
      <c r="R229" s="16">
        <v>9288.4419999999991</v>
      </c>
      <c r="S229" s="16">
        <v>9288.7579999999998</v>
      </c>
    </row>
    <row r="230" spans="2:19" ht="15.75" x14ac:dyDescent="0.25">
      <c r="B230" s="15" t="s">
        <v>274</v>
      </c>
      <c r="C230" s="17" t="s">
        <v>239</v>
      </c>
      <c r="D230" s="21" t="s">
        <v>1001</v>
      </c>
      <c r="E230" s="29">
        <f>F229</f>
        <v>926.57799999999997</v>
      </c>
      <c r="F230" s="23"/>
      <c r="G230" s="23"/>
      <c r="H230" s="22">
        <f>I229</f>
        <v>2932.9059999999999</v>
      </c>
      <c r="I230" s="22"/>
      <c r="J230" s="22"/>
      <c r="K230" s="22">
        <f>L229</f>
        <v>3972.3110000000001</v>
      </c>
      <c r="L230" s="22"/>
      <c r="M230" s="22"/>
      <c r="N230" s="22">
        <f>O229</f>
        <v>5904.8379999999997</v>
      </c>
      <c r="O230" s="22"/>
      <c r="P230" s="22"/>
      <c r="Q230" s="22">
        <f>R229</f>
        <v>9288.4419999999991</v>
      </c>
      <c r="R230" s="23"/>
      <c r="S230" s="23"/>
    </row>
    <row r="231" spans="2:19" ht="15.75" x14ac:dyDescent="0.25">
      <c r="B231" s="15" t="s">
        <v>274</v>
      </c>
      <c r="C231" s="17" t="s">
        <v>239</v>
      </c>
      <c r="D231" s="21" t="s">
        <v>1002</v>
      </c>
      <c r="E231" s="29">
        <f>G229</f>
        <v>926.88099999999997</v>
      </c>
      <c r="F231" s="23"/>
      <c r="G231" s="23"/>
      <c r="H231" s="22">
        <f>J229</f>
        <v>2932.9270000000001</v>
      </c>
      <c r="I231" s="22"/>
      <c r="J231" s="22"/>
      <c r="K231" s="22">
        <f>M229</f>
        <v>3972.4769999999999</v>
      </c>
      <c r="L231" s="22"/>
      <c r="M231" s="22"/>
      <c r="N231" s="22">
        <f>P229</f>
        <v>5905.0630000000001</v>
      </c>
      <c r="O231" s="22"/>
      <c r="P231" s="22"/>
      <c r="Q231" s="22">
        <f>S229</f>
        <v>9288.7579999999998</v>
      </c>
      <c r="R231" s="23"/>
      <c r="S231" s="23"/>
    </row>
    <row r="232" spans="2:19" ht="15.75" x14ac:dyDescent="0.25">
      <c r="B232" s="15" t="s">
        <v>274</v>
      </c>
      <c r="C232" s="17" t="s">
        <v>239</v>
      </c>
      <c r="D232" s="23" t="s">
        <v>881</v>
      </c>
      <c r="E232" s="22">
        <f>AVERAGE(E229:E231)</f>
        <v>926.76899999999989</v>
      </c>
      <c r="F232" s="23"/>
      <c r="G232" s="23"/>
      <c r="H232" s="22">
        <f>AVERAGE(H229:H231)</f>
        <v>2932.9030000000002</v>
      </c>
      <c r="I232" s="22"/>
      <c r="J232" s="22"/>
      <c r="K232" s="22">
        <f>AVERAGE(K229:K231)</f>
        <v>3972.35</v>
      </c>
      <c r="L232" s="22"/>
      <c r="M232" s="22"/>
      <c r="N232" s="22">
        <f>AVERAGE(N229:N231)</f>
        <v>5904.7649999999994</v>
      </c>
      <c r="O232" s="22"/>
      <c r="P232" s="22"/>
      <c r="Q232" s="22">
        <f>AVERAGE(Q229:Q231)</f>
        <v>9288.1056666666682</v>
      </c>
      <c r="R232" s="23"/>
      <c r="S232" s="23"/>
    </row>
    <row r="233" spans="2:19" ht="15.75" x14ac:dyDescent="0.25">
      <c r="B233" s="15" t="s">
        <v>274</v>
      </c>
      <c r="C233" s="17" t="s">
        <v>239</v>
      </c>
      <c r="D233" s="23" t="s">
        <v>882</v>
      </c>
      <c r="E233" s="22">
        <f>ABS(E232-926.89)/926.89*1000000</f>
        <v>130.54407750660229</v>
      </c>
      <c r="F233" s="23"/>
      <c r="G233" s="23"/>
      <c r="H233" s="22">
        <f>ABS(H232-2933.03)/2933.03*1000000</f>
        <v>43.299932152058688</v>
      </c>
      <c r="I233" s="22"/>
      <c r="J233" s="22"/>
      <c r="K233" s="22">
        <f>ABS(K232-3973.46)/3973.46*1000000</f>
        <v>279.35351054248122</v>
      </c>
      <c r="L233" s="22"/>
      <c r="M233" s="22"/>
      <c r="N233" s="22">
        <f>ABS(N232-5905.23)/5905.23*1000000</f>
        <v>78.74375765213982</v>
      </c>
      <c r="O233" s="22"/>
      <c r="P233" s="22"/>
      <c r="Q233" s="22">
        <f>ABS(Q232-9288.72)/9288.72*1000000</f>
        <v>66.1375661373322</v>
      </c>
      <c r="R233" s="23"/>
      <c r="S233" s="23"/>
    </row>
    <row r="234" spans="2:19" ht="15.75" x14ac:dyDescent="0.2">
      <c r="B234" s="15" t="s">
        <v>275</v>
      </c>
      <c r="C234" s="15" t="s">
        <v>338</v>
      </c>
      <c r="D234" s="21" t="s">
        <v>1003</v>
      </c>
      <c r="E234" s="22">
        <v>927.95299999999997</v>
      </c>
      <c r="F234" s="16">
        <v>927.11599999999999</v>
      </c>
      <c r="G234" s="16">
        <v>926.89700000000005</v>
      </c>
      <c r="H234" s="16">
        <v>2933.4119999999998</v>
      </c>
      <c r="I234" s="16">
        <v>2932.9290000000001</v>
      </c>
      <c r="J234" s="16">
        <v>2932.1149999999998</v>
      </c>
      <c r="K234" s="16">
        <v>3973.2139999999999</v>
      </c>
      <c r="L234" s="16">
        <v>3972.7840000000001</v>
      </c>
      <c r="M234" s="16">
        <v>3971.5970000000002</v>
      </c>
      <c r="N234" s="16">
        <v>5905.46</v>
      </c>
      <c r="O234" s="16">
        <v>5905.1970000000001</v>
      </c>
      <c r="P234" s="16">
        <v>5903.2259999999997</v>
      </c>
      <c r="Q234" s="16">
        <v>9288.7510000000002</v>
      </c>
      <c r="R234" s="16">
        <v>9289.0450000000001</v>
      </c>
      <c r="S234" s="16">
        <v>9285.8780000000006</v>
      </c>
    </row>
    <row r="235" spans="2:19" ht="15.75" x14ac:dyDescent="0.25">
      <c r="B235" s="15" t="s">
        <v>275</v>
      </c>
      <c r="C235" s="15" t="s">
        <v>338</v>
      </c>
      <c r="D235" s="21" t="s">
        <v>1004</v>
      </c>
      <c r="E235" s="29">
        <f>F234</f>
        <v>927.11599999999999</v>
      </c>
      <c r="F235" s="23"/>
      <c r="G235" s="23"/>
      <c r="H235" s="22">
        <f>I234</f>
        <v>2932.9290000000001</v>
      </c>
      <c r="I235" s="22"/>
      <c r="J235" s="22"/>
      <c r="K235" s="22">
        <f>L234</f>
        <v>3972.7840000000001</v>
      </c>
      <c r="L235" s="22"/>
      <c r="M235" s="22"/>
      <c r="N235" s="22">
        <f>O234</f>
        <v>5905.1970000000001</v>
      </c>
      <c r="O235" s="22"/>
      <c r="P235" s="22"/>
      <c r="Q235" s="22">
        <f>R234</f>
        <v>9289.0450000000001</v>
      </c>
      <c r="R235" s="23"/>
      <c r="S235" s="23"/>
    </row>
    <row r="236" spans="2:19" ht="15.75" x14ac:dyDescent="0.25">
      <c r="B236" s="15" t="s">
        <v>275</v>
      </c>
      <c r="C236" s="15" t="s">
        <v>338</v>
      </c>
      <c r="D236" s="21" t="s">
        <v>1005</v>
      </c>
      <c r="E236" s="29">
        <f>G234</f>
        <v>926.89700000000005</v>
      </c>
      <c r="F236" s="23"/>
      <c r="G236" s="23"/>
      <c r="H236" s="22">
        <f>J234</f>
        <v>2932.1149999999998</v>
      </c>
      <c r="I236" s="22"/>
      <c r="J236" s="22"/>
      <c r="K236" s="22">
        <f>M234</f>
        <v>3971.5970000000002</v>
      </c>
      <c r="L236" s="22"/>
      <c r="M236" s="22"/>
      <c r="N236" s="22">
        <f>P234</f>
        <v>5903.2259999999997</v>
      </c>
      <c r="O236" s="22"/>
      <c r="P236" s="22"/>
      <c r="Q236" s="22">
        <f>S234</f>
        <v>9285.8780000000006</v>
      </c>
      <c r="R236" s="23"/>
      <c r="S236" s="23"/>
    </row>
    <row r="237" spans="2:19" ht="15.75" x14ac:dyDescent="0.25">
      <c r="B237" s="15" t="s">
        <v>275</v>
      </c>
      <c r="C237" s="15" t="s">
        <v>338</v>
      </c>
      <c r="D237" s="23" t="s">
        <v>881</v>
      </c>
      <c r="E237" s="22">
        <f>AVERAGE(E234:E236)</f>
        <v>927.322</v>
      </c>
      <c r="F237" s="23"/>
      <c r="G237" s="23"/>
      <c r="H237" s="22">
        <f>AVERAGE(H234:H236)</f>
        <v>2932.8186666666666</v>
      </c>
      <c r="I237" s="22"/>
      <c r="J237" s="22"/>
      <c r="K237" s="22">
        <f>AVERAGE(K234:K236)</f>
        <v>3972.5316666666663</v>
      </c>
      <c r="L237" s="22"/>
      <c r="M237" s="22"/>
      <c r="N237" s="22">
        <f>AVERAGE(N234:N236)</f>
        <v>5904.6276666666663</v>
      </c>
      <c r="O237" s="22"/>
      <c r="P237" s="22"/>
      <c r="Q237" s="22">
        <f>AVERAGE(Q234:Q236)</f>
        <v>9287.8913333333348</v>
      </c>
      <c r="R237" s="23"/>
      <c r="S237" s="23"/>
    </row>
    <row r="238" spans="2:19" ht="15.75" x14ac:dyDescent="0.25">
      <c r="B238" s="15" t="s">
        <v>275</v>
      </c>
      <c r="C238" s="15" t="s">
        <v>338</v>
      </c>
      <c r="D238" s="23" t="s">
        <v>882</v>
      </c>
      <c r="E238" s="22">
        <f>ABS(E237-926.89)/926.89*1000000</f>
        <v>466.0747229984317</v>
      </c>
      <c r="F238" s="23"/>
      <c r="G238" s="23"/>
      <c r="H238" s="22">
        <f>ABS(H237-2933.03)/2933.03*1000000</f>
        <v>72.05290547101167</v>
      </c>
      <c r="I238" s="22"/>
      <c r="J238" s="22"/>
      <c r="K238" s="22">
        <f>ABS(K237-3973.46)/3973.46*1000000</f>
        <v>233.63349154986827</v>
      </c>
      <c r="L238" s="22"/>
      <c r="M238" s="22"/>
      <c r="N238" s="22">
        <f>ABS(N237-5905.23)/5905.23*1000000</f>
        <v>101.99997855007561</v>
      </c>
      <c r="O238" s="22"/>
      <c r="P238" s="22"/>
      <c r="Q238" s="22">
        <f>ABS(Q237-9288.72)/9288.72*1000000</f>
        <v>89.212148354617568</v>
      </c>
      <c r="R238" s="23"/>
      <c r="S238" s="23"/>
    </row>
    <row r="239" spans="2:19" ht="15.75" x14ac:dyDescent="0.2">
      <c r="B239" s="15" t="s">
        <v>276</v>
      </c>
      <c r="C239" s="15" t="s">
        <v>397</v>
      </c>
      <c r="D239" s="21" t="s">
        <v>1006</v>
      </c>
      <c r="E239" s="22">
        <v>926.86099999999999</v>
      </c>
      <c r="F239" s="16">
        <v>926.73900000000003</v>
      </c>
      <c r="G239" s="16">
        <v>926.56</v>
      </c>
      <c r="H239" s="16">
        <v>2932.6370000000002</v>
      </c>
      <c r="I239" s="16">
        <v>2932.1840000000002</v>
      </c>
      <c r="J239" s="16">
        <v>2931.384</v>
      </c>
      <c r="K239" s="16">
        <v>3971.9720000000002</v>
      </c>
      <c r="L239" s="16">
        <v>3971.4789999999998</v>
      </c>
      <c r="M239" s="16">
        <v>3970.2550000000001</v>
      </c>
      <c r="N239" s="16">
        <v>5903.9610000000002</v>
      </c>
      <c r="O239" s="16">
        <v>5903.4560000000001</v>
      </c>
      <c r="P239" s="16">
        <v>5901.4290000000001</v>
      </c>
      <c r="Q239" s="16">
        <v>9286.616</v>
      </c>
      <c r="R239" s="16">
        <v>9286.3310000000001</v>
      </c>
      <c r="S239" s="16">
        <v>9282.8289999999997</v>
      </c>
    </row>
    <row r="240" spans="2:19" ht="15.75" x14ac:dyDescent="0.25">
      <c r="B240" s="15" t="s">
        <v>276</v>
      </c>
      <c r="C240" s="15" t="s">
        <v>397</v>
      </c>
      <c r="D240" s="21" t="s">
        <v>1007</v>
      </c>
      <c r="E240" s="29">
        <f>F239</f>
        <v>926.73900000000003</v>
      </c>
      <c r="F240" s="23"/>
      <c r="G240" s="23"/>
      <c r="H240" s="22">
        <f>I239</f>
        <v>2932.1840000000002</v>
      </c>
      <c r="I240" s="22"/>
      <c r="J240" s="22"/>
      <c r="K240" s="22">
        <f>L239</f>
        <v>3971.4789999999998</v>
      </c>
      <c r="L240" s="22"/>
      <c r="M240" s="22"/>
      <c r="N240" s="22">
        <f>O239</f>
        <v>5903.4560000000001</v>
      </c>
      <c r="O240" s="22"/>
      <c r="P240" s="22"/>
      <c r="Q240" s="22">
        <f>R239</f>
        <v>9286.3310000000001</v>
      </c>
      <c r="R240" s="23"/>
      <c r="S240" s="23"/>
    </row>
    <row r="241" spans="2:19" ht="15.75" x14ac:dyDescent="0.25">
      <c r="B241" s="15" t="s">
        <v>276</v>
      </c>
      <c r="C241" s="15" t="s">
        <v>397</v>
      </c>
      <c r="D241" s="21" t="s">
        <v>1008</v>
      </c>
      <c r="E241" s="29">
        <f>G239</f>
        <v>926.56</v>
      </c>
      <c r="F241" s="23"/>
      <c r="G241" s="23"/>
      <c r="H241" s="22">
        <f>J239</f>
        <v>2931.384</v>
      </c>
      <c r="I241" s="22"/>
      <c r="J241" s="22"/>
      <c r="K241" s="22">
        <f>M239</f>
        <v>3970.2550000000001</v>
      </c>
      <c r="L241" s="22"/>
      <c r="M241" s="22"/>
      <c r="N241" s="22">
        <f>P239</f>
        <v>5901.4290000000001</v>
      </c>
      <c r="O241" s="22"/>
      <c r="P241" s="22"/>
      <c r="Q241" s="22">
        <f>S239</f>
        <v>9282.8289999999997</v>
      </c>
      <c r="R241" s="23"/>
      <c r="S241" s="23"/>
    </row>
    <row r="242" spans="2:19" ht="15.75" x14ac:dyDescent="0.25">
      <c r="B242" s="15" t="s">
        <v>276</v>
      </c>
      <c r="C242" s="15" t="s">
        <v>397</v>
      </c>
      <c r="D242" s="23" t="s">
        <v>881</v>
      </c>
      <c r="E242" s="22">
        <f>AVERAGE(E239:E241)</f>
        <v>926.71999999999991</v>
      </c>
      <c r="F242" s="23"/>
      <c r="G242" s="23"/>
      <c r="H242" s="22">
        <f>AVERAGE(H239:H241)</f>
        <v>2932.0683333333332</v>
      </c>
      <c r="I242" s="22"/>
      <c r="J242" s="22"/>
      <c r="K242" s="22">
        <f>AVERAGE(K239:K241)</f>
        <v>3971.2353333333335</v>
      </c>
      <c r="L242" s="22"/>
      <c r="M242" s="22"/>
      <c r="N242" s="22">
        <f>AVERAGE(N239:N241)</f>
        <v>5902.9486666666671</v>
      </c>
      <c r="O242" s="22"/>
      <c r="P242" s="22"/>
      <c r="Q242" s="22">
        <f>AVERAGE(Q239:Q241)</f>
        <v>9285.2586666666666</v>
      </c>
      <c r="R242" s="23"/>
      <c r="S242" s="23"/>
    </row>
    <row r="243" spans="2:19" ht="15.75" x14ac:dyDescent="0.25">
      <c r="B243" s="15" t="s">
        <v>276</v>
      </c>
      <c r="C243" s="15" t="s">
        <v>397</v>
      </c>
      <c r="D243" s="23" t="s">
        <v>882</v>
      </c>
      <c r="E243" s="22">
        <f>ABS(E242-926.89)/926.89*1000000</f>
        <v>183.4090345133433</v>
      </c>
      <c r="F243" s="23"/>
      <c r="G243" s="23"/>
      <c r="H243" s="22">
        <f>ABS(H242-2933.03)/2933.03*1000000</f>
        <v>327.87481432751878</v>
      </c>
      <c r="I243" s="22"/>
      <c r="J243" s="22"/>
      <c r="K243" s="22">
        <f>ABS(K242-3973.46)/3973.46*1000000</f>
        <v>559.88148028834007</v>
      </c>
      <c r="L243" s="22"/>
      <c r="M243" s="22"/>
      <c r="N243" s="22">
        <f>ABS(N242-5905.23)/5905.23*1000000</f>
        <v>386.32421316907909</v>
      </c>
      <c r="O243" s="22"/>
      <c r="P243" s="22"/>
      <c r="Q243" s="22">
        <f>ABS(Q242-9288.72)/9288.72*1000000</f>
        <v>372.63835419010718</v>
      </c>
      <c r="R243" s="23"/>
      <c r="S243" s="23"/>
    </row>
    <row r="244" spans="2:19" ht="15.75" x14ac:dyDescent="0.2">
      <c r="B244" s="15" t="s">
        <v>277</v>
      </c>
      <c r="C244" s="17" t="s">
        <v>306</v>
      </c>
      <c r="D244" s="21" t="s">
        <v>1009</v>
      </c>
      <c r="E244" s="22">
        <v>926.11300000000006</v>
      </c>
      <c r="F244" s="16">
        <v>926.27300000000002</v>
      </c>
      <c r="G244" s="16">
        <v>926.62599999999998</v>
      </c>
      <c r="H244" s="16">
        <v>2933.1860000000001</v>
      </c>
      <c r="I244" s="16">
        <v>2932.8110000000001</v>
      </c>
      <c r="J244" s="16">
        <v>2931.8180000000002</v>
      </c>
      <c r="K244" s="16">
        <v>3973.1909999999998</v>
      </c>
      <c r="L244" s="16">
        <v>3972.527</v>
      </c>
      <c r="M244" s="16">
        <v>3970.5079999999998</v>
      </c>
      <c r="N244" s="16">
        <v>5906.3270000000002</v>
      </c>
      <c r="O244" s="16">
        <v>5905.2070000000003</v>
      </c>
      <c r="P244" s="16">
        <v>5901.8230000000003</v>
      </c>
      <c r="Q244" s="16">
        <v>9290.6980000000003</v>
      </c>
      <c r="R244" s="16">
        <v>9289.3510000000006</v>
      </c>
      <c r="S244" s="16">
        <v>9282.9130000000005</v>
      </c>
    </row>
    <row r="245" spans="2:19" ht="15.75" x14ac:dyDescent="0.25">
      <c r="B245" s="15" t="s">
        <v>277</v>
      </c>
      <c r="C245" s="17" t="s">
        <v>306</v>
      </c>
      <c r="D245" s="21" t="s">
        <v>1010</v>
      </c>
      <c r="E245" s="29">
        <f>F244</f>
        <v>926.27300000000002</v>
      </c>
      <c r="F245" s="23"/>
      <c r="G245" s="23"/>
      <c r="H245" s="22">
        <f>I244</f>
        <v>2932.8110000000001</v>
      </c>
      <c r="I245" s="22"/>
      <c r="J245" s="22"/>
      <c r="K245" s="22">
        <f>L244</f>
        <v>3972.527</v>
      </c>
      <c r="L245" s="22"/>
      <c r="M245" s="22"/>
      <c r="N245" s="22">
        <f>O244</f>
        <v>5905.2070000000003</v>
      </c>
      <c r="O245" s="22"/>
      <c r="P245" s="22"/>
      <c r="Q245" s="22">
        <f>R244</f>
        <v>9289.3510000000006</v>
      </c>
      <c r="R245" s="23"/>
      <c r="S245" s="23"/>
    </row>
    <row r="246" spans="2:19" ht="15.75" x14ac:dyDescent="0.25">
      <c r="B246" s="15" t="s">
        <v>277</v>
      </c>
      <c r="C246" s="17" t="s">
        <v>306</v>
      </c>
      <c r="D246" s="21" t="s">
        <v>1011</v>
      </c>
      <c r="E246" s="29">
        <f>G244</f>
        <v>926.62599999999998</v>
      </c>
      <c r="F246" s="23"/>
      <c r="G246" s="23"/>
      <c r="H246" s="22">
        <f>J244</f>
        <v>2931.8180000000002</v>
      </c>
      <c r="I246" s="22"/>
      <c r="J246" s="22"/>
      <c r="K246" s="22">
        <f>M244</f>
        <v>3970.5079999999998</v>
      </c>
      <c r="L246" s="22"/>
      <c r="M246" s="22"/>
      <c r="N246" s="22">
        <f>P244</f>
        <v>5901.8230000000003</v>
      </c>
      <c r="O246" s="22"/>
      <c r="P246" s="22"/>
      <c r="Q246" s="22">
        <f>S244</f>
        <v>9282.9130000000005</v>
      </c>
      <c r="R246" s="23"/>
      <c r="S246" s="23"/>
    </row>
    <row r="247" spans="2:19" ht="15.75" x14ac:dyDescent="0.25">
      <c r="B247" s="15" t="s">
        <v>277</v>
      </c>
      <c r="C247" s="17" t="s">
        <v>306</v>
      </c>
      <c r="D247" s="23" t="s">
        <v>881</v>
      </c>
      <c r="E247" s="22">
        <f>AVERAGE(E244:E246)</f>
        <v>926.33733333333328</v>
      </c>
      <c r="F247" s="23"/>
      <c r="G247" s="23"/>
      <c r="H247" s="22">
        <f>AVERAGE(H244:H246)</f>
        <v>2932.605</v>
      </c>
      <c r="I247" s="22"/>
      <c r="J247" s="22"/>
      <c r="K247" s="22">
        <f>AVERAGE(K244:K246)</f>
        <v>3972.0753333333328</v>
      </c>
      <c r="L247" s="22"/>
      <c r="M247" s="22"/>
      <c r="N247" s="22">
        <f>AVERAGE(N244:N246)</f>
        <v>5904.4523333333336</v>
      </c>
      <c r="O247" s="22"/>
      <c r="P247" s="22"/>
      <c r="Q247" s="22">
        <f>AVERAGE(Q244:Q246)</f>
        <v>9287.6540000000005</v>
      </c>
      <c r="R247" s="23"/>
      <c r="S247" s="23"/>
    </row>
    <row r="248" spans="2:19" ht="15.75" x14ac:dyDescent="0.25">
      <c r="B248" s="15" t="s">
        <v>277</v>
      </c>
      <c r="C248" s="17" t="s">
        <v>306</v>
      </c>
      <c r="D248" s="23" t="s">
        <v>882</v>
      </c>
      <c r="E248" s="22">
        <f>ABS(E247-926.89)/926.89*1000000</f>
        <v>596.25917494709154</v>
      </c>
      <c r="F248" s="23"/>
      <c r="G248" s="23"/>
      <c r="H248" s="22">
        <f>ABS(H247-2933.03)/2933.03*1000000</f>
        <v>144.90134775306828</v>
      </c>
      <c r="I248" s="22"/>
      <c r="J248" s="22"/>
      <c r="K248" s="22">
        <f>ABS(K247-3973.46)/3973.46*1000000</f>
        <v>348.47882366181409</v>
      </c>
      <c r="L248" s="22"/>
      <c r="M248" s="22"/>
      <c r="N248" s="22">
        <f>ABS(N247-5905.23)/5905.23*1000000</f>
        <v>131.69117319154998</v>
      </c>
      <c r="O248" s="22"/>
      <c r="P248" s="22"/>
      <c r="Q248" s="22">
        <f>ABS(Q247-9288.72)/9288.72*1000000</f>
        <v>114.76285214743194</v>
      </c>
      <c r="R248" s="23"/>
      <c r="S248" s="23"/>
    </row>
    <row r="249" spans="2:19" ht="15.75" x14ac:dyDescent="0.2">
      <c r="B249" s="15" t="s">
        <v>278</v>
      </c>
      <c r="C249" s="15" t="s">
        <v>398</v>
      </c>
      <c r="D249" s="21" t="s">
        <v>1012</v>
      </c>
      <c r="E249" s="22">
        <v>926.73800000000006</v>
      </c>
      <c r="F249" s="16">
        <v>926.39700000000005</v>
      </c>
      <c r="G249" s="16">
        <v>927.09</v>
      </c>
      <c r="H249" s="16">
        <v>2934.5369999999998</v>
      </c>
      <c r="I249" s="16">
        <v>2933.8739999999998</v>
      </c>
      <c r="J249" s="16">
        <v>2932.9319999999998</v>
      </c>
      <c r="K249" s="16">
        <v>3975.2339999999999</v>
      </c>
      <c r="L249" s="16">
        <v>3974.2260000000001</v>
      </c>
      <c r="M249" s="16">
        <v>3972.4870000000001</v>
      </c>
      <c r="N249" s="16">
        <v>5908.9440000000004</v>
      </c>
      <c r="O249" s="16">
        <v>5907.4870000000001</v>
      </c>
      <c r="P249" s="16">
        <v>5904.2359999999999</v>
      </c>
      <c r="Q249" s="16">
        <v>9294.9380000000001</v>
      </c>
      <c r="R249" s="16">
        <v>9293.277</v>
      </c>
      <c r="S249" s="16">
        <v>9286.99</v>
      </c>
    </row>
    <row r="250" spans="2:19" ht="15.75" x14ac:dyDescent="0.25">
      <c r="B250" s="15" t="s">
        <v>278</v>
      </c>
      <c r="C250" s="15" t="s">
        <v>398</v>
      </c>
      <c r="D250" s="21" t="s">
        <v>1013</v>
      </c>
      <c r="E250" s="29">
        <f>F249</f>
        <v>926.39700000000005</v>
      </c>
      <c r="F250" s="23"/>
      <c r="G250" s="23"/>
      <c r="H250" s="22">
        <f>I249</f>
        <v>2933.8739999999998</v>
      </c>
      <c r="I250" s="22"/>
      <c r="J250" s="22"/>
      <c r="K250" s="22">
        <f>L249</f>
        <v>3974.2260000000001</v>
      </c>
      <c r="L250" s="22"/>
      <c r="M250" s="22"/>
      <c r="N250" s="22">
        <f>O249</f>
        <v>5907.4870000000001</v>
      </c>
      <c r="O250" s="22"/>
      <c r="P250" s="22"/>
      <c r="Q250" s="22">
        <f>R249</f>
        <v>9293.277</v>
      </c>
      <c r="R250" s="23"/>
      <c r="S250" s="23"/>
    </row>
    <row r="251" spans="2:19" ht="15.75" x14ac:dyDescent="0.25">
      <c r="B251" s="15" t="s">
        <v>278</v>
      </c>
      <c r="C251" s="15" t="s">
        <v>398</v>
      </c>
      <c r="D251" s="21" t="s">
        <v>1014</v>
      </c>
      <c r="E251" s="29">
        <f>G249</f>
        <v>927.09</v>
      </c>
      <c r="F251" s="23"/>
      <c r="G251" s="23"/>
      <c r="H251" s="22">
        <f>J249</f>
        <v>2932.9319999999998</v>
      </c>
      <c r="I251" s="22"/>
      <c r="J251" s="22"/>
      <c r="K251" s="22">
        <f>M249</f>
        <v>3972.4870000000001</v>
      </c>
      <c r="L251" s="22"/>
      <c r="M251" s="22"/>
      <c r="N251" s="22">
        <f>P249</f>
        <v>5904.2359999999999</v>
      </c>
      <c r="O251" s="22"/>
      <c r="P251" s="22"/>
      <c r="Q251" s="22">
        <f>S249</f>
        <v>9286.99</v>
      </c>
      <c r="R251" s="23"/>
      <c r="S251" s="23"/>
    </row>
    <row r="252" spans="2:19" ht="15.75" x14ac:dyDescent="0.25">
      <c r="B252" s="15" t="s">
        <v>278</v>
      </c>
      <c r="C252" s="15" t="s">
        <v>398</v>
      </c>
      <c r="D252" s="23" t="s">
        <v>881</v>
      </c>
      <c r="E252" s="22">
        <f>AVERAGE(E249:E251)</f>
        <v>926.74166666666679</v>
      </c>
      <c r="F252" s="23"/>
      <c r="G252" s="23"/>
      <c r="H252" s="22">
        <f>AVERAGE(H249:H251)</f>
        <v>2933.7810000000004</v>
      </c>
      <c r="I252" s="22"/>
      <c r="J252" s="22"/>
      <c r="K252" s="22">
        <f>AVERAGE(K249:K251)</f>
        <v>3973.9823333333334</v>
      </c>
      <c r="L252" s="22"/>
      <c r="M252" s="22"/>
      <c r="N252" s="22">
        <f>AVERAGE(N249:N251)</f>
        <v>5906.8890000000001</v>
      </c>
      <c r="O252" s="22"/>
      <c r="P252" s="22"/>
      <c r="Q252" s="22">
        <f>AVERAGE(Q249:Q251)</f>
        <v>9291.7350000000006</v>
      </c>
      <c r="R252" s="23"/>
      <c r="S252" s="23"/>
    </row>
    <row r="253" spans="2:19" ht="15.75" x14ac:dyDescent="0.25">
      <c r="B253" s="15" t="s">
        <v>278</v>
      </c>
      <c r="C253" s="15" t="s">
        <v>398</v>
      </c>
      <c r="D253" s="23" t="s">
        <v>882</v>
      </c>
      <c r="E253" s="22">
        <f>ABS(E252-926.89)/926.89*1000000</f>
        <v>160.03337325162471</v>
      </c>
      <c r="F253" s="23"/>
      <c r="G253" s="23"/>
      <c r="H253" s="22">
        <f>ABS(H252-2933.03)/2933.03*1000000</f>
        <v>256.04920508832288</v>
      </c>
      <c r="I253" s="22"/>
      <c r="J253" s="22"/>
      <c r="K253" s="22">
        <f>ABS(K252-3973.46)/3973.46*1000000</f>
        <v>131.45554084685281</v>
      </c>
      <c r="L253" s="22"/>
      <c r="M253" s="22"/>
      <c r="N253" s="22">
        <f>ABS(N252-5905.23)/5905.23*1000000</f>
        <v>280.93740633312513</v>
      </c>
      <c r="O253" s="22"/>
      <c r="P253" s="22"/>
      <c r="Q253" s="22">
        <f>ABS(Q252-9288.72)/9288.72*1000000</f>
        <v>324.5872412992573</v>
      </c>
      <c r="R253" s="23"/>
      <c r="S253" s="23"/>
    </row>
    <row r="254" spans="2:19" ht="15.75" x14ac:dyDescent="0.2">
      <c r="B254" s="15" t="s">
        <v>279</v>
      </c>
      <c r="C254" s="15" t="s">
        <v>399</v>
      </c>
      <c r="D254" s="21" t="s">
        <v>1015</v>
      </c>
      <c r="E254" s="22">
        <v>926.71699999999998</v>
      </c>
      <c r="F254" s="16">
        <v>926.29399999999998</v>
      </c>
      <c r="G254" s="16">
        <v>925.9</v>
      </c>
      <c r="H254" s="16">
        <v>2933.2089999999998</v>
      </c>
      <c r="I254" s="16">
        <v>2932.8</v>
      </c>
      <c r="J254" s="16">
        <v>2932.5520000000001</v>
      </c>
      <c r="K254" s="16">
        <v>3973.0320000000002</v>
      </c>
      <c r="L254" s="16">
        <v>3972.692</v>
      </c>
      <c r="M254" s="16">
        <v>3972.337</v>
      </c>
      <c r="N254" s="16">
        <v>5905.2790000000005</v>
      </c>
      <c r="O254" s="16">
        <v>5905.0379999999996</v>
      </c>
      <c r="P254" s="16">
        <v>5904.4560000000001</v>
      </c>
      <c r="Q254" s="16">
        <v>9288.7060000000001</v>
      </c>
      <c r="R254" s="16">
        <v>9288.8510000000006</v>
      </c>
      <c r="S254" s="16">
        <v>9288.027</v>
      </c>
    </row>
    <row r="255" spans="2:19" ht="15.75" x14ac:dyDescent="0.25">
      <c r="B255" s="15" t="s">
        <v>279</v>
      </c>
      <c r="C255" s="15" t="s">
        <v>399</v>
      </c>
      <c r="D255" s="21" t="s">
        <v>1016</v>
      </c>
      <c r="E255" s="29">
        <f>F254</f>
        <v>926.29399999999998</v>
      </c>
      <c r="F255" s="23"/>
      <c r="G255" s="23"/>
      <c r="H255" s="22">
        <f>I254</f>
        <v>2932.8</v>
      </c>
      <c r="I255" s="22"/>
      <c r="J255" s="22"/>
      <c r="K255" s="22">
        <f>L254</f>
        <v>3972.692</v>
      </c>
      <c r="L255" s="22"/>
      <c r="M255" s="22"/>
      <c r="N255" s="22">
        <f>O254</f>
        <v>5905.0379999999996</v>
      </c>
      <c r="O255" s="22"/>
      <c r="P255" s="22"/>
      <c r="Q255" s="22">
        <f>R254</f>
        <v>9288.8510000000006</v>
      </c>
      <c r="R255" s="23"/>
      <c r="S255" s="23"/>
    </row>
    <row r="256" spans="2:19" ht="15.75" x14ac:dyDescent="0.25">
      <c r="B256" s="15" t="s">
        <v>279</v>
      </c>
      <c r="C256" s="15" t="s">
        <v>399</v>
      </c>
      <c r="D256" s="21" t="s">
        <v>1017</v>
      </c>
      <c r="E256" s="29">
        <f>G254</f>
        <v>925.9</v>
      </c>
      <c r="F256" s="23"/>
      <c r="G256" s="23"/>
      <c r="H256" s="22">
        <f>J254</f>
        <v>2932.5520000000001</v>
      </c>
      <c r="I256" s="22"/>
      <c r="J256" s="22"/>
      <c r="K256" s="22">
        <f>M254</f>
        <v>3972.337</v>
      </c>
      <c r="L256" s="22"/>
      <c r="M256" s="22"/>
      <c r="N256" s="22">
        <f>P254</f>
        <v>5904.4560000000001</v>
      </c>
      <c r="O256" s="22"/>
      <c r="P256" s="22"/>
      <c r="Q256" s="22">
        <f>S254</f>
        <v>9288.027</v>
      </c>
      <c r="R256" s="23"/>
      <c r="S256" s="23"/>
    </row>
    <row r="257" spans="2:19" ht="15.75" x14ac:dyDescent="0.25">
      <c r="B257" s="15" t="s">
        <v>279</v>
      </c>
      <c r="C257" s="15" t="s">
        <v>399</v>
      </c>
      <c r="D257" s="23" t="s">
        <v>881</v>
      </c>
      <c r="E257" s="22">
        <f>AVERAGE(E254:E256)</f>
        <v>926.30366666666669</v>
      </c>
      <c r="F257" s="23"/>
      <c r="G257" s="23"/>
      <c r="H257" s="22">
        <f>AVERAGE(H254:H256)</f>
        <v>2932.8536666666664</v>
      </c>
      <c r="I257" s="22"/>
      <c r="J257" s="22"/>
      <c r="K257" s="22">
        <f>AVERAGE(K254:K256)</f>
        <v>3972.6869999999999</v>
      </c>
      <c r="L257" s="22"/>
      <c r="M257" s="22"/>
      <c r="N257" s="22">
        <f>AVERAGE(N254:N256)</f>
        <v>5904.9243333333334</v>
      </c>
      <c r="O257" s="22"/>
      <c r="P257" s="22"/>
      <c r="Q257" s="22">
        <f>AVERAGE(Q254:Q256)</f>
        <v>9288.5280000000002</v>
      </c>
      <c r="R257" s="23"/>
      <c r="S257" s="23"/>
    </row>
    <row r="258" spans="2:19" ht="15.75" x14ac:dyDescent="0.25">
      <c r="B258" s="15" t="s">
        <v>279</v>
      </c>
      <c r="C258" s="15" t="s">
        <v>399</v>
      </c>
      <c r="D258" s="23" t="s">
        <v>882</v>
      </c>
      <c r="E258" s="22">
        <f>ABS(E257-926.89)/926.89*1000000</f>
        <v>632.58135629179333</v>
      </c>
      <c r="F258" s="23"/>
      <c r="G258" s="23"/>
      <c r="H258" s="22">
        <f>ABS(H257-2933.03)/2933.03*1000000</f>
        <v>60.119853303166643</v>
      </c>
      <c r="I258" s="22"/>
      <c r="J258" s="22"/>
      <c r="K258" s="22">
        <f>ABS(K257-3973.46)/3973.46*1000000</f>
        <v>194.54077806247909</v>
      </c>
      <c r="L258" s="22"/>
      <c r="M258" s="22"/>
      <c r="N258" s="22">
        <f>ABS(N257-5905.23)/5905.23*1000000</f>
        <v>51.762025639337345</v>
      </c>
      <c r="O258" s="22"/>
      <c r="P258" s="22"/>
      <c r="Q258" s="22">
        <f>ABS(Q257-9288.72)/9288.72*1000000</f>
        <v>20.670232281638139</v>
      </c>
      <c r="R258" s="23"/>
      <c r="S258" s="23"/>
    </row>
    <row r="259" spans="2:19" ht="15.75" x14ac:dyDescent="0.2">
      <c r="B259" s="15" t="s">
        <v>280</v>
      </c>
      <c r="C259" s="15" t="s">
        <v>331</v>
      </c>
      <c r="D259" s="21" t="s">
        <v>1018</v>
      </c>
      <c r="E259" s="22">
        <v>927.12900000000002</v>
      </c>
      <c r="F259" s="16">
        <v>926.75400000000002</v>
      </c>
      <c r="G259" s="16">
        <v>926.04899999999998</v>
      </c>
      <c r="H259" s="16">
        <v>2932.53</v>
      </c>
      <c r="I259" s="16">
        <v>2932.2190000000001</v>
      </c>
      <c r="J259" s="16">
        <v>2931.855</v>
      </c>
      <c r="K259" s="16">
        <v>3971.8760000000002</v>
      </c>
      <c r="L259" s="16">
        <v>3971.5940000000001</v>
      </c>
      <c r="M259" s="16">
        <v>3971.0659999999998</v>
      </c>
      <c r="N259" s="16">
        <v>5903.8540000000003</v>
      </c>
      <c r="O259" s="16">
        <v>5903.5940000000001</v>
      </c>
      <c r="P259" s="16">
        <v>5902.8280000000004</v>
      </c>
      <c r="Q259" s="16">
        <v>9286.7060000000001</v>
      </c>
      <c r="R259" s="16">
        <v>9286.768</v>
      </c>
      <c r="S259" s="16">
        <v>9285.5959999999995</v>
      </c>
    </row>
    <row r="260" spans="2:19" ht="15.75" x14ac:dyDescent="0.25">
      <c r="B260" s="15" t="s">
        <v>280</v>
      </c>
      <c r="C260" s="15" t="s">
        <v>331</v>
      </c>
      <c r="D260" s="21" t="s">
        <v>1019</v>
      </c>
      <c r="E260" s="29">
        <f>F259</f>
        <v>926.75400000000002</v>
      </c>
      <c r="F260" s="23"/>
      <c r="G260" s="23"/>
      <c r="H260" s="22">
        <f>I259</f>
        <v>2932.2190000000001</v>
      </c>
      <c r="I260" s="22"/>
      <c r="J260" s="22"/>
      <c r="K260" s="22">
        <f>L259</f>
        <v>3971.5940000000001</v>
      </c>
      <c r="L260" s="22"/>
      <c r="M260" s="22"/>
      <c r="N260" s="22">
        <f>O259</f>
        <v>5903.5940000000001</v>
      </c>
      <c r="O260" s="22"/>
      <c r="P260" s="22"/>
      <c r="Q260" s="22">
        <f>R259</f>
        <v>9286.768</v>
      </c>
      <c r="R260" s="23"/>
      <c r="S260" s="23"/>
    </row>
    <row r="261" spans="2:19" ht="15.75" x14ac:dyDescent="0.25">
      <c r="B261" s="15" t="s">
        <v>280</v>
      </c>
      <c r="C261" s="15" t="s">
        <v>331</v>
      </c>
      <c r="D261" s="21" t="s">
        <v>1020</v>
      </c>
      <c r="E261" s="29">
        <f>G259</f>
        <v>926.04899999999998</v>
      </c>
      <c r="F261" s="23"/>
      <c r="G261" s="23"/>
      <c r="H261" s="22">
        <f>J259</f>
        <v>2931.855</v>
      </c>
      <c r="I261" s="22"/>
      <c r="J261" s="22"/>
      <c r="K261" s="22">
        <f>M259</f>
        <v>3971.0659999999998</v>
      </c>
      <c r="L261" s="22"/>
      <c r="M261" s="22"/>
      <c r="N261" s="22">
        <f>P259</f>
        <v>5902.8280000000004</v>
      </c>
      <c r="O261" s="22"/>
      <c r="P261" s="22"/>
      <c r="Q261" s="22">
        <f>S259</f>
        <v>9285.5959999999995</v>
      </c>
      <c r="R261" s="23"/>
      <c r="S261" s="23"/>
    </row>
    <row r="262" spans="2:19" ht="15.75" x14ac:dyDescent="0.25">
      <c r="B262" s="15" t="s">
        <v>280</v>
      </c>
      <c r="C262" s="15" t="s">
        <v>331</v>
      </c>
      <c r="D262" s="23" t="s">
        <v>881</v>
      </c>
      <c r="E262" s="22">
        <f>AVERAGE(E259:E261)</f>
        <v>926.64399999999989</v>
      </c>
      <c r="F262" s="23"/>
      <c r="G262" s="23"/>
      <c r="H262" s="22">
        <f>AVERAGE(H259:H261)</f>
        <v>2932.201333333333</v>
      </c>
      <c r="I262" s="22"/>
      <c r="J262" s="22"/>
      <c r="K262" s="22">
        <f>AVERAGE(K259:K261)</f>
        <v>3971.5120000000002</v>
      </c>
      <c r="L262" s="22"/>
      <c r="M262" s="22"/>
      <c r="N262" s="22">
        <f>AVERAGE(N259:N261)</f>
        <v>5903.4253333333336</v>
      </c>
      <c r="O262" s="22"/>
      <c r="P262" s="22"/>
      <c r="Q262" s="22">
        <f>AVERAGE(Q259:Q261)</f>
        <v>9286.3566666666666</v>
      </c>
      <c r="R262" s="23"/>
      <c r="S262" s="23"/>
    </row>
    <row r="263" spans="2:19" ht="15.75" x14ac:dyDescent="0.25">
      <c r="B263" s="15" t="s">
        <v>280</v>
      </c>
      <c r="C263" s="15" t="s">
        <v>331</v>
      </c>
      <c r="D263" s="23" t="s">
        <v>882</v>
      </c>
      <c r="E263" s="22">
        <f>ABS(E262-926.89)/926.89*1000000</f>
        <v>265.40366170753231</v>
      </c>
      <c r="F263" s="23"/>
      <c r="G263" s="23"/>
      <c r="H263" s="22">
        <f>ABS(H262-2933.03)/2933.03*1000000</f>
        <v>282.52921608958371</v>
      </c>
      <c r="I263" s="22"/>
      <c r="J263" s="22"/>
      <c r="K263" s="22">
        <f>ABS(K262-3973.46)/3973.46*1000000</f>
        <v>490.25282751049855</v>
      </c>
      <c r="L263" s="22"/>
      <c r="M263" s="22"/>
      <c r="N263" s="22">
        <f>ABS(N262-5905.23)/5905.23*1000000</f>
        <v>305.60480568343326</v>
      </c>
      <c r="O263" s="22"/>
      <c r="P263" s="22"/>
      <c r="Q263" s="22">
        <f>ABS(Q262-9288.72)/9288.72*1000000</f>
        <v>254.43046332893829</v>
      </c>
      <c r="R263" s="23"/>
      <c r="S263" s="23"/>
    </row>
    <row r="264" spans="2:19" ht="15.75" x14ac:dyDescent="0.2">
      <c r="B264" s="15" t="s">
        <v>281</v>
      </c>
      <c r="C264" s="17" t="s">
        <v>316</v>
      </c>
      <c r="D264" s="21" t="s">
        <v>1021</v>
      </c>
      <c r="E264" s="22">
        <v>926.67100000000005</v>
      </c>
      <c r="F264" s="16">
        <v>925.928</v>
      </c>
      <c r="G264" s="16">
        <v>926.54499999999996</v>
      </c>
      <c r="H264" s="16">
        <v>2932.9319999999998</v>
      </c>
      <c r="I264" s="16">
        <v>2932.5540000000001</v>
      </c>
      <c r="J264" s="16">
        <v>2932.2249999999999</v>
      </c>
      <c r="K264" s="16">
        <v>3972.42</v>
      </c>
      <c r="L264" s="16">
        <v>3971.8919999999998</v>
      </c>
      <c r="M264" s="16">
        <v>3971.2379999999998</v>
      </c>
      <c r="N264" s="16">
        <v>5905.4539999999997</v>
      </c>
      <c r="O264" s="16">
        <v>5904.6859999999997</v>
      </c>
      <c r="P264" s="16">
        <v>5904.08</v>
      </c>
      <c r="Q264" s="16">
        <v>9289.7099999999991</v>
      </c>
      <c r="R264" s="16">
        <v>9288.7330000000002</v>
      </c>
      <c r="S264" s="16">
        <v>9288.8250000000007</v>
      </c>
    </row>
    <row r="265" spans="2:19" ht="15.75" x14ac:dyDescent="0.25">
      <c r="B265" s="15" t="s">
        <v>281</v>
      </c>
      <c r="C265" s="17" t="s">
        <v>316</v>
      </c>
      <c r="D265" s="21" t="s">
        <v>1022</v>
      </c>
      <c r="E265" s="29">
        <f>F264</f>
        <v>925.928</v>
      </c>
      <c r="F265" s="23"/>
      <c r="G265" s="23"/>
      <c r="H265" s="22">
        <f>I264</f>
        <v>2932.5540000000001</v>
      </c>
      <c r="I265" s="22"/>
      <c r="J265" s="22"/>
      <c r="K265" s="22">
        <f>L264</f>
        <v>3971.8919999999998</v>
      </c>
      <c r="L265" s="22"/>
      <c r="M265" s="22"/>
      <c r="N265" s="22">
        <f>O264</f>
        <v>5904.6859999999997</v>
      </c>
      <c r="O265" s="22"/>
      <c r="P265" s="22"/>
      <c r="Q265" s="22">
        <f>R264</f>
        <v>9288.7330000000002</v>
      </c>
      <c r="R265" s="23"/>
      <c r="S265" s="23"/>
    </row>
    <row r="266" spans="2:19" ht="15.75" x14ac:dyDescent="0.25">
      <c r="B266" s="15" t="s">
        <v>281</v>
      </c>
      <c r="C266" s="17" t="s">
        <v>316</v>
      </c>
      <c r="D266" s="21" t="s">
        <v>1023</v>
      </c>
      <c r="E266" s="29">
        <f>G264</f>
        <v>926.54499999999996</v>
      </c>
      <c r="F266" s="23"/>
      <c r="G266" s="23"/>
      <c r="H266" s="22">
        <f>J264</f>
        <v>2932.2249999999999</v>
      </c>
      <c r="I266" s="22"/>
      <c r="J266" s="22"/>
      <c r="K266" s="22">
        <f>M264</f>
        <v>3971.2379999999998</v>
      </c>
      <c r="L266" s="22"/>
      <c r="M266" s="22"/>
      <c r="N266" s="22">
        <f>P264</f>
        <v>5904.08</v>
      </c>
      <c r="O266" s="22"/>
      <c r="P266" s="22"/>
      <c r="Q266" s="22">
        <f>S264</f>
        <v>9288.8250000000007</v>
      </c>
      <c r="R266" s="23"/>
      <c r="S266" s="23"/>
    </row>
    <row r="267" spans="2:19" ht="15.75" x14ac:dyDescent="0.25">
      <c r="B267" s="15" t="s">
        <v>281</v>
      </c>
      <c r="C267" s="17" t="s">
        <v>316</v>
      </c>
      <c r="D267" s="23" t="s">
        <v>881</v>
      </c>
      <c r="E267" s="22">
        <f>AVERAGE(E264:E266)</f>
        <v>926.38133333333337</v>
      </c>
      <c r="F267" s="23"/>
      <c r="G267" s="23"/>
      <c r="H267" s="22">
        <f>AVERAGE(H264:H266)</f>
        <v>2932.5703333333331</v>
      </c>
      <c r="I267" s="22"/>
      <c r="J267" s="22"/>
      <c r="K267" s="22">
        <f>AVERAGE(K264:K266)</f>
        <v>3971.85</v>
      </c>
      <c r="L267" s="22"/>
      <c r="M267" s="22"/>
      <c r="N267" s="22">
        <f>AVERAGE(N264:N266)</f>
        <v>5904.7400000000007</v>
      </c>
      <c r="O267" s="22"/>
      <c r="P267" s="22"/>
      <c r="Q267" s="22">
        <f>AVERAGE(Q264:Q266)</f>
        <v>9289.0893333333333</v>
      </c>
      <c r="R267" s="23"/>
      <c r="S267" s="23"/>
    </row>
    <row r="268" spans="2:19" ht="15.75" x14ac:dyDescent="0.25">
      <c r="B268" s="15" t="s">
        <v>281</v>
      </c>
      <c r="C268" s="17" t="s">
        <v>316</v>
      </c>
      <c r="D268" s="23" t="s">
        <v>882</v>
      </c>
      <c r="E268" s="22">
        <f>ABS(E267-926.89)/926.89*1000000</f>
        <v>548.78860130826024</v>
      </c>
      <c r="F268" s="23"/>
      <c r="G268" s="23"/>
      <c r="H268" s="22">
        <f>ABS(H267-2933.03)/2933.03*1000000</f>
        <v>156.72075180516046</v>
      </c>
      <c r="I268" s="22"/>
      <c r="J268" s="22"/>
      <c r="K268" s="22">
        <f>ABS(K267-3973.46)/3973.46*1000000</f>
        <v>405.18842520124207</v>
      </c>
      <c r="L268" s="22"/>
      <c r="M268" s="22"/>
      <c r="N268" s="22">
        <f>ABS(N267-5905.23)/5905.23*1000000</f>
        <v>82.977293009564789</v>
      </c>
      <c r="O268" s="22"/>
      <c r="P268" s="22"/>
      <c r="Q268" s="22">
        <f>ABS(Q267-9288.72)/9288.72*1000000</f>
        <v>39.761488486465076</v>
      </c>
      <c r="R268" s="23"/>
      <c r="S268" s="23"/>
    </row>
    <row r="269" spans="2:19" ht="15.75" x14ac:dyDescent="0.2">
      <c r="B269" s="15" t="s">
        <v>282</v>
      </c>
      <c r="C269" s="15" t="s">
        <v>400</v>
      </c>
      <c r="D269" s="21" t="s">
        <v>1024</v>
      </c>
      <c r="E269" s="22">
        <v>926.77599999999995</v>
      </c>
      <c r="F269" s="16">
        <v>926.29</v>
      </c>
      <c r="G269" s="16">
        <v>927.05100000000004</v>
      </c>
      <c r="H269" s="16">
        <v>2933.951</v>
      </c>
      <c r="I269" s="16">
        <v>2933.451</v>
      </c>
      <c r="J269" s="16">
        <v>2932.4670000000001</v>
      </c>
      <c r="K269" s="16">
        <v>3974.143</v>
      </c>
      <c r="L269" s="16">
        <v>3973.3359999999998</v>
      </c>
      <c r="M269" s="16">
        <v>3971.5169999999998</v>
      </c>
      <c r="N269" s="16">
        <v>5907.7860000000001</v>
      </c>
      <c r="O269" s="16">
        <v>5906.5</v>
      </c>
      <c r="P269" s="16">
        <v>5903.085</v>
      </c>
      <c r="Q269" s="16">
        <v>9293.4169999999995</v>
      </c>
      <c r="R269" s="16">
        <v>9291.6579999999994</v>
      </c>
      <c r="S269" s="16">
        <v>9284.9650000000001</v>
      </c>
    </row>
    <row r="270" spans="2:19" ht="15.75" x14ac:dyDescent="0.25">
      <c r="B270" s="15" t="s">
        <v>282</v>
      </c>
      <c r="C270" s="15" t="s">
        <v>400</v>
      </c>
      <c r="D270" s="21" t="s">
        <v>1025</v>
      </c>
      <c r="E270" s="29">
        <f>F269</f>
        <v>926.29</v>
      </c>
      <c r="F270" s="23"/>
      <c r="G270" s="23"/>
      <c r="H270" s="22">
        <f>I269</f>
        <v>2933.451</v>
      </c>
      <c r="I270" s="22"/>
      <c r="J270" s="22"/>
      <c r="K270" s="22">
        <f>L269</f>
        <v>3973.3359999999998</v>
      </c>
      <c r="L270" s="22"/>
      <c r="M270" s="22"/>
      <c r="N270" s="22">
        <f>O269</f>
        <v>5906.5</v>
      </c>
      <c r="O270" s="22"/>
      <c r="P270" s="22"/>
      <c r="Q270" s="22">
        <f>R269</f>
        <v>9291.6579999999994</v>
      </c>
      <c r="R270" s="23"/>
      <c r="S270" s="23"/>
    </row>
    <row r="271" spans="2:19" ht="15.75" x14ac:dyDescent="0.25">
      <c r="B271" s="15" t="s">
        <v>282</v>
      </c>
      <c r="C271" s="15" t="s">
        <v>400</v>
      </c>
      <c r="D271" s="21" t="s">
        <v>1026</v>
      </c>
      <c r="E271" s="29">
        <f>G269</f>
        <v>927.05100000000004</v>
      </c>
      <c r="F271" s="23"/>
      <c r="G271" s="23"/>
      <c r="H271" s="22">
        <f>J269</f>
        <v>2932.4670000000001</v>
      </c>
      <c r="I271" s="22"/>
      <c r="J271" s="22"/>
      <c r="K271" s="22">
        <f>M269</f>
        <v>3971.5169999999998</v>
      </c>
      <c r="L271" s="22"/>
      <c r="M271" s="22"/>
      <c r="N271" s="22">
        <f>P269</f>
        <v>5903.085</v>
      </c>
      <c r="O271" s="22"/>
      <c r="P271" s="22"/>
      <c r="Q271" s="22">
        <f>S269</f>
        <v>9284.9650000000001</v>
      </c>
      <c r="R271" s="23"/>
      <c r="S271" s="23"/>
    </row>
    <row r="272" spans="2:19" ht="15.75" x14ac:dyDescent="0.25">
      <c r="B272" s="15" t="s">
        <v>282</v>
      </c>
      <c r="C272" s="15" t="s">
        <v>400</v>
      </c>
      <c r="D272" s="23" t="s">
        <v>881</v>
      </c>
      <c r="E272" s="22">
        <f>AVERAGE(E269:E271)</f>
        <v>926.70566666666662</v>
      </c>
      <c r="F272" s="23"/>
      <c r="G272" s="23"/>
      <c r="H272" s="22">
        <f>AVERAGE(H269:H271)</f>
        <v>2933.289666666667</v>
      </c>
      <c r="I272" s="22"/>
      <c r="J272" s="22"/>
      <c r="K272" s="22">
        <f>AVERAGE(K269:K271)</f>
        <v>3972.9986666666664</v>
      </c>
      <c r="L272" s="22"/>
      <c r="M272" s="22"/>
      <c r="N272" s="22">
        <f>AVERAGE(N269:N271)</f>
        <v>5905.7903333333334</v>
      </c>
      <c r="O272" s="22"/>
      <c r="P272" s="22"/>
      <c r="Q272" s="22">
        <f>AVERAGE(Q269:Q271)</f>
        <v>9290.0133333333324</v>
      </c>
      <c r="R272" s="23"/>
      <c r="S272" s="23"/>
    </row>
    <row r="273" spans="2:19" ht="15.75" x14ac:dyDescent="0.25">
      <c r="B273" s="15" t="s">
        <v>282</v>
      </c>
      <c r="C273" s="15" t="s">
        <v>400</v>
      </c>
      <c r="D273" s="23" t="s">
        <v>882</v>
      </c>
      <c r="E273" s="22">
        <f>ABS(E272-926.89)/926.89*1000000</f>
        <v>198.87293350167801</v>
      </c>
      <c r="F273" s="23"/>
      <c r="G273" s="23"/>
      <c r="H273" s="22">
        <f>ABS(H272-2933.03)/2933.03*1000000</f>
        <v>88.531882274240985</v>
      </c>
      <c r="I273" s="22"/>
      <c r="J273" s="22"/>
      <c r="K273" s="22">
        <f>ABS(K272-3973.46)/3973.46*1000000</f>
        <v>116.10368125856088</v>
      </c>
      <c r="L273" s="22"/>
      <c r="M273" s="22"/>
      <c r="N273" s="22">
        <f>ABS(N272-5905.23)/5905.23*1000000</f>
        <v>94.887639149330596</v>
      </c>
      <c r="O273" s="22"/>
      <c r="P273" s="22"/>
      <c r="Q273" s="22">
        <f>ABS(Q272-9288.72)/9288.72*1000000</f>
        <v>139.23698134221578</v>
      </c>
      <c r="R273" s="23"/>
      <c r="S273" s="23"/>
    </row>
    <row r="274" spans="2:19" ht="15.75" x14ac:dyDescent="0.2">
      <c r="B274" s="15" t="s">
        <v>283</v>
      </c>
      <c r="C274" s="17" t="s">
        <v>246</v>
      </c>
      <c r="D274" s="21" t="s">
        <v>1027</v>
      </c>
      <c r="E274" s="22">
        <v>926.39400000000001</v>
      </c>
      <c r="F274" s="16">
        <v>926.55499999999995</v>
      </c>
      <c r="G274" s="16">
        <v>926.75</v>
      </c>
      <c r="H274" s="16">
        <v>2932.4589999999998</v>
      </c>
      <c r="I274" s="16">
        <v>2931.6329999999998</v>
      </c>
      <c r="J274" s="16">
        <v>2930.2429999999999</v>
      </c>
      <c r="K274" s="16">
        <v>3971.9580000000001</v>
      </c>
      <c r="L274" s="16">
        <v>3970.7489999999998</v>
      </c>
      <c r="M274" s="16">
        <v>3968.4029999999998</v>
      </c>
      <c r="N274" s="16">
        <v>5904.48</v>
      </c>
      <c r="O274" s="16">
        <v>5902.6959999999999</v>
      </c>
      <c r="P274" s="16">
        <v>5898.3469999999998</v>
      </c>
      <c r="Q274" s="16">
        <v>9287.7160000000003</v>
      </c>
      <c r="R274" s="16">
        <v>9285.4660000000003</v>
      </c>
      <c r="S274" s="16">
        <v>9277.3780000000006</v>
      </c>
    </row>
    <row r="275" spans="2:19" ht="15.75" x14ac:dyDescent="0.25">
      <c r="B275" s="15" t="s">
        <v>283</v>
      </c>
      <c r="C275" s="17" t="s">
        <v>246</v>
      </c>
      <c r="D275" s="21" t="s">
        <v>1028</v>
      </c>
      <c r="E275" s="29">
        <f>F274</f>
        <v>926.55499999999995</v>
      </c>
      <c r="F275" s="23"/>
      <c r="G275" s="23"/>
      <c r="H275" s="22">
        <f>I274</f>
        <v>2931.6329999999998</v>
      </c>
      <c r="I275" s="22"/>
      <c r="J275" s="22"/>
      <c r="K275" s="22">
        <f>L274</f>
        <v>3970.7489999999998</v>
      </c>
      <c r="L275" s="22"/>
      <c r="M275" s="22"/>
      <c r="N275" s="22">
        <f>O274</f>
        <v>5902.6959999999999</v>
      </c>
      <c r="O275" s="22"/>
      <c r="P275" s="22"/>
      <c r="Q275" s="22">
        <f>R274</f>
        <v>9285.4660000000003</v>
      </c>
      <c r="R275" s="23"/>
      <c r="S275" s="23"/>
    </row>
    <row r="276" spans="2:19" ht="15.75" x14ac:dyDescent="0.25">
      <c r="B276" s="15" t="s">
        <v>283</v>
      </c>
      <c r="C276" s="17" t="s">
        <v>246</v>
      </c>
      <c r="D276" s="21" t="s">
        <v>1029</v>
      </c>
      <c r="E276" s="29">
        <f>G274</f>
        <v>926.75</v>
      </c>
      <c r="F276" s="23"/>
      <c r="G276" s="23"/>
      <c r="H276" s="22">
        <f>J274</f>
        <v>2930.2429999999999</v>
      </c>
      <c r="I276" s="22"/>
      <c r="J276" s="22"/>
      <c r="K276" s="22">
        <f>M274</f>
        <v>3968.4029999999998</v>
      </c>
      <c r="L276" s="22"/>
      <c r="M276" s="22"/>
      <c r="N276" s="22">
        <f>P274</f>
        <v>5898.3469999999998</v>
      </c>
      <c r="O276" s="22"/>
      <c r="P276" s="22"/>
      <c r="Q276" s="22">
        <f>S274</f>
        <v>9277.3780000000006</v>
      </c>
      <c r="R276" s="23"/>
      <c r="S276" s="23"/>
    </row>
    <row r="277" spans="2:19" ht="15.75" x14ac:dyDescent="0.25">
      <c r="B277" s="15" t="s">
        <v>283</v>
      </c>
      <c r="C277" s="17" t="s">
        <v>246</v>
      </c>
      <c r="D277" s="23" t="s">
        <v>881</v>
      </c>
      <c r="E277" s="22">
        <f>AVERAGE(E274:E276)</f>
        <v>926.56633333333332</v>
      </c>
      <c r="F277" s="23"/>
      <c r="G277" s="23"/>
      <c r="H277" s="22">
        <f>AVERAGE(H274:H276)</f>
        <v>2931.4449999999997</v>
      </c>
      <c r="I277" s="22"/>
      <c r="J277" s="22"/>
      <c r="K277" s="22">
        <f>AVERAGE(K274:K276)</f>
        <v>3970.3700000000003</v>
      </c>
      <c r="L277" s="22"/>
      <c r="M277" s="22"/>
      <c r="N277" s="22">
        <f>AVERAGE(N274:N276)</f>
        <v>5901.8410000000003</v>
      </c>
      <c r="O277" s="22"/>
      <c r="P277" s="22"/>
      <c r="Q277" s="22">
        <f>AVERAGE(Q274:Q276)</f>
        <v>9283.52</v>
      </c>
      <c r="R277" s="23"/>
      <c r="S277" s="23"/>
    </row>
    <row r="278" spans="2:19" ht="15.75" x14ac:dyDescent="0.25">
      <c r="B278" s="15" t="s">
        <v>283</v>
      </c>
      <c r="C278" s="17" t="s">
        <v>246</v>
      </c>
      <c r="D278" s="23" t="s">
        <v>882</v>
      </c>
      <c r="E278" s="22">
        <f>ABS(E277-926.89)/926.89*1000000</f>
        <v>349.19641669094273</v>
      </c>
      <c r="F278" s="23"/>
      <c r="G278" s="23"/>
      <c r="H278" s="22">
        <f>ABS(H277-2933.03)/2933.03*1000000</f>
        <v>540.39679103196727</v>
      </c>
      <c r="I278" s="22"/>
      <c r="J278" s="22"/>
      <c r="K278" s="22">
        <f>ABS(K277-3973.46)/3973.46*1000000</f>
        <v>777.65977259106432</v>
      </c>
      <c r="L278" s="22"/>
      <c r="M278" s="22"/>
      <c r="N278" s="22">
        <f>ABS(N277-5905.23)/5905.23*1000000</f>
        <v>573.8980530816267</v>
      </c>
      <c r="O278" s="22"/>
      <c r="P278" s="22"/>
      <c r="Q278" s="22">
        <f>ABS(Q277-9288.72)/9288.72*1000000</f>
        <v>559.81879096354601</v>
      </c>
      <c r="R278" s="23"/>
      <c r="S278" s="23"/>
    </row>
    <row r="279" spans="2:19" ht="15.75" x14ac:dyDescent="0.2">
      <c r="B279" s="15" t="s">
        <v>284</v>
      </c>
      <c r="C279" s="15" t="s">
        <v>335</v>
      </c>
      <c r="D279" s="21" t="s">
        <v>1030</v>
      </c>
      <c r="E279" s="22">
        <v>926.98400000000004</v>
      </c>
      <c r="F279" s="16">
        <v>927.19399999999996</v>
      </c>
      <c r="G279" s="16">
        <v>926.86699999999996</v>
      </c>
      <c r="H279" s="16">
        <v>2934.069</v>
      </c>
      <c r="I279" s="16">
        <v>2933.2779999999998</v>
      </c>
      <c r="J279" s="16">
        <v>2931.8829999999998</v>
      </c>
      <c r="K279" s="16">
        <v>3974.4969999999998</v>
      </c>
      <c r="L279" s="16">
        <v>3973.364</v>
      </c>
      <c r="M279" s="16">
        <v>3970.951</v>
      </c>
      <c r="N279" s="16">
        <v>5908.0929999999998</v>
      </c>
      <c r="O279" s="16">
        <v>5906.1589999999997</v>
      </c>
      <c r="P279" s="16">
        <v>5901.8739999999998</v>
      </c>
      <c r="Q279" s="16">
        <v>9293.6620000000003</v>
      </c>
      <c r="R279" s="16">
        <v>9290.8559999999998</v>
      </c>
      <c r="S279" s="16">
        <v>9282.7960000000003</v>
      </c>
    </row>
    <row r="280" spans="2:19" ht="15.75" x14ac:dyDescent="0.25">
      <c r="B280" s="15" t="s">
        <v>284</v>
      </c>
      <c r="C280" s="15" t="s">
        <v>335</v>
      </c>
      <c r="D280" s="21" t="s">
        <v>1031</v>
      </c>
      <c r="E280" s="29">
        <f>F279</f>
        <v>927.19399999999996</v>
      </c>
      <c r="F280" s="23"/>
      <c r="G280" s="23"/>
      <c r="H280" s="22">
        <f>I279</f>
        <v>2933.2779999999998</v>
      </c>
      <c r="I280" s="22"/>
      <c r="J280" s="22"/>
      <c r="K280" s="22">
        <f>L279</f>
        <v>3973.364</v>
      </c>
      <c r="L280" s="22"/>
      <c r="M280" s="22"/>
      <c r="N280" s="22">
        <f>O279</f>
        <v>5906.1589999999997</v>
      </c>
      <c r="O280" s="22"/>
      <c r="P280" s="22"/>
      <c r="Q280" s="22">
        <f>R279</f>
        <v>9290.8559999999998</v>
      </c>
      <c r="R280" s="23"/>
      <c r="S280" s="23"/>
    </row>
    <row r="281" spans="2:19" ht="15.75" x14ac:dyDescent="0.25">
      <c r="B281" s="15" t="s">
        <v>284</v>
      </c>
      <c r="C281" s="15" t="s">
        <v>335</v>
      </c>
      <c r="D281" s="21" t="s">
        <v>1032</v>
      </c>
      <c r="E281" s="29">
        <f>G279</f>
        <v>926.86699999999996</v>
      </c>
      <c r="F281" s="23"/>
      <c r="G281" s="23"/>
      <c r="H281" s="22">
        <f>J279</f>
        <v>2931.8829999999998</v>
      </c>
      <c r="I281" s="22"/>
      <c r="J281" s="22"/>
      <c r="K281" s="22">
        <f>M279</f>
        <v>3970.951</v>
      </c>
      <c r="L281" s="22"/>
      <c r="M281" s="22"/>
      <c r="N281" s="22">
        <f>P279</f>
        <v>5901.8739999999998</v>
      </c>
      <c r="O281" s="22"/>
      <c r="P281" s="22"/>
      <c r="Q281" s="22">
        <f>S279</f>
        <v>9282.7960000000003</v>
      </c>
      <c r="R281" s="23"/>
      <c r="S281" s="23"/>
    </row>
    <row r="282" spans="2:19" ht="15.75" x14ac:dyDescent="0.25">
      <c r="B282" s="15" t="s">
        <v>284</v>
      </c>
      <c r="C282" s="15" t="s">
        <v>335</v>
      </c>
      <c r="D282" s="23" t="s">
        <v>881</v>
      </c>
      <c r="E282" s="22">
        <f>AVERAGE(E279:E281)</f>
        <v>927.01499999999999</v>
      </c>
      <c r="F282" s="23"/>
      <c r="G282" s="23"/>
      <c r="H282" s="22">
        <f>AVERAGE(H279:H281)</f>
        <v>2933.0766666666664</v>
      </c>
      <c r="I282" s="22"/>
      <c r="J282" s="22"/>
      <c r="K282" s="22">
        <f>AVERAGE(K279:K281)</f>
        <v>3972.9373333333333</v>
      </c>
      <c r="L282" s="22"/>
      <c r="M282" s="22"/>
      <c r="N282" s="22">
        <f>AVERAGE(N279:N281)</f>
        <v>5905.3753333333334</v>
      </c>
      <c r="O282" s="22"/>
      <c r="P282" s="22"/>
      <c r="Q282" s="22">
        <f>AVERAGE(Q279:Q281)</f>
        <v>9289.1046666666662</v>
      </c>
      <c r="R282" s="23"/>
      <c r="S282" s="23"/>
    </row>
    <row r="283" spans="2:19" ht="15.75" x14ac:dyDescent="0.25">
      <c r="B283" s="15" t="s">
        <v>284</v>
      </c>
      <c r="C283" s="15" t="s">
        <v>335</v>
      </c>
      <c r="D283" s="23" t="s">
        <v>882</v>
      </c>
      <c r="E283" s="22">
        <f>ABS(E282-926.89)/926.89*1000000</f>
        <v>134.85958420092999</v>
      </c>
      <c r="F283" s="23"/>
      <c r="G283" s="23"/>
      <c r="H283" s="22">
        <f>ABS(H282-2933.03)/2933.03*1000000</f>
        <v>15.910736223689998</v>
      </c>
      <c r="I283" s="22"/>
      <c r="J283" s="22"/>
      <c r="K283" s="22">
        <f>ABS(K282-3973.46)/3973.46*1000000</f>
        <v>131.53943078997574</v>
      </c>
      <c r="L283" s="22"/>
      <c r="M283" s="22"/>
      <c r="N283" s="22">
        <f>ABS(N282-5905.23)/5905.23*1000000</f>
        <v>24.610952212502784</v>
      </c>
      <c r="O283" s="22"/>
      <c r="P283" s="22"/>
      <c r="Q283" s="22">
        <f>ABS(Q282-9288.72)/9288.72*1000000</f>
        <v>41.412236203353864</v>
      </c>
      <c r="R283" s="23"/>
      <c r="S283" s="23"/>
    </row>
    <row r="284" spans="2:19" ht="15.75" x14ac:dyDescent="0.2">
      <c r="B284" s="15" t="s">
        <v>285</v>
      </c>
      <c r="C284" s="17" t="s">
        <v>240</v>
      </c>
      <c r="D284" s="21" t="s">
        <v>1033</v>
      </c>
      <c r="E284" s="22">
        <v>927.43200000000002</v>
      </c>
      <c r="F284" s="16">
        <v>926.74900000000002</v>
      </c>
      <c r="G284" s="16">
        <v>926.53499999999997</v>
      </c>
      <c r="H284" s="16">
        <v>2933.4369999999999</v>
      </c>
      <c r="I284" s="16">
        <v>2932.942</v>
      </c>
      <c r="J284" s="16">
        <v>2932.2260000000001</v>
      </c>
      <c r="K284" s="16">
        <v>3973.0709999999999</v>
      </c>
      <c r="L284" s="16">
        <v>3972.4659999999999</v>
      </c>
      <c r="M284" s="16">
        <v>3971.51</v>
      </c>
      <c r="N284" s="16">
        <v>5905.6930000000002</v>
      </c>
      <c r="O284" s="16">
        <v>5905.192</v>
      </c>
      <c r="P284" s="16">
        <v>5903.74</v>
      </c>
      <c r="Q284" s="16">
        <v>9289.4310000000005</v>
      </c>
      <c r="R284" s="16">
        <v>9289.1740000000009</v>
      </c>
      <c r="S284" s="16">
        <v>9286.9850000000006</v>
      </c>
    </row>
    <row r="285" spans="2:19" ht="15.75" x14ac:dyDescent="0.25">
      <c r="B285" s="15" t="s">
        <v>285</v>
      </c>
      <c r="C285" s="17" t="s">
        <v>240</v>
      </c>
      <c r="D285" s="21" t="s">
        <v>1034</v>
      </c>
      <c r="E285" s="29">
        <f>F284</f>
        <v>926.74900000000002</v>
      </c>
      <c r="F285" s="23"/>
      <c r="G285" s="23"/>
      <c r="H285" s="22">
        <f>I284</f>
        <v>2932.942</v>
      </c>
      <c r="I285" s="22"/>
      <c r="J285" s="22"/>
      <c r="K285" s="22">
        <f>L284</f>
        <v>3972.4659999999999</v>
      </c>
      <c r="L285" s="22"/>
      <c r="M285" s="22"/>
      <c r="N285" s="22">
        <f>O284</f>
        <v>5905.192</v>
      </c>
      <c r="O285" s="22"/>
      <c r="P285" s="22"/>
      <c r="Q285" s="22">
        <f>R284</f>
        <v>9289.1740000000009</v>
      </c>
      <c r="R285" s="23"/>
      <c r="S285" s="23"/>
    </row>
    <row r="286" spans="2:19" ht="15.75" x14ac:dyDescent="0.25">
      <c r="B286" s="15" t="s">
        <v>285</v>
      </c>
      <c r="C286" s="17" t="s">
        <v>240</v>
      </c>
      <c r="D286" s="21" t="s">
        <v>1035</v>
      </c>
      <c r="E286" s="29">
        <f>G284</f>
        <v>926.53499999999997</v>
      </c>
      <c r="F286" s="23"/>
      <c r="G286" s="23"/>
      <c r="H286" s="22">
        <f>J284</f>
        <v>2932.2260000000001</v>
      </c>
      <c r="I286" s="22"/>
      <c r="J286" s="22"/>
      <c r="K286" s="22">
        <f>M284</f>
        <v>3971.51</v>
      </c>
      <c r="L286" s="22"/>
      <c r="M286" s="22"/>
      <c r="N286" s="22">
        <f>P284</f>
        <v>5903.74</v>
      </c>
      <c r="O286" s="22"/>
      <c r="P286" s="22"/>
      <c r="Q286" s="22">
        <f>S284</f>
        <v>9286.9850000000006</v>
      </c>
      <c r="R286" s="23"/>
      <c r="S286" s="23"/>
    </row>
    <row r="287" spans="2:19" ht="15.75" x14ac:dyDescent="0.25">
      <c r="B287" s="15" t="s">
        <v>285</v>
      </c>
      <c r="C287" s="17" t="s">
        <v>240</v>
      </c>
      <c r="D287" s="23" t="s">
        <v>881</v>
      </c>
      <c r="E287" s="22">
        <f>AVERAGE(E284:E286)</f>
        <v>926.90533333333326</v>
      </c>
      <c r="F287" s="23"/>
      <c r="G287" s="23"/>
      <c r="H287" s="22">
        <f>AVERAGE(H284:H286)</f>
        <v>2932.8683333333333</v>
      </c>
      <c r="I287" s="22"/>
      <c r="J287" s="22"/>
      <c r="K287" s="22">
        <f>AVERAGE(K284:K286)</f>
        <v>3972.3490000000002</v>
      </c>
      <c r="L287" s="22"/>
      <c r="M287" s="22"/>
      <c r="N287" s="22">
        <f>AVERAGE(N284:N286)</f>
        <v>5904.875</v>
      </c>
      <c r="O287" s="22"/>
      <c r="P287" s="22"/>
      <c r="Q287" s="22">
        <f>AVERAGE(Q284:Q286)</f>
        <v>9288.5300000000007</v>
      </c>
      <c r="R287" s="23"/>
      <c r="S287" s="23"/>
    </row>
    <row r="288" spans="2:19" ht="15.75" x14ac:dyDescent="0.25">
      <c r="B288" s="15" t="s">
        <v>285</v>
      </c>
      <c r="C288" s="17" t="s">
        <v>240</v>
      </c>
      <c r="D288" s="23" t="s">
        <v>882</v>
      </c>
      <c r="E288" s="22">
        <f>ABS(E287-926.89)/926.89*1000000</f>
        <v>16.54277566191664</v>
      </c>
      <c r="F288" s="23"/>
      <c r="G288" s="23"/>
      <c r="H288" s="22">
        <f>ABS(H287-2933.03)/2933.03*1000000</f>
        <v>55.119336204150891</v>
      </c>
      <c r="I288" s="22"/>
      <c r="J288" s="22"/>
      <c r="K288" s="22">
        <f>ABS(K287-3973.46)/3973.46*1000000</f>
        <v>279.60518037173557</v>
      </c>
      <c r="L288" s="22"/>
      <c r="M288" s="22"/>
      <c r="N288" s="22">
        <f>ABS(N287-5905.23)/5905.23*1000000</f>
        <v>60.116202078422596</v>
      </c>
      <c r="O288" s="22"/>
      <c r="P288" s="22"/>
      <c r="Q288" s="22">
        <f>ABS(Q287-9288.72)/9288.72*1000000</f>
        <v>20.454917361992862</v>
      </c>
      <c r="R288" s="23"/>
      <c r="S288" s="23"/>
    </row>
    <row r="289" spans="2:19" ht="15.75" x14ac:dyDescent="0.2">
      <c r="B289" s="15" t="s">
        <v>286</v>
      </c>
      <c r="C289" s="15" t="s">
        <v>401</v>
      </c>
      <c r="D289" s="21" t="s">
        <v>1036</v>
      </c>
      <c r="E289" s="22">
        <v>927.32500000000005</v>
      </c>
      <c r="F289" s="16">
        <v>926.923</v>
      </c>
      <c r="G289" s="16">
        <v>926.61699999999996</v>
      </c>
      <c r="H289" s="16">
        <v>2932.9920000000002</v>
      </c>
      <c r="I289" s="16">
        <v>2932.41</v>
      </c>
      <c r="J289" s="16">
        <v>2931.7579999999998</v>
      </c>
      <c r="K289" s="16">
        <v>3972.7420000000002</v>
      </c>
      <c r="L289" s="16">
        <v>3972.1129999999998</v>
      </c>
      <c r="M289" s="16">
        <v>3971.1280000000002</v>
      </c>
      <c r="N289" s="16">
        <v>5904.7240000000002</v>
      </c>
      <c r="O289" s="16">
        <v>5904.0079999999998</v>
      </c>
      <c r="P289" s="16">
        <v>5902.5259999999998</v>
      </c>
      <c r="Q289" s="16">
        <v>9287.8709999999992</v>
      </c>
      <c r="R289" s="16">
        <v>9287.19</v>
      </c>
      <c r="S289" s="16">
        <v>9284.9689999999991</v>
      </c>
    </row>
    <row r="290" spans="2:19" ht="15.75" x14ac:dyDescent="0.25">
      <c r="B290" s="15" t="s">
        <v>286</v>
      </c>
      <c r="C290" s="15" t="s">
        <v>401</v>
      </c>
      <c r="D290" s="21" t="s">
        <v>1037</v>
      </c>
      <c r="E290" s="29">
        <f>F289</f>
        <v>926.923</v>
      </c>
      <c r="F290" s="23"/>
      <c r="G290" s="23"/>
      <c r="H290" s="22">
        <f>I289</f>
        <v>2932.41</v>
      </c>
      <c r="I290" s="22"/>
      <c r="J290" s="22"/>
      <c r="K290" s="22">
        <f>L289</f>
        <v>3972.1129999999998</v>
      </c>
      <c r="L290" s="22"/>
      <c r="M290" s="22"/>
      <c r="N290" s="22">
        <f>O289</f>
        <v>5904.0079999999998</v>
      </c>
      <c r="O290" s="22"/>
      <c r="P290" s="22"/>
      <c r="Q290" s="22">
        <f>R289</f>
        <v>9287.19</v>
      </c>
      <c r="R290" s="23"/>
      <c r="S290" s="23"/>
    </row>
    <row r="291" spans="2:19" ht="15.75" x14ac:dyDescent="0.25">
      <c r="B291" s="15" t="s">
        <v>286</v>
      </c>
      <c r="C291" s="15" t="s">
        <v>401</v>
      </c>
      <c r="D291" s="21" t="s">
        <v>1038</v>
      </c>
      <c r="E291" s="29">
        <f>G289</f>
        <v>926.61699999999996</v>
      </c>
      <c r="F291" s="23"/>
      <c r="G291" s="23"/>
      <c r="H291" s="22">
        <f>J289</f>
        <v>2931.7579999999998</v>
      </c>
      <c r="I291" s="22"/>
      <c r="J291" s="22"/>
      <c r="K291" s="22">
        <f>M289</f>
        <v>3971.1280000000002</v>
      </c>
      <c r="L291" s="22"/>
      <c r="M291" s="22"/>
      <c r="N291" s="22">
        <f>P289</f>
        <v>5902.5259999999998</v>
      </c>
      <c r="O291" s="22"/>
      <c r="P291" s="22"/>
      <c r="Q291" s="22">
        <f>S289</f>
        <v>9284.9689999999991</v>
      </c>
      <c r="R291" s="23"/>
      <c r="S291" s="23"/>
    </row>
    <row r="292" spans="2:19" ht="15.75" x14ac:dyDescent="0.25">
      <c r="B292" s="15" t="s">
        <v>286</v>
      </c>
      <c r="C292" s="15" t="s">
        <v>401</v>
      </c>
      <c r="D292" s="23" t="s">
        <v>881</v>
      </c>
      <c r="E292" s="22">
        <f>AVERAGE(E289:E291)</f>
        <v>926.95499999999993</v>
      </c>
      <c r="F292" s="23"/>
      <c r="G292" s="23"/>
      <c r="H292" s="22">
        <f>AVERAGE(H289:H291)</f>
        <v>2932.3866666666668</v>
      </c>
      <c r="I292" s="22"/>
      <c r="J292" s="22"/>
      <c r="K292" s="22">
        <f>AVERAGE(K289:K291)</f>
        <v>3971.9943333333335</v>
      </c>
      <c r="L292" s="22"/>
      <c r="M292" s="22"/>
      <c r="N292" s="22">
        <f>AVERAGE(N289:N291)</f>
        <v>5903.7526666666672</v>
      </c>
      <c r="O292" s="22"/>
      <c r="P292" s="22"/>
      <c r="Q292" s="22">
        <f>AVERAGE(Q289:Q291)</f>
        <v>9286.6766666666663</v>
      </c>
      <c r="R292" s="23"/>
      <c r="S292" s="23"/>
    </row>
    <row r="293" spans="2:19" ht="15.75" x14ac:dyDescent="0.25">
      <c r="B293" s="15" t="s">
        <v>286</v>
      </c>
      <c r="C293" s="15" t="s">
        <v>401</v>
      </c>
      <c r="D293" s="23" t="s">
        <v>882</v>
      </c>
      <c r="E293" s="22">
        <f>ABS(E292-926.89)/926.89*1000000</f>
        <v>70.126983784419807</v>
      </c>
      <c r="F293" s="23"/>
      <c r="G293" s="23"/>
      <c r="H293" s="22">
        <f>ABS(H292-2933.03)/2933.03*1000000</f>
        <v>219.34086365752492</v>
      </c>
      <c r="I293" s="22"/>
      <c r="J293" s="22"/>
      <c r="K293" s="22">
        <f>ABS(K292-3973.46)/3973.46*1000000</f>
        <v>368.8640798363374</v>
      </c>
      <c r="L293" s="22"/>
      <c r="M293" s="22"/>
      <c r="N293" s="22">
        <f>ABS(N292-5905.23)/5905.23*1000000</f>
        <v>250.17371606734258</v>
      </c>
      <c r="O293" s="22"/>
      <c r="P293" s="22"/>
      <c r="Q293" s="22">
        <f>ABS(Q292-9288.72)/9288.72*1000000</f>
        <v>219.98007619274418</v>
      </c>
      <c r="R293" s="23"/>
      <c r="S293" s="23"/>
    </row>
    <row r="294" spans="2:19" ht="15.75" x14ac:dyDescent="0.2">
      <c r="B294" s="15" t="s">
        <v>287</v>
      </c>
      <c r="C294" s="15" t="s">
        <v>402</v>
      </c>
      <c r="D294" s="21" t="s">
        <v>1039</v>
      </c>
      <c r="E294" s="22">
        <v>926.33</v>
      </c>
      <c r="F294" s="16">
        <v>926.49</v>
      </c>
      <c r="G294" s="16">
        <v>926.56700000000001</v>
      </c>
      <c r="H294" s="16">
        <v>2933.35</v>
      </c>
      <c r="I294" s="16">
        <v>2932.7539999999999</v>
      </c>
      <c r="J294" s="16">
        <v>2931.2249999999999</v>
      </c>
      <c r="K294" s="16">
        <v>3973.299</v>
      </c>
      <c r="L294" s="16">
        <v>3972.3539999999998</v>
      </c>
      <c r="M294" s="16">
        <v>3969.7910000000002</v>
      </c>
      <c r="N294" s="16">
        <v>5906.4260000000004</v>
      </c>
      <c r="O294" s="16">
        <v>5905.0079999999998</v>
      </c>
      <c r="P294" s="16">
        <v>5900.3940000000002</v>
      </c>
      <c r="Q294" s="16">
        <v>9290.8259999999991</v>
      </c>
      <c r="R294" s="16">
        <v>9289.0619999999999</v>
      </c>
      <c r="S294" s="16">
        <v>9280.5339999999997</v>
      </c>
    </row>
    <row r="295" spans="2:19" ht="15.75" x14ac:dyDescent="0.25">
      <c r="B295" s="15" t="s">
        <v>287</v>
      </c>
      <c r="C295" s="15" t="s">
        <v>402</v>
      </c>
      <c r="D295" s="21" t="s">
        <v>1040</v>
      </c>
      <c r="E295" s="29">
        <f>F294</f>
        <v>926.49</v>
      </c>
      <c r="F295" s="23"/>
      <c r="G295" s="23"/>
      <c r="H295" s="22">
        <f>I294</f>
        <v>2932.7539999999999</v>
      </c>
      <c r="I295" s="22"/>
      <c r="J295" s="22"/>
      <c r="K295" s="22">
        <f>L294</f>
        <v>3972.3539999999998</v>
      </c>
      <c r="L295" s="22"/>
      <c r="M295" s="22"/>
      <c r="N295" s="22">
        <f>O294</f>
        <v>5905.0079999999998</v>
      </c>
      <c r="O295" s="22"/>
      <c r="P295" s="22"/>
      <c r="Q295" s="22">
        <f>R294</f>
        <v>9289.0619999999999</v>
      </c>
      <c r="R295" s="23"/>
      <c r="S295" s="23"/>
    </row>
    <row r="296" spans="2:19" ht="15.75" x14ac:dyDescent="0.25">
      <c r="B296" s="15" t="s">
        <v>287</v>
      </c>
      <c r="C296" s="15" t="s">
        <v>402</v>
      </c>
      <c r="D296" s="21" t="s">
        <v>1041</v>
      </c>
      <c r="E296" s="29">
        <f>G294</f>
        <v>926.56700000000001</v>
      </c>
      <c r="F296" s="23"/>
      <c r="G296" s="23"/>
      <c r="H296" s="22">
        <f>J294</f>
        <v>2931.2249999999999</v>
      </c>
      <c r="I296" s="22"/>
      <c r="J296" s="22"/>
      <c r="K296" s="22">
        <f>M294</f>
        <v>3969.7910000000002</v>
      </c>
      <c r="L296" s="22"/>
      <c r="M296" s="22"/>
      <c r="N296" s="22">
        <f>P294</f>
        <v>5900.3940000000002</v>
      </c>
      <c r="O296" s="22"/>
      <c r="P296" s="22"/>
      <c r="Q296" s="22">
        <f>S294</f>
        <v>9280.5339999999997</v>
      </c>
      <c r="R296" s="23"/>
      <c r="S296" s="23"/>
    </row>
    <row r="297" spans="2:19" ht="15.75" x14ac:dyDescent="0.25">
      <c r="B297" s="15" t="s">
        <v>287</v>
      </c>
      <c r="C297" s="15" t="s">
        <v>402</v>
      </c>
      <c r="D297" s="23" t="s">
        <v>881</v>
      </c>
      <c r="E297" s="22">
        <f>AVERAGE(E294:E296)</f>
        <v>926.46233333333339</v>
      </c>
      <c r="F297" s="23"/>
      <c r="G297" s="23"/>
      <c r="H297" s="22">
        <f>AVERAGE(H294:H296)</f>
        <v>2932.4429999999998</v>
      </c>
      <c r="I297" s="22"/>
      <c r="J297" s="22"/>
      <c r="K297" s="22">
        <f>AVERAGE(K294:K296)</f>
        <v>3971.8146666666667</v>
      </c>
      <c r="L297" s="22"/>
      <c r="M297" s="22"/>
      <c r="N297" s="22">
        <f>AVERAGE(N294:N296)</f>
        <v>5903.9426666666668</v>
      </c>
      <c r="O297" s="22"/>
      <c r="P297" s="22"/>
      <c r="Q297" s="22">
        <f>AVERAGE(Q294:Q296)</f>
        <v>9286.8073333333323</v>
      </c>
      <c r="R297" s="23"/>
      <c r="S297" s="23"/>
    </row>
    <row r="298" spans="2:19" ht="15.75" x14ac:dyDescent="0.25">
      <c r="B298" s="15" t="s">
        <v>287</v>
      </c>
      <c r="C298" s="15" t="s">
        <v>402</v>
      </c>
      <c r="D298" s="23" t="s">
        <v>882</v>
      </c>
      <c r="E298" s="22">
        <f>ABS(E297-926.89)/926.89*1000000</f>
        <v>461.39959074603894</v>
      </c>
      <c r="F298" s="23"/>
      <c r="G298" s="23"/>
      <c r="H298" s="22">
        <f>ABS(H297-2933.03)/2933.03*1000000</f>
        <v>200.13433207312704</v>
      </c>
      <c r="I298" s="22"/>
      <c r="J298" s="22"/>
      <c r="K298" s="22">
        <f>ABS(K297-3973.46)/3973.46*1000000</f>
        <v>414.08075917044164</v>
      </c>
      <c r="L298" s="22"/>
      <c r="M298" s="22"/>
      <c r="N298" s="22">
        <f>ABS(N297-5905.23)/5905.23*1000000</f>
        <v>217.99884734934182</v>
      </c>
      <c r="O298" s="22"/>
      <c r="P298" s="22"/>
      <c r="Q298" s="22">
        <f>ABS(Q297-9288.72)/9288.72*1000000</f>
        <v>205.91283477885702</v>
      </c>
      <c r="R298" s="23"/>
      <c r="S298" s="23"/>
    </row>
    <row r="299" spans="2:19" ht="15.75" x14ac:dyDescent="0.2">
      <c r="B299" s="15" t="s">
        <v>288</v>
      </c>
      <c r="C299" s="17" t="s">
        <v>277</v>
      </c>
      <c r="D299" s="21" t="s">
        <v>1042</v>
      </c>
      <c r="E299" s="22">
        <v>927.02300000000002</v>
      </c>
      <c r="F299" s="16">
        <v>926.96699999999998</v>
      </c>
      <c r="G299" s="16">
        <v>926.78</v>
      </c>
      <c r="H299" s="16">
        <v>2934.3850000000002</v>
      </c>
      <c r="I299" s="16">
        <v>2933.9969999999998</v>
      </c>
      <c r="J299" s="16">
        <v>2932.9630000000002</v>
      </c>
      <c r="K299" s="16">
        <v>3975.3339999999998</v>
      </c>
      <c r="L299" s="16">
        <v>3974.6669999999999</v>
      </c>
      <c r="M299" s="16">
        <v>3973.0619999999999</v>
      </c>
      <c r="N299" s="16">
        <v>5908.7879999999996</v>
      </c>
      <c r="O299" s="16">
        <v>5907.6350000000002</v>
      </c>
      <c r="P299" s="16">
        <v>5905.1390000000001</v>
      </c>
      <c r="Q299" s="16">
        <v>9295.4920000000002</v>
      </c>
      <c r="R299" s="16">
        <v>9293.5619999999999</v>
      </c>
      <c r="S299" s="16">
        <v>9289.07</v>
      </c>
    </row>
    <row r="300" spans="2:19" ht="15.75" x14ac:dyDescent="0.25">
      <c r="B300" s="15" t="s">
        <v>288</v>
      </c>
      <c r="C300" s="17" t="s">
        <v>277</v>
      </c>
      <c r="D300" s="21" t="s">
        <v>1043</v>
      </c>
      <c r="E300" s="29">
        <f>F299</f>
        <v>926.96699999999998</v>
      </c>
      <c r="F300" s="23"/>
      <c r="G300" s="23"/>
      <c r="H300" s="22">
        <f>I299</f>
        <v>2933.9969999999998</v>
      </c>
      <c r="I300" s="22"/>
      <c r="J300" s="22"/>
      <c r="K300" s="22">
        <f>L299</f>
        <v>3974.6669999999999</v>
      </c>
      <c r="L300" s="22"/>
      <c r="M300" s="22"/>
      <c r="N300" s="22">
        <f>O299</f>
        <v>5907.6350000000002</v>
      </c>
      <c r="O300" s="22"/>
      <c r="P300" s="22"/>
      <c r="Q300" s="22">
        <f>R299</f>
        <v>9293.5619999999999</v>
      </c>
      <c r="R300" s="23"/>
      <c r="S300" s="23"/>
    </row>
    <row r="301" spans="2:19" ht="15.75" x14ac:dyDescent="0.25">
      <c r="B301" s="15" t="s">
        <v>288</v>
      </c>
      <c r="C301" s="17" t="s">
        <v>277</v>
      </c>
      <c r="D301" s="21" t="s">
        <v>1044</v>
      </c>
      <c r="E301" s="29">
        <f>G299</f>
        <v>926.78</v>
      </c>
      <c r="F301" s="23"/>
      <c r="G301" s="23"/>
      <c r="H301" s="22">
        <f>J299</f>
        <v>2932.9630000000002</v>
      </c>
      <c r="I301" s="22"/>
      <c r="J301" s="22"/>
      <c r="K301" s="22">
        <f>M299</f>
        <v>3973.0619999999999</v>
      </c>
      <c r="L301" s="22"/>
      <c r="M301" s="22"/>
      <c r="N301" s="22">
        <f>P299</f>
        <v>5905.1390000000001</v>
      </c>
      <c r="O301" s="22"/>
      <c r="P301" s="22"/>
      <c r="Q301" s="22">
        <f>S299</f>
        <v>9289.07</v>
      </c>
      <c r="R301" s="23"/>
      <c r="S301" s="23"/>
    </row>
    <row r="302" spans="2:19" ht="15.75" x14ac:dyDescent="0.25">
      <c r="B302" s="15" t="s">
        <v>288</v>
      </c>
      <c r="C302" s="17" t="s">
        <v>277</v>
      </c>
      <c r="D302" s="23" t="s">
        <v>881</v>
      </c>
      <c r="E302" s="22">
        <f>AVERAGE(E299:E301)</f>
        <v>926.92333333333329</v>
      </c>
      <c r="F302" s="23"/>
      <c r="G302" s="23"/>
      <c r="H302" s="22">
        <f>AVERAGE(H299:H301)</f>
        <v>2933.7816666666663</v>
      </c>
      <c r="I302" s="22"/>
      <c r="J302" s="22"/>
      <c r="K302" s="22">
        <f>AVERAGE(K299:K301)</f>
        <v>3974.3543333333332</v>
      </c>
      <c r="L302" s="22"/>
      <c r="M302" s="22"/>
      <c r="N302" s="22">
        <f>AVERAGE(N299:N301)</f>
        <v>5907.1873333333324</v>
      </c>
      <c r="O302" s="22"/>
      <c r="P302" s="22"/>
      <c r="Q302" s="22">
        <f>AVERAGE(Q299:Q301)</f>
        <v>9292.7080000000005</v>
      </c>
      <c r="R302" s="23"/>
      <c r="S302" s="23"/>
    </row>
    <row r="303" spans="2:19" ht="15.75" x14ac:dyDescent="0.25">
      <c r="B303" s="15" t="s">
        <v>288</v>
      </c>
      <c r="C303" s="17" t="s">
        <v>277</v>
      </c>
      <c r="D303" s="23" t="s">
        <v>882</v>
      </c>
      <c r="E303" s="22">
        <f>ABS(E302-926.89)/926.89*1000000</f>
        <v>35.962555786881957</v>
      </c>
      <c r="F303" s="23"/>
      <c r="G303" s="23"/>
      <c r="H303" s="22">
        <f>ABS(H302-2933.03)/2933.03*1000000</f>
        <v>256.27650131982853</v>
      </c>
      <c r="I303" s="22"/>
      <c r="J303" s="22"/>
      <c r="K303" s="22">
        <f>ABS(K302-3973.46)/3973.46*1000000</f>
        <v>225.07671735293152</v>
      </c>
      <c r="L303" s="22"/>
      <c r="M303" s="22"/>
      <c r="N303" s="22">
        <f>ABS(N302-5905.23)/5905.23*1000000</f>
        <v>331.4575949341222</v>
      </c>
      <c r="O303" s="22"/>
      <c r="P303" s="22"/>
      <c r="Q303" s="22">
        <f>ABS(Q302-9288.72)/9288.72*1000000</f>
        <v>429.33794968533806</v>
      </c>
      <c r="R303" s="23"/>
      <c r="S303" s="23"/>
    </row>
    <row r="304" spans="2:19" ht="15.75" x14ac:dyDescent="0.2">
      <c r="B304" s="15" t="s">
        <v>289</v>
      </c>
      <c r="C304" s="15" t="s">
        <v>404</v>
      </c>
      <c r="D304" s="21" t="s">
        <v>1045</v>
      </c>
      <c r="E304" s="22">
        <v>926.90599999999995</v>
      </c>
      <c r="F304" s="16">
        <v>926.40700000000004</v>
      </c>
      <c r="G304" s="16">
        <v>926.95799999999997</v>
      </c>
      <c r="H304" s="16">
        <v>2932.9279999999999</v>
      </c>
      <c r="I304" s="16">
        <v>2932.29</v>
      </c>
      <c r="J304" s="16">
        <v>2932.14</v>
      </c>
      <c r="K304" s="16">
        <v>3972.3119999999999</v>
      </c>
      <c r="L304" s="16">
        <v>3971.652</v>
      </c>
      <c r="M304" s="16">
        <v>3971.319</v>
      </c>
      <c r="N304" s="16">
        <v>5905.1109999999999</v>
      </c>
      <c r="O304" s="16">
        <v>5904.0460000000003</v>
      </c>
      <c r="P304" s="16">
        <v>5903.2929999999997</v>
      </c>
      <c r="Q304" s="16">
        <v>9289.09</v>
      </c>
      <c r="R304" s="16">
        <v>9287.4590000000007</v>
      </c>
      <c r="S304" s="16">
        <v>9285.94</v>
      </c>
    </row>
    <row r="305" spans="2:19" ht="15.75" x14ac:dyDescent="0.25">
      <c r="B305" s="15" t="s">
        <v>289</v>
      </c>
      <c r="C305" s="15" t="s">
        <v>404</v>
      </c>
      <c r="D305" s="21" t="s">
        <v>1046</v>
      </c>
      <c r="E305" s="29">
        <f>F304</f>
        <v>926.40700000000004</v>
      </c>
      <c r="F305" s="23"/>
      <c r="G305" s="23"/>
      <c r="H305" s="22">
        <f>I304</f>
        <v>2932.29</v>
      </c>
      <c r="I305" s="22"/>
      <c r="J305" s="22"/>
      <c r="K305" s="22">
        <f>L304</f>
        <v>3971.652</v>
      </c>
      <c r="L305" s="22"/>
      <c r="M305" s="22"/>
      <c r="N305" s="22">
        <f>O304</f>
        <v>5904.0460000000003</v>
      </c>
      <c r="O305" s="22"/>
      <c r="P305" s="22"/>
      <c r="Q305" s="22">
        <f>R304</f>
        <v>9287.4590000000007</v>
      </c>
      <c r="R305" s="23"/>
      <c r="S305" s="23"/>
    </row>
    <row r="306" spans="2:19" ht="15.75" x14ac:dyDescent="0.25">
      <c r="B306" s="15" t="s">
        <v>289</v>
      </c>
      <c r="C306" s="15" t="s">
        <v>404</v>
      </c>
      <c r="D306" s="21" t="s">
        <v>1047</v>
      </c>
      <c r="E306" s="29">
        <f>G304</f>
        <v>926.95799999999997</v>
      </c>
      <c r="F306" s="23"/>
      <c r="G306" s="23"/>
      <c r="H306" s="22">
        <f>J304</f>
        <v>2932.14</v>
      </c>
      <c r="I306" s="22"/>
      <c r="J306" s="22"/>
      <c r="K306" s="22">
        <f>M304</f>
        <v>3971.319</v>
      </c>
      <c r="L306" s="22"/>
      <c r="M306" s="22"/>
      <c r="N306" s="22">
        <f>P304</f>
        <v>5903.2929999999997</v>
      </c>
      <c r="O306" s="22"/>
      <c r="P306" s="22"/>
      <c r="Q306" s="22">
        <f>S304</f>
        <v>9285.94</v>
      </c>
      <c r="R306" s="23"/>
      <c r="S306" s="23"/>
    </row>
    <row r="307" spans="2:19" ht="15.75" x14ac:dyDescent="0.25">
      <c r="B307" s="15" t="s">
        <v>289</v>
      </c>
      <c r="C307" s="15" t="s">
        <v>404</v>
      </c>
      <c r="D307" s="23" t="s">
        <v>881</v>
      </c>
      <c r="E307" s="22">
        <f>AVERAGE(E304:E306)</f>
        <v>926.75700000000006</v>
      </c>
      <c r="F307" s="23"/>
      <c r="G307" s="23"/>
      <c r="H307" s="22">
        <f>AVERAGE(H304:H306)</f>
        <v>2932.4526666666666</v>
      </c>
      <c r="I307" s="22"/>
      <c r="J307" s="22"/>
      <c r="K307" s="22">
        <f>AVERAGE(K304:K306)</f>
        <v>3971.761</v>
      </c>
      <c r="L307" s="22"/>
      <c r="M307" s="22"/>
      <c r="N307" s="22">
        <f>AVERAGE(N304:N306)</f>
        <v>5904.1499999999987</v>
      </c>
      <c r="O307" s="22"/>
      <c r="P307" s="22"/>
      <c r="Q307" s="22">
        <f>AVERAGE(Q304:Q306)</f>
        <v>9287.4963333333344</v>
      </c>
      <c r="R307" s="23"/>
      <c r="S307" s="23"/>
    </row>
    <row r="308" spans="2:19" ht="15.75" x14ac:dyDescent="0.25">
      <c r="B308" s="15" t="s">
        <v>289</v>
      </c>
      <c r="C308" s="15" t="s">
        <v>404</v>
      </c>
      <c r="D308" s="23" t="s">
        <v>882</v>
      </c>
      <c r="E308" s="22">
        <f>ABS(E307-926.89)/926.89*1000000</f>
        <v>143.49059758970807</v>
      </c>
      <c r="F308" s="23"/>
      <c r="G308" s="23"/>
      <c r="H308" s="22">
        <f>ABS(H307-2933.03)/2933.03*1000000</f>
        <v>196.83853671241914</v>
      </c>
      <c r="I308" s="22"/>
      <c r="J308" s="22"/>
      <c r="K308" s="22">
        <f>ABS(K307-3973.46)/3973.46*1000000</f>
        <v>427.58704001048682</v>
      </c>
      <c r="L308" s="22"/>
      <c r="M308" s="22"/>
      <c r="N308" s="22">
        <f>ABS(N307-5905.23)/5905.23*1000000</f>
        <v>182.88872745021564</v>
      </c>
      <c r="O308" s="22"/>
      <c r="P308" s="22"/>
      <c r="Q308" s="22">
        <f>ABS(Q307-9288.72)/9288.72*1000000</f>
        <v>131.73684497594286</v>
      </c>
      <c r="R308" s="23"/>
      <c r="S308" s="23"/>
    </row>
    <row r="309" spans="2:19" ht="15.75" x14ac:dyDescent="0.2">
      <c r="B309" s="15" t="s">
        <v>290</v>
      </c>
      <c r="C309" s="15" t="s">
        <v>405</v>
      </c>
      <c r="D309" s="21" t="s">
        <v>1048</v>
      </c>
      <c r="E309" s="22">
        <v>925.88300000000004</v>
      </c>
      <c r="F309" s="16">
        <v>926.41600000000005</v>
      </c>
      <c r="G309" s="16">
        <v>926.60199999999998</v>
      </c>
      <c r="H309" s="16">
        <v>2932.6550000000002</v>
      </c>
      <c r="I309" s="16">
        <v>2933.3829999999998</v>
      </c>
      <c r="J309" s="16">
        <v>2932.7649999999999</v>
      </c>
      <c r="K309" s="16">
        <v>3972.86</v>
      </c>
      <c r="L309" s="16">
        <v>3973.68</v>
      </c>
      <c r="M309" s="16">
        <v>3972.8820000000001</v>
      </c>
      <c r="N309" s="16">
        <v>5905.0969999999998</v>
      </c>
      <c r="O309" s="16">
        <v>5906.107</v>
      </c>
      <c r="P309" s="16">
        <v>5905.21</v>
      </c>
      <c r="Q309" s="16">
        <v>9288.2369999999992</v>
      </c>
      <c r="R309" s="16">
        <v>9289.6610000000001</v>
      </c>
      <c r="S309" s="16">
        <v>9289.5370000000003</v>
      </c>
    </row>
    <row r="310" spans="2:19" ht="15.75" x14ac:dyDescent="0.25">
      <c r="B310" s="15" t="s">
        <v>290</v>
      </c>
      <c r="C310" s="15" t="s">
        <v>405</v>
      </c>
      <c r="D310" s="21" t="s">
        <v>1049</v>
      </c>
      <c r="E310" s="29">
        <f>F309</f>
        <v>926.41600000000005</v>
      </c>
      <c r="F310" s="23"/>
      <c r="G310" s="23"/>
      <c r="H310" s="22">
        <f>I309</f>
        <v>2933.3829999999998</v>
      </c>
      <c r="I310" s="22"/>
      <c r="J310" s="22"/>
      <c r="K310" s="22">
        <f>L309</f>
        <v>3973.68</v>
      </c>
      <c r="L310" s="22"/>
      <c r="M310" s="22"/>
      <c r="N310" s="22">
        <f>O309</f>
        <v>5906.107</v>
      </c>
      <c r="O310" s="22"/>
      <c r="P310" s="22"/>
      <c r="Q310" s="22">
        <f>R309</f>
        <v>9289.6610000000001</v>
      </c>
      <c r="R310" s="23"/>
      <c r="S310" s="23"/>
    </row>
    <row r="311" spans="2:19" ht="15.75" x14ac:dyDescent="0.25">
      <c r="B311" s="15" t="s">
        <v>290</v>
      </c>
      <c r="C311" s="15" t="s">
        <v>405</v>
      </c>
      <c r="D311" s="21" t="s">
        <v>1050</v>
      </c>
      <c r="E311" s="29">
        <f>G309</f>
        <v>926.60199999999998</v>
      </c>
      <c r="F311" s="23"/>
      <c r="G311" s="23"/>
      <c r="H311" s="22">
        <f>J309</f>
        <v>2932.7649999999999</v>
      </c>
      <c r="I311" s="22"/>
      <c r="J311" s="22"/>
      <c r="K311" s="22">
        <f>M309</f>
        <v>3972.8820000000001</v>
      </c>
      <c r="L311" s="22"/>
      <c r="M311" s="22"/>
      <c r="N311" s="22">
        <f>P309</f>
        <v>5905.21</v>
      </c>
      <c r="O311" s="22"/>
      <c r="P311" s="22"/>
      <c r="Q311" s="22">
        <f>S309</f>
        <v>9289.5370000000003</v>
      </c>
      <c r="R311" s="23"/>
      <c r="S311" s="23"/>
    </row>
    <row r="312" spans="2:19" ht="15.75" x14ac:dyDescent="0.25">
      <c r="B312" s="15" t="s">
        <v>290</v>
      </c>
      <c r="C312" s="15" t="s">
        <v>405</v>
      </c>
      <c r="D312" s="23" t="s">
        <v>881</v>
      </c>
      <c r="E312" s="22">
        <f>AVERAGE(E309:E311)</f>
        <v>926.30033333333324</v>
      </c>
      <c r="F312" s="23"/>
      <c r="G312" s="23"/>
      <c r="H312" s="22">
        <f>AVERAGE(H309:H311)</f>
        <v>2932.9343333333331</v>
      </c>
      <c r="I312" s="22"/>
      <c r="J312" s="22"/>
      <c r="K312" s="22">
        <f>AVERAGE(K309:K311)</f>
        <v>3973.1406666666667</v>
      </c>
      <c r="L312" s="22"/>
      <c r="M312" s="22"/>
      <c r="N312" s="22">
        <f>AVERAGE(N309:N311)</f>
        <v>5905.4713333333339</v>
      </c>
      <c r="O312" s="22"/>
      <c r="P312" s="22"/>
      <c r="Q312" s="22">
        <f>AVERAGE(Q309:Q311)</f>
        <v>9289.1450000000004</v>
      </c>
      <c r="R312" s="23"/>
      <c r="S312" s="23"/>
    </row>
    <row r="313" spans="2:19" ht="15.75" x14ac:dyDescent="0.25">
      <c r="B313" s="15" t="s">
        <v>290</v>
      </c>
      <c r="C313" s="15" t="s">
        <v>405</v>
      </c>
      <c r="D313" s="23" t="s">
        <v>882</v>
      </c>
      <c r="E313" s="22">
        <f>ABS(E312-926.89)/926.89*1000000</f>
        <v>636.1776118706041</v>
      </c>
      <c r="F313" s="23"/>
      <c r="G313" s="23"/>
      <c r="H313" s="22">
        <f>ABS(H312-2933.03)/2933.03*1000000</f>
        <v>32.617009259045133</v>
      </c>
      <c r="I313" s="22"/>
      <c r="J313" s="22"/>
      <c r="K313" s="22">
        <f>ABS(K312-3973.46)/3973.46*1000000</f>
        <v>80.366565495402298</v>
      </c>
      <c r="L313" s="22"/>
      <c r="M313" s="22"/>
      <c r="N313" s="22">
        <f>ABS(N312-5905.23)/5905.23*1000000</f>
        <v>40.867727985920311</v>
      </c>
      <c r="O313" s="22"/>
      <c r="P313" s="22"/>
      <c r="Q313" s="22">
        <f>ABS(Q312-9288.72)/9288.72*1000000</f>
        <v>45.754420415416917</v>
      </c>
      <c r="R313" s="23"/>
      <c r="S313" s="23"/>
    </row>
    <row r="314" spans="2:19" ht="15.75" x14ac:dyDescent="0.2">
      <c r="B314" s="15" t="s">
        <v>291</v>
      </c>
      <c r="C314" s="17" t="s">
        <v>269</v>
      </c>
      <c r="D314" s="21" t="s">
        <v>1051</v>
      </c>
      <c r="E314" s="22">
        <v>927.28499999999997</v>
      </c>
      <c r="F314" s="16">
        <v>927.11</v>
      </c>
      <c r="G314" s="16">
        <v>926.93</v>
      </c>
      <c r="H314" s="16">
        <v>2934.489</v>
      </c>
      <c r="I314" s="16">
        <v>2934.1179999999999</v>
      </c>
      <c r="J314" s="16">
        <v>2933.8919999999998</v>
      </c>
      <c r="K314" s="16">
        <v>3974.3130000000001</v>
      </c>
      <c r="L314" s="16">
        <v>3973.7649999999999</v>
      </c>
      <c r="M314" s="16">
        <v>3973.4140000000002</v>
      </c>
      <c r="N314" s="16">
        <v>5908.1490000000003</v>
      </c>
      <c r="O314" s="16">
        <v>5907.3119999999999</v>
      </c>
      <c r="P314" s="16">
        <v>5906.7969999999996</v>
      </c>
      <c r="Q314" s="16">
        <v>9293.4480000000003</v>
      </c>
      <c r="R314" s="16">
        <v>9292.0210000000006</v>
      </c>
      <c r="S314" s="16">
        <v>9291.2520000000004</v>
      </c>
    </row>
    <row r="315" spans="2:19" ht="15.75" x14ac:dyDescent="0.25">
      <c r="B315" s="15" t="s">
        <v>291</v>
      </c>
      <c r="C315" s="17" t="s">
        <v>269</v>
      </c>
      <c r="D315" s="21" t="s">
        <v>1052</v>
      </c>
      <c r="E315" s="29">
        <f>F314</f>
        <v>927.11</v>
      </c>
      <c r="F315" s="23"/>
      <c r="G315" s="23"/>
      <c r="H315" s="22">
        <f>I314</f>
        <v>2934.1179999999999</v>
      </c>
      <c r="I315" s="22"/>
      <c r="J315" s="22"/>
      <c r="K315" s="22">
        <f>L314</f>
        <v>3973.7649999999999</v>
      </c>
      <c r="L315" s="22"/>
      <c r="M315" s="22"/>
      <c r="N315" s="22">
        <f>O314</f>
        <v>5907.3119999999999</v>
      </c>
      <c r="O315" s="22"/>
      <c r="P315" s="22"/>
      <c r="Q315" s="22">
        <f>R314</f>
        <v>9292.0210000000006</v>
      </c>
      <c r="R315" s="23"/>
      <c r="S315" s="23"/>
    </row>
    <row r="316" spans="2:19" ht="15.75" x14ac:dyDescent="0.25">
      <c r="B316" s="15" t="s">
        <v>291</v>
      </c>
      <c r="C316" s="17" t="s">
        <v>269</v>
      </c>
      <c r="D316" s="21" t="s">
        <v>1053</v>
      </c>
      <c r="E316" s="29">
        <f>G314</f>
        <v>926.93</v>
      </c>
      <c r="F316" s="23"/>
      <c r="G316" s="23"/>
      <c r="H316" s="22">
        <f>J314</f>
        <v>2933.8919999999998</v>
      </c>
      <c r="I316" s="22"/>
      <c r="J316" s="22"/>
      <c r="K316" s="22">
        <f>M314</f>
        <v>3973.4140000000002</v>
      </c>
      <c r="L316" s="22"/>
      <c r="M316" s="22"/>
      <c r="N316" s="22">
        <f>P314</f>
        <v>5906.7969999999996</v>
      </c>
      <c r="O316" s="22"/>
      <c r="P316" s="22"/>
      <c r="Q316" s="22">
        <f>S314</f>
        <v>9291.2520000000004</v>
      </c>
      <c r="R316" s="23"/>
      <c r="S316" s="23"/>
    </row>
    <row r="317" spans="2:19" ht="15.75" x14ac:dyDescent="0.25">
      <c r="B317" s="15" t="s">
        <v>291</v>
      </c>
      <c r="C317" s="17" t="s">
        <v>269</v>
      </c>
      <c r="D317" s="23" t="s">
        <v>881</v>
      </c>
      <c r="E317" s="22">
        <f>AVERAGE(E314:E316)</f>
        <v>927.10833333333323</v>
      </c>
      <c r="F317" s="23"/>
      <c r="G317" s="23"/>
      <c r="H317" s="22">
        <f>AVERAGE(H314:H316)</f>
        <v>2934.1663333333331</v>
      </c>
      <c r="I317" s="22"/>
      <c r="J317" s="22"/>
      <c r="K317" s="22">
        <f>AVERAGE(K314:K316)</f>
        <v>3973.8306666666667</v>
      </c>
      <c r="L317" s="22"/>
      <c r="M317" s="22"/>
      <c r="N317" s="22">
        <f>AVERAGE(N314:N316)</f>
        <v>5907.4193333333324</v>
      </c>
      <c r="O317" s="22"/>
      <c r="P317" s="22"/>
      <c r="Q317" s="22">
        <f>AVERAGE(Q314:Q316)</f>
        <v>9292.2403333333332</v>
      </c>
      <c r="R317" s="23"/>
      <c r="S317" s="23"/>
    </row>
    <row r="318" spans="2:19" ht="15.75" x14ac:dyDescent="0.25">
      <c r="B318" s="15" t="s">
        <v>291</v>
      </c>
      <c r="C318" s="17" t="s">
        <v>269</v>
      </c>
      <c r="D318" s="23" t="s">
        <v>882</v>
      </c>
      <c r="E318" s="22">
        <f>ABS(E317-926.89)/926.89*1000000</f>
        <v>235.55474040419946</v>
      </c>
      <c r="F318" s="23"/>
      <c r="G318" s="23"/>
      <c r="H318" s="22">
        <f>ABS(H317-2933.03)/2933.03*1000000</f>
        <v>387.42642705083608</v>
      </c>
      <c r="I318" s="22"/>
      <c r="J318" s="22"/>
      <c r="K318" s="22">
        <f>ABS(K317-3973.46)/3973.46*1000000</f>
        <v>93.285616733701445</v>
      </c>
      <c r="L318" s="22"/>
      <c r="M318" s="22"/>
      <c r="N318" s="22">
        <f>ABS(N317-5905.23)/5905.23*1000000</f>
        <v>370.74480305302211</v>
      </c>
      <c r="O318" s="22"/>
      <c r="P318" s="22"/>
      <c r="Q318" s="22">
        <f>ABS(Q317-9288.72)/9288.72*1000000</f>
        <v>378.99014431846774</v>
      </c>
      <c r="R318" s="23"/>
      <c r="S318" s="23"/>
    </row>
    <row r="319" spans="2:19" ht="15.75" x14ac:dyDescent="0.2">
      <c r="B319" s="15" t="s">
        <v>292</v>
      </c>
      <c r="C319" s="17" t="s">
        <v>307</v>
      </c>
      <c r="D319" s="21" t="s">
        <v>1054</v>
      </c>
      <c r="E319" s="22">
        <v>925.83299999999997</v>
      </c>
      <c r="F319" s="16">
        <v>926.2</v>
      </c>
      <c r="G319" s="16">
        <v>926.30799999999999</v>
      </c>
      <c r="H319" s="16">
        <v>2933.828</v>
      </c>
      <c r="I319" s="16">
        <v>2934.489</v>
      </c>
      <c r="J319" s="16">
        <v>2934.0839999999998</v>
      </c>
      <c r="K319" s="16">
        <v>3974.1089999999999</v>
      </c>
      <c r="L319" s="16">
        <v>3974.7530000000002</v>
      </c>
      <c r="M319" s="16">
        <v>3974.152</v>
      </c>
      <c r="N319" s="16">
        <v>5907.6880000000001</v>
      </c>
      <c r="O319" s="16">
        <v>5908.3559999999998</v>
      </c>
      <c r="P319" s="16">
        <v>5907.9269999999997</v>
      </c>
      <c r="Q319" s="16">
        <v>9292.875</v>
      </c>
      <c r="R319" s="16">
        <v>9293.3829999999998</v>
      </c>
      <c r="S319" s="16">
        <v>9294.3799999999992</v>
      </c>
    </row>
    <row r="320" spans="2:19" ht="15.75" x14ac:dyDescent="0.25">
      <c r="B320" s="15" t="s">
        <v>292</v>
      </c>
      <c r="C320" s="17" t="s">
        <v>307</v>
      </c>
      <c r="D320" s="21" t="s">
        <v>1058</v>
      </c>
      <c r="E320" s="29">
        <f>F319</f>
        <v>926.2</v>
      </c>
      <c r="F320" s="23"/>
      <c r="G320" s="23"/>
      <c r="H320" s="22">
        <f>I319</f>
        <v>2934.489</v>
      </c>
      <c r="I320" s="22"/>
      <c r="J320" s="22"/>
      <c r="K320" s="22">
        <f>L319</f>
        <v>3974.7530000000002</v>
      </c>
      <c r="L320" s="22"/>
      <c r="M320" s="22"/>
      <c r="N320" s="22">
        <f>O319</f>
        <v>5908.3559999999998</v>
      </c>
      <c r="O320" s="22"/>
      <c r="P320" s="22"/>
      <c r="Q320" s="22">
        <f>R319</f>
        <v>9293.3829999999998</v>
      </c>
      <c r="R320" s="23"/>
      <c r="S320" s="23"/>
    </row>
    <row r="321" spans="2:19" ht="15.75" x14ac:dyDescent="0.25">
      <c r="B321" s="15" t="s">
        <v>292</v>
      </c>
      <c r="C321" s="17" t="s">
        <v>307</v>
      </c>
      <c r="D321" s="21" t="s">
        <v>1059</v>
      </c>
      <c r="E321" s="29">
        <f>G319</f>
        <v>926.30799999999999</v>
      </c>
      <c r="F321" s="23"/>
      <c r="G321" s="23"/>
      <c r="H321" s="22">
        <f>J319</f>
        <v>2934.0839999999998</v>
      </c>
      <c r="I321" s="22"/>
      <c r="J321" s="22"/>
      <c r="K321" s="22">
        <f>M319</f>
        <v>3974.152</v>
      </c>
      <c r="L321" s="22"/>
      <c r="M321" s="22"/>
      <c r="N321" s="22">
        <f>P319</f>
        <v>5907.9269999999997</v>
      </c>
      <c r="O321" s="22"/>
      <c r="P321" s="22"/>
      <c r="Q321" s="22">
        <f>S319</f>
        <v>9294.3799999999992</v>
      </c>
      <c r="R321" s="23"/>
      <c r="S321" s="23"/>
    </row>
    <row r="322" spans="2:19" ht="15.75" x14ac:dyDescent="0.25">
      <c r="B322" s="15" t="s">
        <v>292</v>
      </c>
      <c r="C322" s="17" t="s">
        <v>307</v>
      </c>
      <c r="D322" s="23" t="s">
        <v>881</v>
      </c>
      <c r="E322" s="22">
        <f>AVERAGE(E319:E321)</f>
        <v>926.11366666666663</v>
      </c>
      <c r="F322" s="23"/>
      <c r="G322" s="23"/>
      <c r="H322" s="22">
        <f>AVERAGE(H319:H321)</f>
        <v>2934.1336666666666</v>
      </c>
      <c r="I322" s="22"/>
      <c r="J322" s="22"/>
      <c r="K322" s="22">
        <f>AVERAGE(K319:K321)</f>
        <v>3974.3379999999997</v>
      </c>
      <c r="L322" s="22"/>
      <c r="M322" s="22"/>
      <c r="N322" s="22">
        <f>AVERAGE(N319:N321)</f>
        <v>5907.9903333333323</v>
      </c>
      <c r="O322" s="22"/>
      <c r="P322" s="22"/>
      <c r="Q322" s="22">
        <f>AVERAGE(Q319:Q321)</f>
        <v>9293.5460000000003</v>
      </c>
      <c r="R322" s="23"/>
      <c r="S322" s="23"/>
    </row>
    <row r="323" spans="2:19" ht="15.75" x14ac:dyDescent="0.25">
      <c r="B323" s="15" t="s">
        <v>292</v>
      </c>
      <c r="C323" s="17" t="s">
        <v>307</v>
      </c>
      <c r="D323" s="23" t="s">
        <v>882</v>
      </c>
      <c r="E323" s="22">
        <f>ABS(E322-926.89)/926.89*1000000</f>
        <v>837.56792427726577</v>
      </c>
      <c r="F323" s="23"/>
      <c r="G323" s="23"/>
      <c r="H323" s="22">
        <f>ABS(H322-2933.03)/2933.03*1000000</f>
        <v>376.28891169419103</v>
      </c>
      <c r="I323" s="22"/>
      <c r="J323" s="22"/>
      <c r="K323" s="22">
        <f>ABS(K322-3973.46)/3973.46*1000000</f>
        <v>220.96611014070902</v>
      </c>
      <c r="L323" s="22"/>
      <c r="M323" s="22"/>
      <c r="N323" s="22">
        <f>ABS(N322-5905.23)/5905.23*1000000</f>
        <v>467.43875062151858</v>
      </c>
      <c r="O323" s="22"/>
      <c r="P323" s="22"/>
      <c r="Q323" s="22">
        <f>ABS(Q322-9288.72)/9288.72*1000000</f>
        <v>519.55490099830024</v>
      </c>
      <c r="R323" s="23"/>
      <c r="S323" s="23"/>
    </row>
    <row r="324" spans="2:19" ht="15.75" x14ac:dyDescent="0.2">
      <c r="B324" s="15" t="s">
        <v>293</v>
      </c>
      <c r="C324" s="17" t="s">
        <v>318</v>
      </c>
      <c r="D324" s="21" t="s">
        <v>1055</v>
      </c>
      <c r="E324" s="22">
        <v>926.89300000000003</v>
      </c>
      <c r="F324" s="16">
        <v>926.24199999999996</v>
      </c>
      <c r="G324" s="16">
        <v>925.95799999999997</v>
      </c>
      <c r="H324" s="16">
        <v>2932.66</v>
      </c>
      <c r="I324" s="16">
        <v>2931.8139999999999</v>
      </c>
      <c r="J324" s="16">
        <v>2932.377</v>
      </c>
      <c r="K324" s="16">
        <v>3971.7739999999999</v>
      </c>
      <c r="L324" s="16">
        <v>3971.5909999999999</v>
      </c>
      <c r="M324" s="16">
        <v>3971.4340000000002</v>
      </c>
      <c r="N324" s="16">
        <v>5904.7219999999998</v>
      </c>
      <c r="O324" s="16">
        <v>5904.1989999999996</v>
      </c>
      <c r="P324" s="16">
        <v>5904.2520000000004</v>
      </c>
      <c r="Q324" s="16">
        <v>9288.5259999999998</v>
      </c>
      <c r="R324" s="16">
        <v>9288.0769999999993</v>
      </c>
      <c r="S324" s="16">
        <v>9288.0319999999992</v>
      </c>
    </row>
    <row r="325" spans="2:19" ht="15.75" x14ac:dyDescent="0.25">
      <c r="B325" s="15" t="s">
        <v>293</v>
      </c>
      <c r="C325" s="17" t="s">
        <v>318</v>
      </c>
      <c r="D325" s="21" t="s">
        <v>1060</v>
      </c>
      <c r="E325" s="29">
        <f>F324</f>
        <v>926.24199999999996</v>
      </c>
      <c r="F325" s="23"/>
      <c r="G325" s="23"/>
      <c r="H325" s="22">
        <f>I324</f>
        <v>2931.8139999999999</v>
      </c>
      <c r="I325" s="22"/>
      <c r="J325" s="22"/>
      <c r="K325" s="22">
        <f>L324</f>
        <v>3971.5909999999999</v>
      </c>
      <c r="L325" s="22"/>
      <c r="M325" s="22"/>
      <c r="N325" s="22">
        <f>O324</f>
        <v>5904.1989999999996</v>
      </c>
      <c r="O325" s="22"/>
      <c r="P325" s="22"/>
      <c r="Q325" s="22">
        <f>R324</f>
        <v>9288.0769999999993</v>
      </c>
      <c r="R325" s="23"/>
      <c r="S325" s="23"/>
    </row>
    <row r="326" spans="2:19" ht="15.75" x14ac:dyDescent="0.25">
      <c r="B326" s="15" t="s">
        <v>293</v>
      </c>
      <c r="C326" s="17" t="s">
        <v>318</v>
      </c>
      <c r="D326" s="21" t="s">
        <v>1061</v>
      </c>
      <c r="E326" s="29">
        <f>G324</f>
        <v>925.95799999999997</v>
      </c>
      <c r="F326" s="23"/>
      <c r="G326" s="23"/>
      <c r="H326" s="22">
        <f>J324</f>
        <v>2932.377</v>
      </c>
      <c r="I326" s="22"/>
      <c r="J326" s="22"/>
      <c r="K326" s="22">
        <f>M324</f>
        <v>3971.4340000000002</v>
      </c>
      <c r="L326" s="22"/>
      <c r="M326" s="22"/>
      <c r="N326" s="22">
        <f>P324</f>
        <v>5904.2520000000004</v>
      </c>
      <c r="O326" s="22"/>
      <c r="P326" s="22"/>
      <c r="Q326" s="22">
        <f>S324</f>
        <v>9288.0319999999992</v>
      </c>
      <c r="R326" s="23"/>
      <c r="S326" s="23"/>
    </row>
    <row r="327" spans="2:19" ht="15.75" x14ac:dyDescent="0.25">
      <c r="B327" s="15" t="s">
        <v>293</v>
      </c>
      <c r="C327" s="17" t="s">
        <v>318</v>
      </c>
      <c r="D327" s="23" t="s">
        <v>881</v>
      </c>
      <c r="E327" s="22">
        <f>AVERAGE(E324:E326)</f>
        <v>926.36433333333332</v>
      </c>
      <c r="F327" s="23"/>
      <c r="G327" s="23"/>
      <c r="H327" s="22">
        <f>AVERAGE(H324:H326)</f>
        <v>2932.2836666666667</v>
      </c>
      <c r="I327" s="22"/>
      <c r="J327" s="22"/>
      <c r="K327" s="22">
        <f>AVERAGE(K324:K326)</f>
        <v>3971.5996666666665</v>
      </c>
      <c r="L327" s="22"/>
      <c r="M327" s="22"/>
      <c r="N327" s="22">
        <f>AVERAGE(N324:N326)</f>
        <v>5904.3909999999996</v>
      </c>
      <c r="O327" s="22"/>
      <c r="P327" s="22"/>
      <c r="Q327" s="22">
        <f>AVERAGE(Q324:Q326)</f>
        <v>9288.2116666666661</v>
      </c>
      <c r="R327" s="23"/>
      <c r="S327" s="23"/>
    </row>
    <row r="328" spans="2:19" ht="15.75" x14ac:dyDescent="0.25">
      <c r="B328" s="15" t="s">
        <v>293</v>
      </c>
      <c r="C328" s="17" t="s">
        <v>318</v>
      </c>
      <c r="D328" s="23" t="s">
        <v>882</v>
      </c>
      <c r="E328" s="22">
        <f>ABS(E327-926.89)/926.89*1000000</f>
        <v>567.12950475964362</v>
      </c>
      <c r="F328" s="23"/>
      <c r="G328" s="23"/>
      <c r="H328" s="22">
        <f>ABS(H327-2933.03)/2933.03*1000000</f>
        <v>254.45813146592289</v>
      </c>
      <c r="I328" s="22"/>
      <c r="J328" s="22"/>
      <c r="K328" s="22">
        <f>ABS(K327-3973.46)/3973.46*1000000</f>
        <v>468.18977247374545</v>
      </c>
      <c r="L328" s="22"/>
      <c r="M328" s="22"/>
      <c r="N328" s="22">
        <f>ABS(N327-5905.23)/5905.23*1000000</f>
        <v>142.07744660240868</v>
      </c>
      <c r="O328" s="22"/>
      <c r="P328" s="22"/>
      <c r="Q328" s="22">
        <f>ABS(Q327-9288.72)/9288.72*1000000</f>
        <v>54.725875398678404</v>
      </c>
      <c r="R328" s="23"/>
      <c r="S328" s="23"/>
    </row>
    <row r="329" spans="2:19" ht="15.75" x14ac:dyDescent="0.2">
      <c r="B329" s="15" t="s">
        <v>294</v>
      </c>
      <c r="C329" s="15" t="s">
        <v>406</v>
      </c>
      <c r="D329" s="21" t="s">
        <v>1056</v>
      </c>
      <c r="E329" s="22">
        <v>926.70299999999997</v>
      </c>
      <c r="F329" s="16">
        <v>926.31399999999996</v>
      </c>
      <c r="G329" s="16">
        <v>927.27</v>
      </c>
      <c r="H329" s="16">
        <v>2932.3389999999999</v>
      </c>
      <c r="I329" s="16">
        <v>2932.26</v>
      </c>
      <c r="J329" s="16">
        <v>2932.7570000000001</v>
      </c>
      <c r="K329" s="16">
        <v>3972.2530000000002</v>
      </c>
      <c r="L329" s="16">
        <v>3971.56</v>
      </c>
      <c r="M329" s="16">
        <v>3972.5210000000002</v>
      </c>
      <c r="N329" s="16">
        <v>5904.7290000000003</v>
      </c>
      <c r="O329" s="16">
        <v>5902.7049999999999</v>
      </c>
      <c r="P329" s="16">
        <v>5904.6509999999998</v>
      </c>
      <c r="Q329" s="16">
        <v>9288.8490000000002</v>
      </c>
      <c r="R329" s="16">
        <v>9283.85</v>
      </c>
      <c r="S329" s="16">
        <v>9288.2720000000008</v>
      </c>
    </row>
    <row r="330" spans="2:19" ht="15.75" x14ac:dyDescent="0.25">
      <c r="B330" s="15" t="s">
        <v>294</v>
      </c>
      <c r="C330" s="15" t="s">
        <v>406</v>
      </c>
      <c r="D330" s="21" t="s">
        <v>1062</v>
      </c>
      <c r="E330" s="29">
        <f>F329</f>
        <v>926.31399999999996</v>
      </c>
      <c r="F330" s="23"/>
      <c r="G330" s="23"/>
      <c r="H330" s="22">
        <f>I329</f>
        <v>2932.26</v>
      </c>
      <c r="I330" s="22"/>
      <c r="J330" s="22"/>
      <c r="K330" s="22">
        <f>L329</f>
        <v>3971.56</v>
      </c>
      <c r="L330" s="22"/>
      <c r="M330" s="22"/>
      <c r="N330" s="22">
        <f>O329</f>
        <v>5902.7049999999999</v>
      </c>
      <c r="O330" s="22"/>
      <c r="P330" s="22"/>
      <c r="Q330" s="22">
        <f>R329</f>
        <v>9283.85</v>
      </c>
      <c r="R330" s="23"/>
      <c r="S330" s="23"/>
    </row>
    <row r="331" spans="2:19" ht="15.75" x14ac:dyDescent="0.25">
      <c r="B331" s="15" t="s">
        <v>294</v>
      </c>
      <c r="C331" s="15" t="s">
        <v>406</v>
      </c>
      <c r="D331" s="21" t="s">
        <v>1063</v>
      </c>
      <c r="E331" s="29">
        <f>G329</f>
        <v>927.27</v>
      </c>
      <c r="F331" s="23"/>
      <c r="G331" s="23"/>
      <c r="H331" s="22">
        <f>J329</f>
        <v>2932.7570000000001</v>
      </c>
      <c r="I331" s="22"/>
      <c r="J331" s="22"/>
      <c r="K331" s="22">
        <f>M329</f>
        <v>3972.5210000000002</v>
      </c>
      <c r="L331" s="22"/>
      <c r="M331" s="22"/>
      <c r="N331" s="22">
        <f>P329</f>
        <v>5904.6509999999998</v>
      </c>
      <c r="O331" s="22"/>
      <c r="P331" s="22"/>
      <c r="Q331" s="22">
        <f>S329</f>
        <v>9288.2720000000008</v>
      </c>
      <c r="R331" s="23"/>
      <c r="S331" s="23"/>
    </row>
    <row r="332" spans="2:19" ht="15.75" x14ac:dyDescent="0.25">
      <c r="B332" s="15" t="s">
        <v>294</v>
      </c>
      <c r="C332" s="15" t="s">
        <v>406</v>
      </c>
      <c r="D332" s="23" t="s">
        <v>881</v>
      </c>
      <c r="E332" s="22">
        <f>AVERAGE(E329:E331)</f>
        <v>926.76233333333323</v>
      </c>
      <c r="F332" s="23"/>
      <c r="G332" s="23"/>
      <c r="H332" s="22">
        <f>AVERAGE(H329:H331)</f>
        <v>2932.4519999999998</v>
      </c>
      <c r="I332" s="22"/>
      <c r="J332" s="22"/>
      <c r="K332" s="22">
        <f>AVERAGE(K329:K331)</f>
        <v>3972.1113333333337</v>
      </c>
      <c r="L332" s="22"/>
      <c r="M332" s="22"/>
      <c r="N332" s="22">
        <f>AVERAGE(N329:N331)</f>
        <v>5904.0283333333327</v>
      </c>
      <c r="O332" s="22"/>
      <c r="P332" s="22"/>
      <c r="Q332" s="22">
        <f>AVERAGE(Q329:Q331)</f>
        <v>9286.9903333333332</v>
      </c>
      <c r="R332" s="23"/>
      <c r="S332" s="23"/>
    </row>
    <row r="333" spans="2:19" ht="15.75" x14ac:dyDescent="0.25">
      <c r="B333" s="15" t="s">
        <v>294</v>
      </c>
      <c r="C333" s="15" t="s">
        <v>406</v>
      </c>
      <c r="D333" s="23" t="s">
        <v>882</v>
      </c>
      <c r="E333" s="22">
        <f>ABS(E332-926.89)/926.89*1000000</f>
        <v>137.73658866397869</v>
      </c>
      <c r="F333" s="23"/>
      <c r="G333" s="23"/>
      <c r="H333" s="22">
        <f>ABS(H332-2933.03)/2933.03*1000000</f>
        <v>197.0658329442349</v>
      </c>
      <c r="I333" s="22"/>
      <c r="J333" s="22"/>
      <c r="K333" s="22">
        <f>ABS(K332-3973.46)/3973.46*1000000</f>
        <v>339.41870980613976</v>
      </c>
      <c r="L333" s="22"/>
      <c r="M333" s="22"/>
      <c r="N333" s="22">
        <f>ABS(N332-5905.23)/5905.23*1000000</f>
        <v>203.49193285728489</v>
      </c>
      <c r="O333" s="22"/>
      <c r="P333" s="22"/>
      <c r="Q333" s="22">
        <f>ABS(Q332-9288.72)/9288.72*1000000</f>
        <v>186.21151963523093</v>
      </c>
      <c r="R333" s="23"/>
      <c r="S333" s="23"/>
    </row>
    <row r="334" spans="2:19" ht="15.75" x14ac:dyDescent="0.2">
      <c r="B334" s="15" t="s">
        <v>295</v>
      </c>
      <c r="C334" s="17" t="s">
        <v>247</v>
      </c>
      <c r="D334" s="21" t="s">
        <v>1057</v>
      </c>
      <c r="E334" s="22">
        <v>926.76199999999994</v>
      </c>
      <c r="F334" s="16">
        <v>925.97</v>
      </c>
      <c r="G334" s="16">
        <v>926.15300000000002</v>
      </c>
      <c r="H334" s="16">
        <v>2931.9079999999999</v>
      </c>
      <c r="I334" s="16">
        <v>2932.1030000000001</v>
      </c>
      <c r="J334" s="16">
        <v>2932.3420000000001</v>
      </c>
      <c r="K334" s="16">
        <v>3971.8470000000002</v>
      </c>
      <c r="L334" s="16">
        <v>3970.9229999999998</v>
      </c>
      <c r="M334" s="16">
        <v>3971.5650000000001</v>
      </c>
      <c r="N334" s="16">
        <v>5904.08</v>
      </c>
      <c r="O334" s="16">
        <v>5902.4960000000001</v>
      </c>
      <c r="P334" s="16">
        <v>5903.683</v>
      </c>
      <c r="Q334" s="16">
        <v>9288.7720000000008</v>
      </c>
      <c r="R334" s="16">
        <v>9283.9390000000003</v>
      </c>
      <c r="S334" s="16">
        <v>9286.5059999999994</v>
      </c>
    </row>
    <row r="335" spans="2:19" ht="15.75" x14ac:dyDescent="0.25">
      <c r="B335" s="15" t="s">
        <v>295</v>
      </c>
      <c r="C335" s="17" t="s">
        <v>247</v>
      </c>
      <c r="D335" s="21" t="s">
        <v>1064</v>
      </c>
      <c r="E335" s="29">
        <f>F334</f>
        <v>925.97</v>
      </c>
      <c r="F335" s="23"/>
      <c r="G335" s="23"/>
      <c r="H335" s="22">
        <f>I334</f>
        <v>2932.1030000000001</v>
      </c>
      <c r="I335" s="22"/>
      <c r="J335" s="22"/>
      <c r="K335" s="22">
        <f>L334</f>
        <v>3970.9229999999998</v>
      </c>
      <c r="L335" s="22"/>
      <c r="M335" s="22"/>
      <c r="N335" s="22">
        <f>O334</f>
        <v>5902.4960000000001</v>
      </c>
      <c r="O335" s="22"/>
      <c r="P335" s="22"/>
      <c r="Q335" s="22">
        <f>R334</f>
        <v>9283.9390000000003</v>
      </c>
      <c r="R335" s="23"/>
      <c r="S335" s="23"/>
    </row>
    <row r="336" spans="2:19" ht="15.75" x14ac:dyDescent="0.25">
      <c r="B336" s="15" t="s">
        <v>295</v>
      </c>
      <c r="C336" s="17" t="s">
        <v>247</v>
      </c>
      <c r="D336" s="21" t="s">
        <v>1065</v>
      </c>
      <c r="E336" s="29">
        <f>G334</f>
        <v>926.15300000000002</v>
      </c>
      <c r="F336" s="23"/>
      <c r="G336" s="23"/>
      <c r="H336" s="22">
        <f>J334</f>
        <v>2932.3420000000001</v>
      </c>
      <c r="I336" s="22"/>
      <c r="J336" s="22"/>
      <c r="K336" s="22">
        <f>M334</f>
        <v>3971.5650000000001</v>
      </c>
      <c r="L336" s="22"/>
      <c r="M336" s="22"/>
      <c r="N336" s="22">
        <f>P334</f>
        <v>5903.683</v>
      </c>
      <c r="O336" s="22"/>
      <c r="P336" s="22"/>
      <c r="Q336" s="22">
        <f>S334</f>
        <v>9286.5059999999994</v>
      </c>
      <c r="R336" s="23"/>
      <c r="S336" s="23"/>
    </row>
    <row r="337" spans="2:19" ht="15.75" x14ac:dyDescent="0.25">
      <c r="B337" s="15" t="s">
        <v>295</v>
      </c>
      <c r="C337" s="17" t="s">
        <v>247</v>
      </c>
      <c r="D337" s="23" t="s">
        <v>881</v>
      </c>
      <c r="E337" s="22">
        <f>AVERAGE(E334:E336)</f>
        <v>926.29500000000007</v>
      </c>
      <c r="F337" s="23"/>
      <c r="G337" s="23"/>
      <c r="H337" s="22">
        <f>AVERAGE(H334:H336)</f>
        <v>2932.117666666667</v>
      </c>
      <c r="I337" s="22"/>
      <c r="J337" s="22"/>
      <c r="K337" s="22">
        <f>AVERAGE(K334:K336)</f>
        <v>3971.4450000000002</v>
      </c>
      <c r="L337" s="22"/>
      <c r="M337" s="22"/>
      <c r="N337" s="22">
        <f>AVERAGE(N334:N336)</f>
        <v>5903.4196666666676</v>
      </c>
      <c r="O337" s="22"/>
      <c r="P337" s="22"/>
      <c r="Q337" s="22">
        <f>AVERAGE(Q334:Q336)</f>
        <v>9286.4056666666675</v>
      </c>
      <c r="R337" s="23"/>
      <c r="S337" s="23"/>
    </row>
    <row r="338" spans="2:19" ht="15.75" x14ac:dyDescent="0.25">
      <c r="B338" s="15" t="s">
        <v>295</v>
      </c>
      <c r="C338" s="17" t="s">
        <v>247</v>
      </c>
      <c r="D338" s="23" t="s">
        <v>882</v>
      </c>
      <c r="E338" s="22">
        <f>ABS(E337-926.89)/926.89*1000000</f>
        <v>641.93162079633362</v>
      </c>
      <c r="F338" s="23"/>
      <c r="G338" s="23"/>
      <c r="H338" s="22">
        <f>ABS(H337-2933.03)/2933.03*1000000</f>
        <v>311.05489317641087</v>
      </c>
      <c r="I338" s="22"/>
      <c r="J338" s="22"/>
      <c r="K338" s="22">
        <f>ABS(K337-3973.46)/3973.46*1000000</f>
        <v>507.11470607477429</v>
      </c>
      <c r="L338" s="22"/>
      <c r="M338" s="22"/>
      <c r="N338" s="22">
        <f>ABS(N337-5905.23)/5905.23*1000000</f>
        <v>306.56440703105255</v>
      </c>
      <c r="O338" s="22"/>
      <c r="P338" s="22"/>
      <c r="Q338" s="22">
        <f>ABS(Q337-9288.72)/9288.72*1000000</f>
        <v>249.15524779860823</v>
      </c>
      <c r="R338" s="23"/>
      <c r="S338" s="23"/>
    </row>
    <row r="339" spans="2:19" ht="15.75" x14ac:dyDescent="0.2">
      <c r="B339" s="15" t="s">
        <v>296</v>
      </c>
      <c r="C339" s="17" t="s">
        <v>260</v>
      </c>
      <c r="D339" s="21" t="s">
        <v>1066</v>
      </c>
      <c r="E339" s="22">
        <v>926.03</v>
      </c>
      <c r="F339" s="16">
        <v>926.32100000000003</v>
      </c>
      <c r="G339" s="16">
        <v>926.18600000000004</v>
      </c>
      <c r="H339" s="16">
        <v>2931.9560000000001</v>
      </c>
      <c r="I339" s="16">
        <v>2931.6950000000002</v>
      </c>
      <c r="J339" s="16">
        <v>2932.2730000000001</v>
      </c>
      <c r="K339" s="16">
        <v>3971.748</v>
      </c>
      <c r="L339" s="16">
        <v>3970.3850000000002</v>
      </c>
      <c r="M339" s="16">
        <v>3971.9029999999998</v>
      </c>
      <c r="N339" s="16">
        <v>5904.3549999999996</v>
      </c>
      <c r="O339" s="16">
        <v>5901.4889999999996</v>
      </c>
      <c r="P339" s="16">
        <v>5904.6949999999997</v>
      </c>
      <c r="Q339" s="16">
        <v>9288.65</v>
      </c>
      <c r="R339" s="16">
        <v>9282.1440000000002</v>
      </c>
      <c r="S339" s="16">
        <v>9288.7049999999999</v>
      </c>
    </row>
    <row r="340" spans="2:19" ht="15.75" x14ac:dyDescent="0.25">
      <c r="B340" s="15" t="s">
        <v>296</v>
      </c>
      <c r="C340" s="17" t="s">
        <v>260</v>
      </c>
      <c r="D340" s="21" t="s">
        <v>1067</v>
      </c>
      <c r="E340" s="29">
        <f>F339</f>
        <v>926.32100000000003</v>
      </c>
      <c r="F340" s="23"/>
      <c r="G340" s="23"/>
      <c r="H340" s="22">
        <f>I339</f>
        <v>2931.6950000000002</v>
      </c>
      <c r="I340" s="22"/>
      <c r="J340" s="22"/>
      <c r="K340" s="22">
        <f>L339</f>
        <v>3970.3850000000002</v>
      </c>
      <c r="L340" s="22"/>
      <c r="M340" s="22"/>
      <c r="N340" s="22">
        <f>O339</f>
        <v>5901.4889999999996</v>
      </c>
      <c r="O340" s="22"/>
      <c r="P340" s="22"/>
      <c r="Q340" s="22">
        <f>R339</f>
        <v>9282.1440000000002</v>
      </c>
      <c r="R340" s="23"/>
      <c r="S340" s="23"/>
    </row>
    <row r="341" spans="2:19" ht="15.75" x14ac:dyDescent="0.25">
      <c r="B341" s="15" t="s">
        <v>296</v>
      </c>
      <c r="C341" s="17" t="s">
        <v>260</v>
      </c>
      <c r="D341" s="21" t="s">
        <v>1068</v>
      </c>
      <c r="E341" s="29">
        <f>G339</f>
        <v>926.18600000000004</v>
      </c>
      <c r="F341" s="23"/>
      <c r="G341" s="23"/>
      <c r="H341" s="22">
        <f>J339</f>
        <v>2932.2730000000001</v>
      </c>
      <c r="I341" s="22"/>
      <c r="J341" s="22"/>
      <c r="K341" s="22">
        <f>M339</f>
        <v>3971.9029999999998</v>
      </c>
      <c r="L341" s="22"/>
      <c r="M341" s="22"/>
      <c r="N341" s="22">
        <f>P339</f>
        <v>5904.6949999999997</v>
      </c>
      <c r="O341" s="22"/>
      <c r="P341" s="22"/>
      <c r="Q341" s="22">
        <f>S339</f>
        <v>9288.7049999999999</v>
      </c>
      <c r="R341" s="23"/>
      <c r="S341" s="23"/>
    </row>
    <row r="342" spans="2:19" ht="15.75" x14ac:dyDescent="0.25">
      <c r="B342" s="15" t="s">
        <v>296</v>
      </c>
      <c r="C342" s="17" t="s">
        <v>260</v>
      </c>
      <c r="D342" s="30" t="s">
        <v>1069</v>
      </c>
      <c r="E342" s="22">
        <f>AVERAGE(E339:E341)</f>
        <v>926.17900000000009</v>
      </c>
      <c r="F342" s="23"/>
      <c r="G342" s="23"/>
      <c r="H342" s="22">
        <f>AVERAGE(H339:H341)</f>
        <v>2931.9746666666665</v>
      </c>
      <c r="I342" s="22"/>
      <c r="J342" s="22"/>
      <c r="K342" s="22">
        <f>AVERAGE(K339:K341)</f>
        <v>3971.3453333333332</v>
      </c>
      <c r="L342" s="22"/>
      <c r="M342" s="22"/>
      <c r="N342" s="22">
        <f>AVERAGE(N339:N341)</f>
        <v>5903.512999999999</v>
      </c>
      <c r="O342" s="22"/>
      <c r="P342" s="22"/>
      <c r="Q342" s="22">
        <f>AVERAGE(Q339:Q341)</f>
        <v>9286.4996666666684</v>
      </c>
      <c r="R342" s="23"/>
      <c r="S342" s="23"/>
    </row>
    <row r="343" spans="2:19" ht="15.75" x14ac:dyDescent="0.25">
      <c r="B343" s="15" t="s">
        <v>296</v>
      </c>
      <c r="C343" s="17" t="s">
        <v>260</v>
      </c>
      <c r="D343" s="23" t="s">
        <v>882</v>
      </c>
      <c r="E343" s="22">
        <f>ABS(E342-926.89)/926.89*1000000</f>
        <v>767.08131493478095</v>
      </c>
      <c r="F343" s="23"/>
      <c r="G343" s="23"/>
      <c r="H343" s="22">
        <f>ABS(H342-2933.03)/2933.03*1000000</f>
        <v>359.80993489111677</v>
      </c>
      <c r="I343" s="22"/>
      <c r="J343" s="22"/>
      <c r="K343" s="22">
        <f>ABS(K342-3973.46)/3973.46*1000000</f>
        <v>532.19779906349504</v>
      </c>
      <c r="L343" s="22"/>
      <c r="M343" s="22"/>
      <c r="N343" s="22">
        <f>ABS(N342-5905.23)/5905.23*1000000</f>
        <v>290.75920836285007</v>
      </c>
      <c r="O343" s="22"/>
      <c r="P343" s="22"/>
      <c r="Q343" s="22">
        <f>ABS(Q342-9288.72)/9288.72*1000000</f>
        <v>239.03544657723859</v>
      </c>
      <c r="R343" s="23"/>
      <c r="S343" s="23"/>
    </row>
    <row r="344" spans="2:19" ht="15.75" x14ac:dyDescent="0.2">
      <c r="B344" s="15" t="s">
        <v>297</v>
      </c>
      <c r="C344" s="15" t="s">
        <v>407</v>
      </c>
      <c r="D344" s="21" t="s">
        <v>1070</v>
      </c>
      <c r="E344" s="22">
        <v>926.03700000000003</v>
      </c>
      <c r="F344" s="16">
        <v>926.59500000000003</v>
      </c>
      <c r="G344" s="16">
        <v>926.73599999999999</v>
      </c>
      <c r="H344" s="16">
        <v>2932.3620000000001</v>
      </c>
      <c r="I344" s="16">
        <v>2932.7530000000002</v>
      </c>
      <c r="J344" s="16">
        <v>2931.8850000000002</v>
      </c>
      <c r="K344" s="16">
        <v>3972.259</v>
      </c>
      <c r="L344" s="16">
        <v>3972.5610000000001</v>
      </c>
      <c r="M344" s="16">
        <v>3971.3359999999998</v>
      </c>
      <c r="N344" s="16">
        <v>5904.5460000000003</v>
      </c>
      <c r="O344" s="16">
        <v>5904.6540000000005</v>
      </c>
      <c r="P344" s="16">
        <v>5903.076</v>
      </c>
      <c r="Q344" s="16">
        <v>9287.61</v>
      </c>
      <c r="R344" s="16">
        <v>9287.3970000000008</v>
      </c>
      <c r="S344" s="16">
        <v>9286.1990000000005</v>
      </c>
    </row>
    <row r="345" spans="2:19" ht="15.75" x14ac:dyDescent="0.25">
      <c r="B345" s="15" t="s">
        <v>297</v>
      </c>
      <c r="C345" s="15" t="s">
        <v>407</v>
      </c>
      <c r="D345" s="21" t="s">
        <v>1071</v>
      </c>
      <c r="E345" s="29">
        <f>F344</f>
        <v>926.59500000000003</v>
      </c>
      <c r="F345" s="23"/>
      <c r="G345" s="23"/>
      <c r="H345" s="22">
        <f>I344</f>
        <v>2932.7530000000002</v>
      </c>
      <c r="I345" s="22"/>
      <c r="J345" s="22"/>
      <c r="K345" s="22">
        <f>L344</f>
        <v>3972.5610000000001</v>
      </c>
      <c r="L345" s="22"/>
      <c r="M345" s="22"/>
      <c r="N345" s="22">
        <f>O344</f>
        <v>5904.6540000000005</v>
      </c>
      <c r="O345" s="22"/>
      <c r="P345" s="22"/>
      <c r="Q345" s="22">
        <f>R344</f>
        <v>9287.3970000000008</v>
      </c>
      <c r="R345" s="23"/>
      <c r="S345" s="23"/>
    </row>
    <row r="346" spans="2:19" ht="15.75" x14ac:dyDescent="0.25">
      <c r="B346" s="15" t="s">
        <v>297</v>
      </c>
      <c r="C346" s="15" t="s">
        <v>407</v>
      </c>
      <c r="D346" s="21" t="s">
        <v>1072</v>
      </c>
      <c r="E346" s="29">
        <f>G344</f>
        <v>926.73599999999999</v>
      </c>
      <c r="F346" s="23"/>
      <c r="G346" s="23"/>
      <c r="H346" s="22">
        <f>J344</f>
        <v>2931.8850000000002</v>
      </c>
      <c r="I346" s="22"/>
      <c r="J346" s="22"/>
      <c r="K346" s="22">
        <f>M344</f>
        <v>3971.3359999999998</v>
      </c>
      <c r="L346" s="22"/>
      <c r="M346" s="22"/>
      <c r="N346" s="22">
        <f>P344</f>
        <v>5903.076</v>
      </c>
      <c r="O346" s="22"/>
      <c r="P346" s="22"/>
      <c r="Q346" s="22">
        <f>S344</f>
        <v>9286.1990000000005</v>
      </c>
      <c r="R346" s="23"/>
      <c r="S346" s="23"/>
    </row>
    <row r="347" spans="2:19" ht="15.75" x14ac:dyDescent="0.25">
      <c r="B347" s="15" t="s">
        <v>297</v>
      </c>
      <c r="C347" s="15" t="s">
        <v>407</v>
      </c>
      <c r="D347" s="23" t="s">
        <v>881</v>
      </c>
      <c r="E347" s="22">
        <f>AVERAGE(E344:E346)</f>
        <v>926.45600000000002</v>
      </c>
      <c r="F347" s="23"/>
      <c r="G347" s="23"/>
      <c r="H347" s="22">
        <f>AVERAGE(H344:H346)</f>
        <v>2932.3333333333335</v>
      </c>
      <c r="I347" s="22"/>
      <c r="J347" s="22"/>
      <c r="K347" s="22">
        <f>AVERAGE(K344:K346)</f>
        <v>3972.0519999999997</v>
      </c>
      <c r="L347" s="22"/>
      <c r="M347" s="22"/>
      <c r="N347" s="22">
        <f>AVERAGE(N344:N346)</f>
        <v>5904.0920000000006</v>
      </c>
      <c r="O347" s="22"/>
      <c r="P347" s="22"/>
      <c r="Q347" s="22">
        <f>AVERAGE(Q344:Q346)</f>
        <v>9287.0686666666679</v>
      </c>
      <c r="R347" s="23"/>
      <c r="S347" s="23"/>
    </row>
    <row r="348" spans="2:19" ht="15.75" x14ac:dyDescent="0.25">
      <c r="B348" s="15" t="s">
        <v>297</v>
      </c>
      <c r="C348" s="15" t="s">
        <v>407</v>
      </c>
      <c r="D348" s="23" t="s">
        <v>882</v>
      </c>
      <c r="E348" s="22">
        <f>ABS(E347-926.89)/926.89*1000000</f>
        <v>468.23247634559556</v>
      </c>
      <c r="F348" s="23"/>
      <c r="G348" s="23"/>
      <c r="H348" s="22">
        <f>ABS(H347-2933.03)/2933.03*1000000</f>
        <v>237.5245621990621</v>
      </c>
      <c r="I348" s="22"/>
      <c r="J348" s="22"/>
      <c r="K348" s="22">
        <f>ABS(K347-3973.46)/3973.46*1000000</f>
        <v>354.35111967916032</v>
      </c>
      <c r="L348" s="22"/>
      <c r="M348" s="22"/>
      <c r="N348" s="22">
        <f>ABS(N347-5905.23)/5905.23*1000000</f>
        <v>192.71052947963256</v>
      </c>
      <c r="O348" s="22"/>
      <c r="P348" s="22"/>
      <c r="Q348" s="22">
        <f>ABS(Q347-9288.72)/9288.72*1000000</f>
        <v>177.77835195069096</v>
      </c>
      <c r="R348" s="23"/>
      <c r="S348" s="23"/>
    </row>
    <row r="349" spans="2:19" ht="15.75" x14ac:dyDescent="0.2">
      <c r="B349" s="15" t="s">
        <v>298</v>
      </c>
      <c r="C349" s="17" t="s">
        <v>243</v>
      </c>
      <c r="D349" s="21" t="s">
        <v>1073</v>
      </c>
      <c r="E349" s="22">
        <v>927.01199999999994</v>
      </c>
      <c r="F349" s="16">
        <v>927.19100000000003</v>
      </c>
      <c r="G349" s="16">
        <v>927.52700000000004</v>
      </c>
      <c r="H349" s="16">
        <v>2934.0540000000001</v>
      </c>
      <c r="I349" s="16">
        <v>2933.8989999999999</v>
      </c>
      <c r="J349" s="16">
        <v>2933.614</v>
      </c>
      <c r="K349" s="16">
        <v>3974.24</v>
      </c>
      <c r="L349" s="16">
        <v>3973.93</v>
      </c>
      <c r="M349" s="16">
        <v>3973.3760000000002</v>
      </c>
      <c r="N349" s="16">
        <v>5907.8249999999998</v>
      </c>
      <c r="O349" s="16">
        <v>5907.3040000000001</v>
      </c>
      <c r="P349" s="16">
        <v>5906.1130000000003</v>
      </c>
      <c r="Q349" s="16">
        <v>9293.0120000000006</v>
      </c>
      <c r="R349" s="16">
        <v>9292.5969999999998</v>
      </c>
      <c r="S349" s="16">
        <v>9290.7180000000008</v>
      </c>
    </row>
    <row r="350" spans="2:19" ht="15.75" x14ac:dyDescent="0.25">
      <c r="B350" s="15" t="s">
        <v>298</v>
      </c>
      <c r="C350" s="17" t="s">
        <v>243</v>
      </c>
      <c r="D350" s="21" t="s">
        <v>1075</v>
      </c>
      <c r="E350" s="29">
        <f>F349</f>
        <v>927.19100000000003</v>
      </c>
      <c r="F350" s="23"/>
      <c r="G350" s="23"/>
      <c r="H350" s="22">
        <f>I349</f>
        <v>2933.8989999999999</v>
      </c>
      <c r="I350" s="22"/>
      <c r="J350" s="22"/>
      <c r="K350" s="22">
        <f>L349</f>
        <v>3973.93</v>
      </c>
      <c r="L350" s="22"/>
      <c r="M350" s="22"/>
      <c r="N350" s="22">
        <f>O349</f>
        <v>5907.3040000000001</v>
      </c>
      <c r="O350" s="22"/>
      <c r="P350" s="22"/>
      <c r="Q350" s="22">
        <f>R349</f>
        <v>9292.5969999999998</v>
      </c>
      <c r="R350" s="23"/>
      <c r="S350" s="23"/>
    </row>
    <row r="351" spans="2:19" ht="15.75" x14ac:dyDescent="0.25">
      <c r="B351" s="15" t="s">
        <v>298</v>
      </c>
      <c r="C351" s="17" t="s">
        <v>243</v>
      </c>
      <c r="D351" s="21" t="s">
        <v>1076</v>
      </c>
      <c r="E351" s="29">
        <f>G349</f>
        <v>927.52700000000004</v>
      </c>
      <c r="F351" s="23"/>
      <c r="G351" s="23"/>
      <c r="H351" s="22">
        <f>J349</f>
        <v>2933.614</v>
      </c>
      <c r="I351" s="22"/>
      <c r="J351" s="22"/>
      <c r="K351" s="22">
        <f>M349</f>
        <v>3973.3760000000002</v>
      </c>
      <c r="L351" s="22"/>
      <c r="M351" s="22"/>
      <c r="N351" s="22">
        <f>P349</f>
        <v>5906.1130000000003</v>
      </c>
      <c r="O351" s="22"/>
      <c r="P351" s="22"/>
      <c r="Q351" s="22">
        <f>S349</f>
        <v>9290.7180000000008</v>
      </c>
      <c r="R351" s="23"/>
      <c r="S351" s="23"/>
    </row>
    <row r="352" spans="2:19" ht="15.75" x14ac:dyDescent="0.25">
      <c r="B352" s="15" t="s">
        <v>298</v>
      </c>
      <c r="C352" s="17" t="s">
        <v>243</v>
      </c>
      <c r="D352" s="23" t="s">
        <v>881</v>
      </c>
      <c r="E352" s="22">
        <f>AVERAGE(E349:E351)</f>
        <v>927.24333333333334</v>
      </c>
      <c r="F352" s="23"/>
      <c r="G352" s="23"/>
      <c r="H352" s="22">
        <f>AVERAGE(H349:H351)</f>
        <v>2933.8556666666664</v>
      </c>
      <c r="I352" s="22"/>
      <c r="J352" s="22"/>
      <c r="K352" s="22">
        <f>AVERAGE(K349:K351)</f>
        <v>3973.8486666666668</v>
      </c>
      <c r="L352" s="22"/>
      <c r="M352" s="22"/>
      <c r="N352" s="22">
        <f>AVERAGE(N349:N351)</f>
        <v>5907.0806666666676</v>
      </c>
      <c r="O352" s="22"/>
      <c r="P352" s="22"/>
      <c r="Q352" s="22">
        <f>AVERAGE(Q349:Q351)</f>
        <v>9292.1090000000004</v>
      </c>
      <c r="R352" s="23"/>
      <c r="S352" s="23"/>
    </row>
    <row r="353" spans="2:19" ht="15.75" x14ac:dyDescent="0.25">
      <c r="B353" s="15" t="s">
        <v>298</v>
      </c>
      <c r="C353" s="17" t="s">
        <v>243</v>
      </c>
      <c r="D353" s="23" t="s">
        <v>882</v>
      </c>
      <c r="E353" s="22">
        <f>ABS(E352-926.89)/926.89*1000000</f>
        <v>381.20309134131674</v>
      </c>
      <c r="F353" s="23"/>
      <c r="G353" s="23"/>
      <c r="H353" s="22">
        <f>ABS(H352-2933.03)/2933.03*1000000</f>
        <v>281.50638304625789</v>
      </c>
      <c r="I353" s="22"/>
      <c r="J353" s="22"/>
      <c r="K353" s="22">
        <f>ABS(K352-3973.46)/3973.46*1000000</f>
        <v>97.815673661424157</v>
      </c>
      <c r="L353" s="22"/>
      <c r="M353" s="22"/>
      <c r="N353" s="22">
        <f>ABS(N352-5905.23)/5905.23*1000000</f>
        <v>313.39451074184683</v>
      </c>
      <c r="O353" s="22"/>
      <c r="P353" s="22"/>
      <c r="Q353" s="22">
        <f>ABS(Q352-9288.72)/9288.72*1000000</f>
        <v>364.85113126469884</v>
      </c>
      <c r="R353" s="23"/>
      <c r="S353" s="23"/>
    </row>
    <row r="354" spans="2:19" ht="15.75" x14ac:dyDescent="0.2">
      <c r="B354" s="15" t="s">
        <v>299</v>
      </c>
      <c r="C354" s="17" t="s">
        <v>252</v>
      </c>
      <c r="D354" s="21" t="s">
        <v>1074</v>
      </c>
      <c r="E354" s="22">
        <v>926.85799999999995</v>
      </c>
      <c r="F354" s="16">
        <v>926.86</v>
      </c>
      <c r="G354" s="16">
        <v>926.96199999999999</v>
      </c>
      <c r="H354" s="16">
        <v>2933.03</v>
      </c>
      <c r="I354" s="16">
        <v>2933.0810000000001</v>
      </c>
      <c r="J354" s="16">
        <v>2933.683</v>
      </c>
      <c r="K354" s="16">
        <v>3972.9450000000002</v>
      </c>
      <c r="L354" s="16">
        <v>3972.8870000000002</v>
      </c>
      <c r="M354" s="16">
        <v>3973.8040000000001</v>
      </c>
      <c r="N354" s="16">
        <v>5905.5590000000002</v>
      </c>
      <c r="O354" s="16">
        <v>5905.3990000000003</v>
      </c>
      <c r="P354" s="16">
        <v>5906.5140000000001</v>
      </c>
      <c r="Q354" s="16">
        <v>9289.8970000000008</v>
      </c>
      <c r="R354" s="16">
        <v>9289.2569999999996</v>
      </c>
      <c r="S354" s="16">
        <v>9290.98</v>
      </c>
    </row>
    <row r="355" spans="2:19" ht="15.75" x14ac:dyDescent="0.25">
      <c r="B355" s="15" t="s">
        <v>299</v>
      </c>
      <c r="C355" s="17" t="s">
        <v>252</v>
      </c>
      <c r="D355" s="21" t="s">
        <v>1077</v>
      </c>
      <c r="E355" s="29">
        <f>F354</f>
        <v>926.86</v>
      </c>
      <c r="F355" s="23"/>
      <c r="G355" s="23"/>
      <c r="H355" s="22">
        <f>I354</f>
        <v>2933.0810000000001</v>
      </c>
      <c r="I355" s="22"/>
      <c r="J355" s="22"/>
      <c r="K355" s="22">
        <f>L354</f>
        <v>3972.8870000000002</v>
      </c>
      <c r="L355" s="22"/>
      <c r="M355" s="22"/>
      <c r="N355" s="22">
        <f>O354</f>
        <v>5905.3990000000003</v>
      </c>
      <c r="O355" s="22"/>
      <c r="P355" s="22"/>
      <c r="Q355" s="22">
        <f>R354</f>
        <v>9289.2569999999996</v>
      </c>
      <c r="R355" s="23"/>
      <c r="S355" s="23"/>
    </row>
    <row r="356" spans="2:19" ht="15.75" x14ac:dyDescent="0.25">
      <c r="B356" s="15" t="s">
        <v>299</v>
      </c>
      <c r="C356" s="17" t="s">
        <v>252</v>
      </c>
      <c r="D356" s="21" t="s">
        <v>1078</v>
      </c>
      <c r="E356" s="29">
        <f>G354</f>
        <v>926.96199999999999</v>
      </c>
      <c r="F356" s="23"/>
      <c r="G356" s="23"/>
      <c r="H356" s="22">
        <f>J354</f>
        <v>2933.683</v>
      </c>
      <c r="I356" s="22"/>
      <c r="J356" s="22"/>
      <c r="K356" s="22">
        <f>M354</f>
        <v>3973.8040000000001</v>
      </c>
      <c r="L356" s="22"/>
      <c r="M356" s="22"/>
      <c r="N356" s="22">
        <f>P354</f>
        <v>5906.5140000000001</v>
      </c>
      <c r="O356" s="22"/>
      <c r="P356" s="22"/>
      <c r="Q356" s="22">
        <f>S354</f>
        <v>9290.98</v>
      </c>
      <c r="R356" s="23"/>
      <c r="S356" s="23"/>
    </row>
    <row r="357" spans="2:19" ht="15.75" x14ac:dyDescent="0.25">
      <c r="B357" s="15" t="s">
        <v>299</v>
      </c>
      <c r="C357" s="17" t="s">
        <v>252</v>
      </c>
      <c r="D357" s="23" t="s">
        <v>881</v>
      </c>
      <c r="E357" s="22">
        <f>AVERAGE(E354:E356)</f>
        <v>926.89333333333332</v>
      </c>
      <c r="F357" s="23"/>
      <c r="G357" s="23"/>
      <c r="H357" s="22">
        <f>AVERAGE(H354:H356)</f>
        <v>2933.2646666666674</v>
      </c>
      <c r="I357" s="22"/>
      <c r="J357" s="22"/>
      <c r="K357" s="22">
        <f>AVERAGE(K354:K356)</f>
        <v>3973.212</v>
      </c>
      <c r="L357" s="22"/>
      <c r="M357" s="22"/>
      <c r="N357" s="22">
        <f>AVERAGE(N354:N356)</f>
        <v>5905.8240000000005</v>
      </c>
      <c r="O357" s="22"/>
      <c r="P357" s="22"/>
      <c r="Q357" s="22">
        <f>AVERAGE(Q354:Q356)</f>
        <v>9290.0446666666667</v>
      </c>
      <c r="R357" s="23"/>
      <c r="S357" s="23"/>
    </row>
    <row r="358" spans="2:19" ht="15.75" x14ac:dyDescent="0.25">
      <c r="B358" s="15" t="s">
        <v>299</v>
      </c>
      <c r="C358" s="17" t="s">
        <v>252</v>
      </c>
      <c r="D358" s="23" t="s">
        <v>882</v>
      </c>
      <c r="E358" s="22">
        <f>ABS(E357-926.89)/926.89*1000000</f>
        <v>3.5962555786881958</v>
      </c>
      <c r="F358" s="23"/>
      <c r="G358" s="23"/>
      <c r="H358" s="22">
        <f>ABS(H357-2933.03)/2933.03*1000000</f>
        <v>80.0082735830117</v>
      </c>
      <c r="I358" s="22"/>
      <c r="J358" s="22"/>
      <c r="K358" s="22">
        <f>ABS(K357-3973.46)/3973.46*1000000</f>
        <v>62.414117670757292</v>
      </c>
      <c r="L358" s="22"/>
      <c r="M358" s="22"/>
      <c r="N358" s="22">
        <f>ABS(N357-5905.23)/5905.23*1000000</f>
        <v>100.58880009770331</v>
      </c>
      <c r="O358" s="22"/>
      <c r="P358" s="22"/>
      <c r="Q358" s="22">
        <f>ABS(Q357-9288.72)/9288.72*1000000</f>
        <v>142.61024841607093</v>
      </c>
      <c r="R358" s="23"/>
      <c r="S358" s="23"/>
    </row>
    <row r="359" spans="2:19" ht="15.75" x14ac:dyDescent="0.2">
      <c r="B359" s="15" t="s">
        <v>300</v>
      </c>
      <c r="C359" s="17" t="s">
        <v>249</v>
      </c>
      <c r="D359" s="21" t="s">
        <v>1079</v>
      </c>
      <c r="E359" s="22">
        <v>925.95500000000004</v>
      </c>
      <c r="F359" s="16">
        <v>926.63800000000003</v>
      </c>
      <c r="G359" s="16">
        <v>926.56299999999999</v>
      </c>
      <c r="H359" s="16">
        <v>2932.752</v>
      </c>
      <c r="I359" s="16">
        <v>2932.1660000000002</v>
      </c>
      <c r="J359" s="16">
        <v>2932.2449999999999</v>
      </c>
      <c r="K359" s="16">
        <v>3972.5749999999998</v>
      </c>
      <c r="L359" s="16">
        <v>3971.0239999999999</v>
      </c>
      <c r="M359" s="16">
        <v>3971.5390000000002</v>
      </c>
      <c r="N359" s="16">
        <v>5905.7950000000001</v>
      </c>
      <c r="O359" s="16">
        <v>5902.5309999999999</v>
      </c>
      <c r="P359" s="16">
        <v>5903.5590000000002</v>
      </c>
      <c r="Q359" s="16">
        <v>9290.09</v>
      </c>
      <c r="R359" s="16">
        <v>9283.9040000000005</v>
      </c>
      <c r="S359" s="16">
        <v>9286.6540000000005</v>
      </c>
    </row>
    <row r="360" spans="2:19" ht="15.75" x14ac:dyDescent="0.25">
      <c r="B360" s="15" t="s">
        <v>300</v>
      </c>
      <c r="C360" s="17" t="s">
        <v>249</v>
      </c>
      <c r="D360" s="21" t="s">
        <v>1080</v>
      </c>
      <c r="E360" s="29">
        <f>F359</f>
        <v>926.63800000000003</v>
      </c>
      <c r="F360" s="23"/>
      <c r="G360" s="23"/>
      <c r="H360" s="22">
        <f>I359</f>
        <v>2932.1660000000002</v>
      </c>
      <c r="I360" s="22"/>
      <c r="J360" s="22"/>
      <c r="K360" s="22">
        <f>L359</f>
        <v>3971.0239999999999</v>
      </c>
      <c r="L360" s="22"/>
      <c r="M360" s="22"/>
      <c r="N360" s="22">
        <f>O359</f>
        <v>5902.5309999999999</v>
      </c>
      <c r="O360" s="22"/>
      <c r="P360" s="22"/>
      <c r="Q360" s="22">
        <f>R359</f>
        <v>9283.9040000000005</v>
      </c>
      <c r="R360" s="23"/>
      <c r="S360" s="23"/>
    </row>
    <row r="361" spans="2:19" ht="15.75" x14ac:dyDescent="0.25">
      <c r="B361" s="15" t="s">
        <v>300</v>
      </c>
      <c r="C361" s="17" t="s">
        <v>249</v>
      </c>
      <c r="D361" s="21" t="s">
        <v>1081</v>
      </c>
      <c r="E361" s="29">
        <f>G359</f>
        <v>926.56299999999999</v>
      </c>
      <c r="F361" s="23"/>
      <c r="G361" s="23"/>
      <c r="H361" s="22">
        <f>J359</f>
        <v>2932.2449999999999</v>
      </c>
      <c r="I361" s="22"/>
      <c r="J361" s="22"/>
      <c r="K361" s="22">
        <f>M359</f>
        <v>3971.5390000000002</v>
      </c>
      <c r="L361" s="22"/>
      <c r="M361" s="22"/>
      <c r="N361" s="22">
        <f>P359</f>
        <v>5903.5590000000002</v>
      </c>
      <c r="O361" s="22"/>
      <c r="P361" s="22"/>
      <c r="Q361" s="22">
        <f>S359</f>
        <v>9286.6540000000005</v>
      </c>
      <c r="R361" s="23"/>
      <c r="S361" s="23"/>
    </row>
    <row r="362" spans="2:19" ht="15.75" x14ac:dyDescent="0.25">
      <c r="B362" s="15" t="s">
        <v>300</v>
      </c>
      <c r="C362" s="17" t="s">
        <v>249</v>
      </c>
      <c r="D362" s="30" t="s">
        <v>1069</v>
      </c>
      <c r="E362" s="22">
        <f>AVERAGE(E359:E361)</f>
        <v>926.38533333333328</v>
      </c>
      <c r="F362" s="23"/>
      <c r="G362" s="23"/>
      <c r="H362" s="22">
        <f>AVERAGE(H359:H361)</f>
        <v>2932.387666666667</v>
      </c>
      <c r="I362" s="22"/>
      <c r="J362" s="22"/>
      <c r="K362" s="22">
        <f>AVERAGE(K359:K361)</f>
        <v>3971.7126666666668</v>
      </c>
      <c r="L362" s="22"/>
      <c r="M362" s="22"/>
      <c r="N362" s="22">
        <f>AVERAGE(N359:N361)</f>
        <v>5903.961666666667</v>
      </c>
      <c r="O362" s="22"/>
      <c r="P362" s="22"/>
      <c r="Q362" s="22">
        <f>AVERAGE(Q359:Q361)</f>
        <v>9286.8826666666664</v>
      </c>
      <c r="R362" s="23"/>
      <c r="S362" s="23"/>
    </row>
    <row r="363" spans="2:19" ht="15.75" x14ac:dyDescent="0.25">
      <c r="B363" s="15" t="s">
        <v>300</v>
      </c>
      <c r="C363" s="17" t="s">
        <v>249</v>
      </c>
      <c r="D363" s="23" t="s">
        <v>882</v>
      </c>
      <c r="E363" s="22">
        <f>ABS(E362-926.89)/926.89*1000000</f>
        <v>544.47309461393252</v>
      </c>
      <c r="F363" s="23"/>
      <c r="G363" s="23"/>
      <c r="H363" s="22">
        <f>ABS(H362-2933.03)/2933.03*1000000</f>
        <v>218.99991930980133</v>
      </c>
      <c r="I363" s="22"/>
      <c r="J363" s="22"/>
      <c r="K363" s="22">
        <f>ABS(K362-3973.46)/3973.46*1000000</f>
        <v>439.75108176079402</v>
      </c>
      <c r="L363" s="22"/>
      <c r="M363" s="22"/>
      <c r="N363" s="22">
        <f>ABS(N362-5905.23)/5905.23*1000000</f>
        <v>214.78136047749553</v>
      </c>
      <c r="O363" s="22"/>
      <c r="P363" s="22"/>
      <c r="Q363" s="22">
        <f>ABS(Q362-9288.72)/9288.72*1000000</f>
        <v>197.80263947378495</v>
      </c>
      <c r="R363" s="23"/>
      <c r="S363" s="23"/>
    </row>
    <row r="364" spans="2:19" ht="15.75" x14ac:dyDescent="0.2">
      <c r="B364" s="15" t="s">
        <v>301</v>
      </c>
      <c r="C364" s="17" t="s">
        <v>235</v>
      </c>
      <c r="D364" s="21" t="s">
        <v>1082</v>
      </c>
      <c r="E364" s="22">
        <v>927.17899999999997</v>
      </c>
      <c r="F364" s="16">
        <v>926.33600000000001</v>
      </c>
      <c r="G364" s="16">
        <v>926.88800000000003</v>
      </c>
      <c r="H364" s="16">
        <v>2932.703</v>
      </c>
      <c r="I364" s="16">
        <v>2934.4490000000001</v>
      </c>
      <c r="J364" s="16">
        <v>2933.74</v>
      </c>
      <c r="K364" s="16">
        <v>3972.38</v>
      </c>
      <c r="L364" s="16">
        <v>3974.7170000000001</v>
      </c>
      <c r="M364" s="16">
        <v>3973.8919999999998</v>
      </c>
      <c r="N364" s="16">
        <v>5905.3429999999998</v>
      </c>
      <c r="O364" s="16">
        <v>5908.1909999999998</v>
      </c>
      <c r="P364" s="16">
        <v>5907.2259999999997</v>
      </c>
      <c r="Q364" s="16">
        <v>9289.9110000000001</v>
      </c>
      <c r="R364" s="16">
        <v>9292.9650000000001</v>
      </c>
      <c r="S364" s="16">
        <v>9292.7780000000002</v>
      </c>
    </row>
    <row r="365" spans="2:19" ht="15.75" x14ac:dyDescent="0.25">
      <c r="B365" s="15" t="s">
        <v>301</v>
      </c>
      <c r="C365" s="17" t="s">
        <v>235</v>
      </c>
      <c r="D365" s="21" t="s">
        <v>1083</v>
      </c>
      <c r="E365" s="29">
        <f>F364</f>
        <v>926.33600000000001</v>
      </c>
      <c r="F365" s="23"/>
      <c r="G365" s="23"/>
      <c r="H365" s="22">
        <f>I364</f>
        <v>2934.4490000000001</v>
      </c>
      <c r="I365" s="22"/>
      <c r="J365" s="22"/>
      <c r="K365" s="22">
        <f>L364</f>
        <v>3974.7170000000001</v>
      </c>
      <c r="L365" s="22"/>
      <c r="M365" s="22"/>
      <c r="N365" s="22">
        <f>O364</f>
        <v>5908.1909999999998</v>
      </c>
      <c r="O365" s="22"/>
      <c r="P365" s="22"/>
      <c r="Q365" s="22">
        <f>R364</f>
        <v>9292.9650000000001</v>
      </c>
      <c r="R365" s="23"/>
      <c r="S365" s="23"/>
    </row>
    <row r="366" spans="2:19" ht="15.75" x14ac:dyDescent="0.25">
      <c r="B366" s="15" t="s">
        <v>301</v>
      </c>
      <c r="C366" s="17" t="s">
        <v>235</v>
      </c>
      <c r="D366" s="21" t="s">
        <v>1084</v>
      </c>
      <c r="E366" s="29">
        <f>G364</f>
        <v>926.88800000000003</v>
      </c>
      <c r="F366" s="23"/>
      <c r="G366" s="23"/>
      <c r="H366" s="22">
        <f>J364</f>
        <v>2933.74</v>
      </c>
      <c r="I366" s="22"/>
      <c r="J366" s="22"/>
      <c r="K366" s="22">
        <f>M364</f>
        <v>3973.8919999999998</v>
      </c>
      <c r="L366" s="22"/>
      <c r="M366" s="22"/>
      <c r="N366" s="22">
        <f>P364</f>
        <v>5907.2259999999997</v>
      </c>
      <c r="O366" s="22"/>
      <c r="P366" s="22"/>
      <c r="Q366" s="22">
        <f>S364</f>
        <v>9292.7780000000002</v>
      </c>
      <c r="R366" s="23"/>
      <c r="S366" s="23"/>
    </row>
    <row r="367" spans="2:19" ht="15.75" x14ac:dyDescent="0.25">
      <c r="B367" s="15" t="s">
        <v>301</v>
      </c>
      <c r="C367" s="17" t="s">
        <v>235</v>
      </c>
      <c r="D367" s="23" t="s">
        <v>881</v>
      </c>
      <c r="E367" s="22">
        <f>AVERAGE(E364:E366)</f>
        <v>926.80099999999993</v>
      </c>
      <c r="F367" s="23"/>
      <c r="G367" s="23"/>
      <c r="H367" s="22">
        <f>AVERAGE(H364:H366)</f>
        <v>2933.6306666666665</v>
      </c>
      <c r="I367" s="22"/>
      <c r="J367" s="22"/>
      <c r="K367" s="22">
        <f>AVERAGE(K364:K366)</f>
        <v>3973.663</v>
      </c>
      <c r="L367" s="22"/>
      <c r="M367" s="22"/>
      <c r="N367" s="22">
        <f>AVERAGE(N364:N366)</f>
        <v>5906.9199999999992</v>
      </c>
      <c r="O367" s="22"/>
      <c r="P367" s="22"/>
      <c r="Q367" s="22">
        <f>AVERAGE(Q364:Q366)</f>
        <v>9291.8846666666668</v>
      </c>
      <c r="R367" s="23"/>
      <c r="S367" s="23"/>
    </row>
    <row r="368" spans="2:19" ht="15.75" x14ac:dyDescent="0.25">
      <c r="B368" s="15" t="s">
        <v>301</v>
      </c>
      <c r="C368" s="17" t="s">
        <v>235</v>
      </c>
      <c r="D368" s="23" t="s">
        <v>882</v>
      </c>
      <c r="E368" s="22">
        <f>ABS(E367-926.89)/926.89*1000000</f>
        <v>96.020023951122013</v>
      </c>
      <c r="F368" s="23"/>
      <c r="G368" s="23"/>
      <c r="H368" s="22">
        <f>ABS(H367-2933.03)/2933.03*1000000</f>
        <v>204.79390482410909</v>
      </c>
      <c r="I368" s="22"/>
      <c r="J368" s="22"/>
      <c r="K368" s="22">
        <f>ABS(K367-3973.46)/3973.46*1000000</f>
        <v>51.088975351450507</v>
      </c>
      <c r="L368" s="22"/>
      <c r="M368" s="22"/>
      <c r="N368" s="22">
        <f>ABS(N367-5905.23)/5905.23*1000000</f>
        <v>286.18699017643678</v>
      </c>
      <c r="O368" s="22"/>
      <c r="P368" s="22"/>
      <c r="Q368" s="22">
        <f>ABS(Q367-9288.72)/9288.72*1000000</f>
        <v>340.69997444938292</v>
      </c>
      <c r="R368" s="23"/>
      <c r="S368" s="23"/>
    </row>
    <row r="369" spans="2:19" ht="15.75" x14ac:dyDescent="0.2">
      <c r="B369" s="15" t="s">
        <v>302</v>
      </c>
      <c r="C369" s="15" t="s">
        <v>408</v>
      </c>
      <c r="D369" s="21" t="s">
        <v>1085</v>
      </c>
      <c r="E369" s="22">
        <v>926.17899999999997</v>
      </c>
      <c r="F369" s="16">
        <v>926.76</v>
      </c>
      <c r="G369" s="16">
        <v>926.97799999999995</v>
      </c>
      <c r="H369" s="16">
        <v>2932.1619999999998</v>
      </c>
      <c r="I369" s="16">
        <v>2931.5250000000001</v>
      </c>
      <c r="J369" s="16">
        <v>2931.7429999999999</v>
      </c>
      <c r="K369" s="16">
        <v>3971.828</v>
      </c>
      <c r="L369" s="16">
        <v>3970.26</v>
      </c>
      <c r="M369" s="16">
        <v>3970.7809999999999</v>
      </c>
      <c r="N369" s="16">
        <v>5904.3779999999997</v>
      </c>
      <c r="O369" s="16">
        <v>5901.0969999999998</v>
      </c>
      <c r="P369" s="16">
        <v>5902.2439999999997</v>
      </c>
      <c r="Q369" s="16">
        <v>9287.48</v>
      </c>
      <c r="R369" s="16">
        <v>9281.3359999999993</v>
      </c>
      <c r="S369" s="16">
        <v>9284.1180000000004</v>
      </c>
    </row>
    <row r="370" spans="2:19" ht="15.75" x14ac:dyDescent="0.25">
      <c r="B370" s="15" t="s">
        <v>302</v>
      </c>
      <c r="C370" s="15" t="s">
        <v>408</v>
      </c>
      <c r="D370" s="21" t="s">
        <v>1086</v>
      </c>
      <c r="E370" s="29">
        <f>F369</f>
        <v>926.76</v>
      </c>
      <c r="F370" s="23"/>
      <c r="G370" s="23"/>
      <c r="H370" s="22">
        <f>I369</f>
        <v>2931.5250000000001</v>
      </c>
      <c r="I370" s="22"/>
      <c r="J370" s="22"/>
      <c r="K370" s="22">
        <f>L369</f>
        <v>3970.26</v>
      </c>
      <c r="L370" s="22"/>
      <c r="M370" s="22"/>
      <c r="N370" s="22">
        <f>O369</f>
        <v>5901.0969999999998</v>
      </c>
      <c r="O370" s="22"/>
      <c r="P370" s="22"/>
      <c r="Q370" s="22">
        <f>R369</f>
        <v>9281.3359999999993</v>
      </c>
      <c r="R370" s="23"/>
      <c r="S370" s="23"/>
    </row>
    <row r="371" spans="2:19" ht="15.75" x14ac:dyDescent="0.25">
      <c r="B371" s="15" t="s">
        <v>302</v>
      </c>
      <c r="C371" s="15" t="s">
        <v>408</v>
      </c>
      <c r="D371" s="21" t="s">
        <v>1087</v>
      </c>
      <c r="E371" s="29">
        <f>G369</f>
        <v>926.97799999999995</v>
      </c>
      <c r="F371" s="23"/>
      <c r="G371" s="23"/>
      <c r="H371" s="22">
        <f>J369</f>
        <v>2931.7429999999999</v>
      </c>
      <c r="I371" s="22"/>
      <c r="J371" s="22"/>
      <c r="K371" s="22">
        <f>M369</f>
        <v>3970.7809999999999</v>
      </c>
      <c r="L371" s="22"/>
      <c r="M371" s="22"/>
      <c r="N371" s="22">
        <f>P369</f>
        <v>5902.2439999999997</v>
      </c>
      <c r="O371" s="22"/>
      <c r="P371" s="22"/>
      <c r="Q371" s="22">
        <f>S369</f>
        <v>9284.1180000000004</v>
      </c>
      <c r="R371" s="23"/>
      <c r="S371" s="23"/>
    </row>
    <row r="372" spans="2:19" ht="15.75" x14ac:dyDescent="0.25">
      <c r="B372" s="15" t="s">
        <v>302</v>
      </c>
      <c r="C372" s="15" t="s">
        <v>408</v>
      </c>
      <c r="D372" s="23" t="s">
        <v>881</v>
      </c>
      <c r="E372" s="22">
        <f>AVERAGE(E369:E371)</f>
        <v>926.63900000000001</v>
      </c>
      <c r="F372" s="23"/>
      <c r="G372" s="23"/>
      <c r="H372" s="22">
        <f>AVERAGE(H369:H371)</f>
        <v>2931.81</v>
      </c>
      <c r="I372" s="22"/>
      <c r="J372" s="22"/>
      <c r="K372" s="22">
        <f>AVERAGE(K369:K371)</f>
        <v>3970.9563333333331</v>
      </c>
      <c r="L372" s="22"/>
      <c r="M372" s="22"/>
      <c r="N372" s="22">
        <f>AVERAGE(N369:N371)</f>
        <v>5902.5729999999994</v>
      </c>
      <c r="O372" s="22"/>
      <c r="P372" s="22"/>
      <c r="Q372" s="22">
        <f>AVERAGE(Q369:Q371)</f>
        <v>9284.3113333333331</v>
      </c>
      <c r="R372" s="23"/>
      <c r="S372" s="23"/>
    </row>
    <row r="373" spans="2:19" ht="15.75" x14ac:dyDescent="0.25">
      <c r="B373" s="15" t="s">
        <v>302</v>
      </c>
      <c r="C373" s="15" t="s">
        <v>408</v>
      </c>
      <c r="D373" s="23" t="s">
        <v>882</v>
      </c>
      <c r="E373" s="22">
        <f>ABS(E372-926.89)/926.89*1000000</f>
        <v>270.79804507544191</v>
      </c>
      <c r="F373" s="23"/>
      <c r="G373" s="23"/>
      <c r="H373" s="22">
        <f>ABS(H372-2933.03)/2933.03*1000000</f>
        <v>415.95210413812833</v>
      </c>
      <c r="I373" s="22"/>
      <c r="J373" s="22"/>
      <c r="K373" s="22">
        <f>ABS(K372-3973.46)/3973.46*1000000</f>
        <v>630.09736266804225</v>
      </c>
      <c r="L373" s="22"/>
      <c r="M373" s="22"/>
      <c r="N373" s="22">
        <f>ABS(N372-5905.23)/5905.23*1000000</f>
        <v>449.9401378100689</v>
      </c>
      <c r="O373" s="22"/>
      <c r="P373" s="22"/>
      <c r="Q373" s="22">
        <f>ABS(Q372-9288.72)/9288.72*1000000</f>
        <v>474.62585444132776</v>
      </c>
      <c r="R373" s="23"/>
      <c r="S373" s="23"/>
    </row>
    <row r="374" spans="2:19" ht="15.75" x14ac:dyDescent="0.2">
      <c r="B374" s="15" t="s">
        <v>303</v>
      </c>
      <c r="C374" s="17" t="s">
        <v>253</v>
      </c>
      <c r="D374" s="21" t="s">
        <v>1088</v>
      </c>
      <c r="E374" s="22">
        <v>925.98</v>
      </c>
      <c r="F374" s="16">
        <v>925.83199999999999</v>
      </c>
      <c r="G374" s="16">
        <v>926.64800000000002</v>
      </c>
      <c r="H374" s="16">
        <v>2932.6080000000002</v>
      </c>
      <c r="I374" s="16">
        <v>2932.636</v>
      </c>
      <c r="J374" s="16">
        <v>2932.3620000000001</v>
      </c>
      <c r="K374" s="16">
        <v>3971.9229999999998</v>
      </c>
      <c r="L374" s="16">
        <v>3972.48</v>
      </c>
      <c r="M374" s="16">
        <v>3971.8910000000001</v>
      </c>
      <c r="N374" s="16">
        <v>5904.107</v>
      </c>
      <c r="O374" s="16">
        <v>5904.7139999999999</v>
      </c>
      <c r="P374" s="16">
        <v>5903.7420000000002</v>
      </c>
      <c r="Q374" s="16">
        <v>9287.5889999999999</v>
      </c>
      <c r="R374" s="16">
        <v>9287.6990000000005</v>
      </c>
      <c r="S374" s="16">
        <v>9287.4089999999997</v>
      </c>
    </row>
    <row r="375" spans="2:19" ht="15.75" x14ac:dyDescent="0.25">
      <c r="B375" s="15" t="s">
        <v>303</v>
      </c>
      <c r="C375" s="17" t="s">
        <v>253</v>
      </c>
      <c r="D375" s="21" t="s">
        <v>1089</v>
      </c>
      <c r="E375" s="29">
        <f>F374</f>
        <v>925.83199999999999</v>
      </c>
      <c r="F375" s="23"/>
      <c r="G375" s="23"/>
      <c r="H375" s="22">
        <f>I374</f>
        <v>2932.636</v>
      </c>
      <c r="I375" s="22"/>
      <c r="J375" s="22"/>
      <c r="K375" s="22">
        <f>L374</f>
        <v>3972.48</v>
      </c>
      <c r="L375" s="22"/>
      <c r="M375" s="22"/>
      <c r="N375" s="22">
        <f>O374</f>
        <v>5904.7139999999999</v>
      </c>
      <c r="O375" s="22"/>
      <c r="P375" s="22"/>
      <c r="Q375" s="22">
        <f>R374</f>
        <v>9287.6990000000005</v>
      </c>
      <c r="R375" s="23"/>
      <c r="S375" s="23"/>
    </row>
    <row r="376" spans="2:19" ht="15.75" x14ac:dyDescent="0.25">
      <c r="B376" s="15" t="s">
        <v>303</v>
      </c>
      <c r="C376" s="17" t="s">
        <v>253</v>
      </c>
      <c r="D376" s="21" t="s">
        <v>1090</v>
      </c>
      <c r="E376" s="29">
        <f>G374</f>
        <v>926.64800000000002</v>
      </c>
      <c r="F376" s="23"/>
      <c r="G376" s="23"/>
      <c r="H376" s="22">
        <f>J374</f>
        <v>2932.3620000000001</v>
      </c>
      <c r="I376" s="22"/>
      <c r="J376" s="22"/>
      <c r="K376" s="22">
        <f>M374</f>
        <v>3971.8910000000001</v>
      </c>
      <c r="L376" s="22"/>
      <c r="M376" s="22"/>
      <c r="N376" s="22">
        <f>P374</f>
        <v>5903.7420000000002</v>
      </c>
      <c r="O376" s="22"/>
      <c r="P376" s="22"/>
      <c r="Q376" s="22">
        <f>S374</f>
        <v>9287.4089999999997</v>
      </c>
      <c r="R376" s="23"/>
      <c r="S376" s="23"/>
    </row>
    <row r="377" spans="2:19" ht="15.75" x14ac:dyDescent="0.25">
      <c r="B377" s="15" t="s">
        <v>303</v>
      </c>
      <c r="C377" s="17" t="s">
        <v>253</v>
      </c>
      <c r="D377" s="23" t="s">
        <v>881</v>
      </c>
      <c r="E377" s="22">
        <f>AVERAGE(E374:E376)</f>
        <v>926.15333333333331</v>
      </c>
      <c r="F377" s="23"/>
      <c r="G377" s="23"/>
      <c r="H377" s="22">
        <f>AVERAGE(H374:H376)</f>
        <v>2932.5353333333333</v>
      </c>
      <c r="I377" s="22"/>
      <c r="J377" s="22"/>
      <c r="K377" s="22">
        <f>AVERAGE(K374:K376)</f>
        <v>3972.098</v>
      </c>
      <c r="L377" s="22"/>
      <c r="M377" s="22"/>
      <c r="N377" s="22">
        <f>AVERAGE(N374:N376)</f>
        <v>5904.1876666666676</v>
      </c>
      <c r="O377" s="22"/>
      <c r="P377" s="22"/>
      <c r="Q377" s="22">
        <f>AVERAGE(Q374:Q376)</f>
        <v>9287.5656666666673</v>
      </c>
      <c r="R377" s="23"/>
      <c r="S377" s="23"/>
    </row>
    <row r="378" spans="2:19" ht="15.75" x14ac:dyDescent="0.25">
      <c r="B378" s="15" t="s">
        <v>303</v>
      </c>
      <c r="C378" s="17" t="s">
        <v>253</v>
      </c>
      <c r="D378" s="23" t="s">
        <v>882</v>
      </c>
      <c r="E378" s="22">
        <f>ABS(E377-926.89)/926.89*1000000</f>
        <v>794.77248289082718</v>
      </c>
      <c r="F378" s="23"/>
      <c r="G378" s="23"/>
      <c r="H378" s="22">
        <f>ABS(H377-2933.03)/2933.03*1000000</f>
        <v>168.65380397300549</v>
      </c>
      <c r="I378" s="22"/>
      <c r="J378" s="22"/>
      <c r="K378" s="22">
        <f>ABS(K377-3973.46)/3973.46*1000000</f>
        <v>342.77430753048475</v>
      </c>
      <c r="L378" s="22"/>
      <c r="M378" s="22"/>
      <c r="N378" s="22">
        <f>ABS(N377-5905.23)/5905.23*1000000</f>
        <v>176.51020084432838</v>
      </c>
      <c r="O378" s="22"/>
      <c r="P378" s="22"/>
      <c r="Q378" s="22">
        <f>ABS(Q377-9288.72)/9288.72*1000000</f>
        <v>124.27259442980663</v>
      </c>
      <c r="R378" s="23"/>
      <c r="S378" s="23"/>
    </row>
    <row r="379" spans="2:19" ht="15.75" x14ac:dyDescent="0.2">
      <c r="B379" s="15" t="s">
        <v>304</v>
      </c>
      <c r="C379" s="17" t="s">
        <v>241</v>
      </c>
      <c r="D379" s="21" t="s">
        <v>1091</v>
      </c>
      <c r="E379" s="22">
        <v>926.90800000000002</v>
      </c>
      <c r="F379" s="16">
        <v>926.34</v>
      </c>
      <c r="G379" s="16">
        <v>926.67700000000002</v>
      </c>
      <c r="H379" s="16">
        <v>2933.884</v>
      </c>
      <c r="I379" s="16">
        <v>2933.99</v>
      </c>
      <c r="J379" s="16">
        <v>2933.027</v>
      </c>
      <c r="K379" s="16">
        <v>3974.2280000000001</v>
      </c>
      <c r="L379" s="16">
        <v>3973.93</v>
      </c>
      <c r="M379" s="16">
        <v>3972.6320000000001</v>
      </c>
      <c r="N379" s="16">
        <v>5908.04</v>
      </c>
      <c r="O379" s="16">
        <v>5907.43</v>
      </c>
      <c r="P379" s="16">
        <v>5905.8050000000003</v>
      </c>
      <c r="Q379" s="16">
        <v>9293.41</v>
      </c>
      <c r="R379" s="16">
        <v>9292.0370000000003</v>
      </c>
      <c r="S379" s="16">
        <v>9290.6589999999997</v>
      </c>
    </row>
    <row r="380" spans="2:19" ht="15.75" x14ac:dyDescent="0.25">
      <c r="B380" s="15" t="s">
        <v>304</v>
      </c>
      <c r="C380" s="17" t="s">
        <v>241</v>
      </c>
      <c r="D380" s="21" t="s">
        <v>1092</v>
      </c>
      <c r="E380" s="29">
        <f>F379</f>
        <v>926.34</v>
      </c>
      <c r="F380" s="23"/>
      <c r="G380" s="23"/>
      <c r="H380" s="22">
        <f>I379</f>
        <v>2933.99</v>
      </c>
      <c r="I380" s="22"/>
      <c r="J380" s="22"/>
      <c r="K380" s="22">
        <f>L379</f>
        <v>3973.93</v>
      </c>
      <c r="L380" s="22"/>
      <c r="M380" s="22"/>
      <c r="N380" s="22">
        <f>O379</f>
        <v>5907.43</v>
      </c>
      <c r="O380" s="22"/>
      <c r="P380" s="22"/>
      <c r="Q380" s="22">
        <f>R379</f>
        <v>9292.0370000000003</v>
      </c>
      <c r="R380" s="23"/>
      <c r="S380" s="23"/>
    </row>
    <row r="381" spans="2:19" ht="15.75" x14ac:dyDescent="0.25">
      <c r="B381" s="15" t="s">
        <v>304</v>
      </c>
      <c r="C381" s="17" t="s">
        <v>241</v>
      </c>
      <c r="D381" s="21" t="s">
        <v>1093</v>
      </c>
      <c r="E381" s="29">
        <f>G379</f>
        <v>926.67700000000002</v>
      </c>
      <c r="F381" s="23"/>
      <c r="G381" s="23"/>
      <c r="H381" s="22">
        <f>J379</f>
        <v>2933.027</v>
      </c>
      <c r="I381" s="22"/>
      <c r="J381" s="22"/>
      <c r="K381" s="22">
        <f>M379</f>
        <v>3972.6320000000001</v>
      </c>
      <c r="L381" s="22"/>
      <c r="M381" s="22"/>
      <c r="N381" s="22">
        <f>P379</f>
        <v>5905.8050000000003</v>
      </c>
      <c r="O381" s="22"/>
      <c r="P381" s="22"/>
      <c r="Q381" s="22">
        <f>S379</f>
        <v>9290.6589999999997</v>
      </c>
      <c r="R381" s="23"/>
      <c r="S381" s="23"/>
    </row>
    <row r="382" spans="2:19" ht="15.75" x14ac:dyDescent="0.25">
      <c r="B382" s="15" t="s">
        <v>304</v>
      </c>
      <c r="C382" s="17" t="s">
        <v>241</v>
      </c>
      <c r="D382" s="23" t="s">
        <v>881</v>
      </c>
      <c r="E382" s="22">
        <f>AVERAGE(E379:E381)</f>
        <v>926.64166666666677</v>
      </c>
      <c r="F382" s="23"/>
      <c r="G382" s="23"/>
      <c r="H382" s="22">
        <f>AVERAGE(H379:H381)</f>
        <v>2933.6336666666666</v>
      </c>
      <c r="I382" s="22"/>
      <c r="J382" s="22"/>
      <c r="K382" s="22">
        <f>AVERAGE(K379:K381)</f>
        <v>3973.5966666666664</v>
      </c>
      <c r="L382" s="22"/>
      <c r="M382" s="22"/>
      <c r="N382" s="22">
        <f>AVERAGE(N379:N381)</f>
        <v>5907.0916666666672</v>
      </c>
      <c r="O382" s="22"/>
      <c r="P382" s="22"/>
      <c r="Q382" s="22">
        <f>AVERAGE(Q379:Q381)</f>
        <v>9292.0353333333333</v>
      </c>
      <c r="R382" s="23"/>
      <c r="S382" s="23"/>
    </row>
    <row r="383" spans="2:19" ht="15.75" x14ac:dyDescent="0.25">
      <c r="B383" s="15" t="s">
        <v>304</v>
      </c>
      <c r="C383" s="17" t="s">
        <v>241</v>
      </c>
      <c r="D383" s="23" t="s">
        <v>882</v>
      </c>
      <c r="E383" s="22">
        <f>ABS(E382-926.89)/926.89*1000000</f>
        <v>267.92104061239326</v>
      </c>
      <c r="F383" s="23"/>
      <c r="G383" s="23"/>
      <c r="H383" s="22">
        <f>ABS(H382-2933.03)/2933.03*1000000</f>
        <v>205.81673786712486</v>
      </c>
      <c r="I383" s="22"/>
      <c r="J383" s="22"/>
      <c r="K383" s="22">
        <f>ABS(K382-3973.46)/3973.46*1000000</f>
        <v>34.394876673306136</v>
      </c>
      <c r="L383" s="22"/>
      <c r="M383" s="22"/>
      <c r="N383" s="22">
        <f>ABS(N382-5905.23)/5905.23*1000000</f>
        <v>315.25726629912606</v>
      </c>
      <c r="O383" s="22"/>
      <c r="P383" s="22"/>
      <c r="Q383" s="22">
        <f>ABS(Q382-9288.72)/9288.72*1000000</f>
        <v>356.92036505933117</v>
      </c>
      <c r="R383" s="23"/>
      <c r="S383" s="23"/>
    </row>
    <row r="384" spans="2:19" ht="15.75" x14ac:dyDescent="0.2">
      <c r="B384" s="15" t="s">
        <v>305</v>
      </c>
      <c r="C384" s="17" t="s">
        <v>251</v>
      </c>
      <c r="D384" s="21" t="s">
        <v>1094</v>
      </c>
      <c r="E384" s="22">
        <v>926.63099999999997</v>
      </c>
      <c r="F384" s="16">
        <v>926.01599999999996</v>
      </c>
      <c r="G384" s="16">
        <v>926.03499999999997</v>
      </c>
      <c r="H384" s="16">
        <v>2935.165</v>
      </c>
      <c r="I384" s="16">
        <v>2932.3989999999999</v>
      </c>
      <c r="J384" s="16">
        <v>2932.4810000000002</v>
      </c>
      <c r="K384" s="16">
        <v>3974.9760000000001</v>
      </c>
      <c r="L384" s="16">
        <v>3971.36</v>
      </c>
      <c r="M384" s="16">
        <v>3971.7089999999998</v>
      </c>
      <c r="N384" s="16">
        <v>5908.7280000000001</v>
      </c>
      <c r="O384" s="16">
        <v>5903.1729999999998</v>
      </c>
      <c r="P384" s="16">
        <v>5904.098</v>
      </c>
      <c r="Q384" s="16">
        <v>9294.5339999999997</v>
      </c>
      <c r="R384" s="16">
        <v>9285.4609999999993</v>
      </c>
      <c r="S384" s="16">
        <v>9287.9509999999991</v>
      </c>
    </row>
    <row r="385" spans="2:19" ht="15.75" x14ac:dyDescent="0.25">
      <c r="B385" s="15" t="s">
        <v>305</v>
      </c>
      <c r="C385" s="17" t="s">
        <v>251</v>
      </c>
      <c r="D385" s="21" t="s">
        <v>1095</v>
      </c>
      <c r="E385" s="29">
        <f>F384</f>
        <v>926.01599999999996</v>
      </c>
      <c r="F385" s="23"/>
      <c r="G385" s="23"/>
      <c r="H385" s="22">
        <f>I384</f>
        <v>2932.3989999999999</v>
      </c>
      <c r="I385" s="22"/>
      <c r="J385" s="22"/>
      <c r="K385" s="22">
        <f>L384</f>
        <v>3971.36</v>
      </c>
      <c r="L385" s="22"/>
      <c r="M385" s="22"/>
      <c r="N385" s="22">
        <f>O384</f>
        <v>5903.1729999999998</v>
      </c>
      <c r="O385" s="22"/>
      <c r="P385" s="22"/>
      <c r="Q385" s="22">
        <f>R384</f>
        <v>9285.4609999999993</v>
      </c>
      <c r="R385" s="23"/>
      <c r="S385" s="23"/>
    </row>
    <row r="386" spans="2:19" ht="15.75" x14ac:dyDescent="0.25">
      <c r="B386" s="15" t="s">
        <v>305</v>
      </c>
      <c r="C386" s="17" t="s">
        <v>251</v>
      </c>
      <c r="D386" s="21" t="s">
        <v>1096</v>
      </c>
      <c r="E386" s="29">
        <f>G384</f>
        <v>926.03499999999997</v>
      </c>
      <c r="F386" s="23"/>
      <c r="G386" s="23"/>
      <c r="H386" s="22">
        <f>J384</f>
        <v>2932.4810000000002</v>
      </c>
      <c r="I386" s="22"/>
      <c r="J386" s="22"/>
      <c r="K386" s="22">
        <f>M384</f>
        <v>3971.7089999999998</v>
      </c>
      <c r="L386" s="22"/>
      <c r="M386" s="22"/>
      <c r="N386" s="22">
        <f>P384</f>
        <v>5904.098</v>
      </c>
      <c r="O386" s="22"/>
      <c r="P386" s="22"/>
      <c r="Q386" s="22">
        <f>S384</f>
        <v>9287.9509999999991</v>
      </c>
      <c r="R386" s="23"/>
      <c r="S386" s="23"/>
    </row>
    <row r="387" spans="2:19" ht="15.75" x14ac:dyDescent="0.25">
      <c r="B387" s="15" t="s">
        <v>305</v>
      </c>
      <c r="C387" s="17" t="s">
        <v>251</v>
      </c>
      <c r="D387" s="23" t="s">
        <v>881</v>
      </c>
      <c r="E387" s="22">
        <f>AVERAGE(E384:E386)</f>
        <v>926.22733333333326</v>
      </c>
      <c r="F387" s="23"/>
      <c r="G387" s="23"/>
      <c r="H387" s="22">
        <f>AVERAGE(H384:H386)</f>
        <v>2933.3483333333334</v>
      </c>
      <c r="I387" s="22"/>
      <c r="J387" s="22"/>
      <c r="K387" s="22">
        <f>AVERAGE(K384:K386)</f>
        <v>3972.6816666666668</v>
      </c>
      <c r="L387" s="22"/>
      <c r="M387" s="22"/>
      <c r="N387" s="22">
        <f>AVERAGE(N384:N386)</f>
        <v>5905.3329999999996</v>
      </c>
      <c r="O387" s="22"/>
      <c r="P387" s="22"/>
      <c r="Q387" s="22">
        <f>AVERAGE(Q384:Q386)</f>
        <v>9289.3153333333321</v>
      </c>
      <c r="R387" s="23"/>
      <c r="S387" s="23"/>
    </row>
    <row r="388" spans="2:19" ht="15.75" x14ac:dyDescent="0.25">
      <c r="B388" s="15" t="s">
        <v>305</v>
      </c>
      <c r="C388" s="17" t="s">
        <v>251</v>
      </c>
      <c r="D388" s="23" t="s">
        <v>882</v>
      </c>
      <c r="E388" s="22">
        <f>ABS(E387-926.89)/926.89*1000000</f>
        <v>714.93560904392461</v>
      </c>
      <c r="F388" s="23"/>
      <c r="G388" s="23"/>
      <c r="H388" s="22">
        <f>ABS(H387-2933.03)/2933.03*1000000</f>
        <v>108.53395066983886</v>
      </c>
      <c r="I388" s="22"/>
      <c r="J388" s="22"/>
      <c r="K388" s="22">
        <f>ABS(K387-3973.46)/3973.46*1000000</f>
        <v>195.88301715210267</v>
      </c>
      <c r="L388" s="22"/>
      <c r="M388" s="22"/>
      <c r="N388" s="22">
        <f>ABS(N387-5905.23)/5905.23*1000000</f>
        <v>17.442165673490361</v>
      </c>
      <c r="O388" s="22"/>
      <c r="P388" s="22"/>
      <c r="Q388" s="22">
        <f>ABS(Q387-9288.72)/9288.72*1000000</f>
        <v>64.092074401289565</v>
      </c>
      <c r="R388" s="23"/>
      <c r="S388" s="23"/>
    </row>
    <row r="389" spans="2:19" ht="15.75" x14ac:dyDescent="0.2">
      <c r="B389" s="15" t="s">
        <v>306</v>
      </c>
      <c r="C389" s="17" t="s">
        <v>313</v>
      </c>
      <c r="D389" s="21" t="s">
        <v>1097</v>
      </c>
      <c r="E389" s="22">
        <v>926.73800000000006</v>
      </c>
      <c r="F389" s="16">
        <v>925.81899999999996</v>
      </c>
      <c r="G389" s="16">
        <v>926.255</v>
      </c>
      <c r="H389" s="16">
        <v>2932.38</v>
      </c>
      <c r="I389" s="16">
        <v>2932.11</v>
      </c>
      <c r="J389" s="16">
        <v>2931.9270000000001</v>
      </c>
      <c r="K389" s="16">
        <v>3971.913</v>
      </c>
      <c r="L389" s="16">
        <v>3971.078</v>
      </c>
      <c r="M389" s="16">
        <v>3971.0639999999999</v>
      </c>
      <c r="N389" s="16">
        <v>5904.4359999999997</v>
      </c>
      <c r="O389" s="16">
        <v>5902.5720000000001</v>
      </c>
      <c r="P389" s="16">
        <v>5903.2079999999996</v>
      </c>
      <c r="Q389" s="16">
        <v>9288.4279999999999</v>
      </c>
      <c r="R389" s="16">
        <v>9284.0490000000009</v>
      </c>
      <c r="S389" s="16">
        <v>9286.1569999999992</v>
      </c>
    </row>
    <row r="390" spans="2:19" ht="15.75" x14ac:dyDescent="0.25">
      <c r="B390" s="15" t="s">
        <v>306</v>
      </c>
      <c r="C390" s="17" t="s">
        <v>313</v>
      </c>
      <c r="D390" s="21" t="s">
        <v>1098</v>
      </c>
      <c r="E390" s="29">
        <f>F389</f>
        <v>925.81899999999996</v>
      </c>
      <c r="F390" s="23"/>
      <c r="G390" s="23"/>
      <c r="H390" s="22">
        <f>I389</f>
        <v>2932.11</v>
      </c>
      <c r="I390" s="22"/>
      <c r="J390" s="22"/>
      <c r="K390" s="22">
        <f>L389</f>
        <v>3971.078</v>
      </c>
      <c r="L390" s="22"/>
      <c r="M390" s="22"/>
      <c r="N390" s="22">
        <f>O389</f>
        <v>5902.5720000000001</v>
      </c>
      <c r="O390" s="22"/>
      <c r="P390" s="22"/>
      <c r="Q390" s="22">
        <f>R389</f>
        <v>9284.0490000000009</v>
      </c>
      <c r="R390" s="23"/>
      <c r="S390" s="23"/>
    </row>
    <row r="391" spans="2:19" ht="15.75" x14ac:dyDescent="0.25">
      <c r="B391" s="15" t="s">
        <v>306</v>
      </c>
      <c r="C391" s="17" t="s">
        <v>313</v>
      </c>
      <c r="D391" s="21" t="s">
        <v>1099</v>
      </c>
      <c r="E391" s="29">
        <f>G389</f>
        <v>926.255</v>
      </c>
      <c r="F391" s="23"/>
      <c r="G391" s="23"/>
      <c r="H391" s="22">
        <f>J389</f>
        <v>2931.9270000000001</v>
      </c>
      <c r="I391" s="22"/>
      <c r="J391" s="22"/>
      <c r="K391" s="22">
        <f>M389</f>
        <v>3971.0639999999999</v>
      </c>
      <c r="L391" s="22"/>
      <c r="M391" s="22"/>
      <c r="N391" s="22">
        <f>P389</f>
        <v>5903.2079999999996</v>
      </c>
      <c r="O391" s="22"/>
      <c r="P391" s="22"/>
      <c r="Q391" s="22">
        <f>S389</f>
        <v>9286.1569999999992</v>
      </c>
      <c r="R391" s="23"/>
      <c r="S391" s="23"/>
    </row>
    <row r="392" spans="2:19" ht="15.75" x14ac:dyDescent="0.25">
      <c r="B392" s="15" t="s">
        <v>306</v>
      </c>
      <c r="C392" s="17" t="s">
        <v>313</v>
      </c>
      <c r="D392" s="23" t="s">
        <v>881</v>
      </c>
      <c r="E392" s="22">
        <f>AVERAGE(E389:E391)</f>
        <v>926.27066666666667</v>
      </c>
      <c r="F392" s="23"/>
      <c r="G392" s="23"/>
      <c r="H392" s="22">
        <f>AVERAGE(H389:H391)</f>
        <v>2932.1389999999997</v>
      </c>
      <c r="I392" s="22"/>
      <c r="J392" s="22"/>
      <c r="K392" s="22">
        <f>AVERAGE(K389:K391)</f>
        <v>3971.3516666666669</v>
      </c>
      <c r="L392" s="22"/>
      <c r="M392" s="22"/>
      <c r="N392" s="22">
        <f>AVERAGE(N389:N391)</f>
        <v>5903.4053333333331</v>
      </c>
      <c r="O392" s="22"/>
      <c r="P392" s="22"/>
      <c r="Q392" s="22">
        <f>AVERAGE(Q389:Q391)</f>
        <v>9286.2113333333327</v>
      </c>
      <c r="R392" s="23"/>
      <c r="S392" s="23"/>
    </row>
    <row r="393" spans="2:19" ht="15.75" x14ac:dyDescent="0.25">
      <c r="B393" s="15" t="s">
        <v>306</v>
      </c>
      <c r="C393" s="17" t="s">
        <v>313</v>
      </c>
      <c r="D393" s="23" t="s">
        <v>882</v>
      </c>
      <c r="E393" s="22">
        <f>ABS(E392-926.89)/926.89*1000000</f>
        <v>668.18428652085549</v>
      </c>
      <c r="F393" s="23"/>
      <c r="G393" s="23"/>
      <c r="H393" s="22">
        <f>ABS(H392-2933.03)/2933.03*1000000</f>
        <v>303.78141376001304</v>
      </c>
      <c r="I393" s="22"/>
      <c r="J393" s="22"/>
      <c r="K393" s="22">
        <f>ABS(K392-3973.46)/3973.46*1000000</f>
        <v>530.60389014438829</v>
      </c>
      <c r="L393" s="22"/>
      <c r="M393" s="22"/>
      <c r="N393" s="22">
        <f>ABS(N392-5905.23)/5905.23*1000000</f>
        <v>308.99163396961961</v>
      </c>
      <c r="O393" s="22"/>
      <c r="P393" s="22"/>
      <c r="Q393" s="22">
        <f>ABS(Q392-9288.72)/9288.72*1000000</f>
        <v>270.07668082002834</v>
      </c>
      <c r="R393" s="23"/>
      <c r="S393" s="23"/>
    </row>
    <row r="394" spans="2:19" ht="15.75" x14ac:dyDescent="0.2">
      <c r="B394" s="15" t="s">
        <v>307</v>
      </c>
      <c r="C394" s="15" t="s">
        <v>409</v>
      </c>
      <c r="D394" s="21" t="s">
        <v>1100</v>
      </c>
      <c r="E394" s="22">
        <v>926.78300000000002</v>
      </c>
      <c r="F394" s="16">
        <v>926.51300000000003</v>
      </c>
      <c r="G394" s="16">
        <v>927.221</v>
      </c>
      <c r="H394" s="16">
        <v>2933.1880000000001</v>
      </c>
      <c r="I394" s="16">
        <v>2933.2040000000002</v>
      </c>
      <c r="J394" s="16">
        <v>2932.3130000000001</v>
      </c>
      <c r="K394" s="16">
        <v>3973.3449999999998</v>
      </c>
      <c r="L394" s="16">
        <v>3973.2049999999999</v>
      </c>
      <c r="M394" s="16">
        <v>3971.7179999999998</v>
      </c>
      <c r="N394" s="16">
        <v>5906.2629999999999</v>
      </c>
      <c r="O394" s="16">
        <v>5905.933</v>
      </c>
      <c r="P394" s="16">
        <v>5904.0529999999999</v>
      </c>
      <c r="Q394" s="16">
        <v>9290.4240000000009</v>
      </c>
      <c r="R394" s="16">
        <v>9289.5820000000003</v>
      </c>
      <c r="S394" s="16">
        <v>9287.6929999999993</v>
      </c>
    </row>
    <row r="395" spans="2:19" ht="15.75" x14ac:dyDescent="0.25">
      <c r="B395" s="15" t="s">
        <v>307</v>
      </c>
      <c r="C395" s="15" t="s">
        <v>409</v>
      </c>
      <c r="D395" s="21" t="s">
        <v>1101</v>
      </c>
      <c r="E395" s="29">
        <f>F394</f>
        <v>926.51300000000003</v>
      </c>
      <c r="F395" s="23"/>
      <c r="G395" s="23"/>
      <c r="H395" s="22">
        <f>I394</f>
        <v>2933.2040000000002</v>
      </c>
      <c r="I395" s="22"/>
      <c r="J395" s="22"/>
      <c r="K395" s="22">
        <f>L394</f>
        <v>3973.2049999999999</v>
      </c>
      <c r="L395" s="22"/>
      <c r="M395" s="22"/>
      <c r="N395" s="22">
        <f>O394</f>
        <v>5905.933</v>
      </c>
      <c r="O395" s="22"/>
      <c r="P395" s="22"/>
      <c r="Q395" s="22">
        <f>R394</f>
        <v>9289.5820000000003</v>
      </c>
      <c r="R395" s="23"/>
      <c r="S395" s="23"/>
    </row>
    <row r="396" spans="2:19" ht="15.75" x14ac:dyDescent="0.25">
      <c r="B396" s="15" t="s">
        <v>307</v>
      </c>
      <c r="C396" s="15" t="s">
        <v>409</v>
      </c>
      <c r="D396" s="21" t="s">
        <v>1102</v>
      </c>
      <c r="E396" s="29">
        <f>G394</f>
        <v>927.221</v>
      </c>
      <c r="F396" s="23"/>
      <c r="G396" s="23"/>
      <c r="H396" s="22">
        <f>J394</f>
        <v>2932.3130000000001</v>
      </c>
      <c r="I396" s="22"/>
      <c r="J396" s="22"/>
      <c r="K396" s="22">
        <f>M394</f>
        <v>3971.7179999999998</v>
      </c>
      <c r="L396" s="22"/>
      <c r="M396" s="22"/>
      <c r="N396" s="22">
        <f>P394</f>
        <v>5904.0529999999999</v>
      </c>
      <c r="O396" s="22"/>
      <c r="P396" s="22"/>
      <c r="Q396" s="22">
        <f>S394</f>
        <v>9287.6929999999993</v>
      </c>
      <c r="R396" s="23"/>
      <c r="S396" s="23"/>
    </row>
    <row r="397" spans="2:19" ht="15.75" x14ac:dyDescent="0.25">
      <c r="B397" s="15" t="s">
        <v>307</v>
      </c>
      <c r="C397" s="15" t="s">
        <v>409</v>
      </c>
      <c r="D397" s="23" t="s">
        <v>881</v>
      </c>
      <c r="E397" s="22">
        <f>AVERAGE(E394:E396)</f>
        <v>926.83899999999994</v>
      </c>
      <c r="F397" s="23"/>
      <c r="G397" s="23"/>
      <c r="H397" s="22">
        <f>AVERAGE(H394:H396)</f>
        <v>2932.9016666666666</v>
      </c>
      <c r="I397" s="22"/>
      <c r="J397" s="22"/>
      <c r="K397" s="22">
        <f>AVERAGE(K394:K396)</f>
        <v>3972.7559999999999</v>
      </c>
      <c r="L397" s="22"/>
      <c r="M397" s="22"/>
      <c r="N397" s="22">
        <f>AVERAGE(N394:N396)</f>
        <v>5905.4163333333336</v>
      </c>
      <c r="O397" s="22"/>
      <c r="P397" s="22"/>
      <c r="Q397" s="22">
        <f>AVERAGE(Q394:Q396)</f>
        <v>9289.2330000000002</v>
      </c>
      <c r="R397" s="23"/>
      <c r="S397" s="23"/>
    </row>
    <row r="398" spans="2:19" ht="15.75" x14ac:dyDescent="0.25">
      <c r="B398" s="15" t="s">
        <v>307</v>
      </c>
      <c r="C398" s="15" t="s">
        <v>409</v>
      </c>
      <c r="D398" s="23" t="s">
        <v>882</v>
      </c>
      <c r="E398" s="22">
        <f>ABS(E397-926.89)/926.89*1000000</f>
        <v>55.022710354027517</v>
      </c>
      <c r="F398" s="23"/>
      <c r="G398" s="23"/>
      <c r="H398" s="22">
        <f>ABS(H397-2933.03)/2933.03*1000000</f>
        <v>43.754524615690144</v>
      </c>
      <c r="I398" s="22"/>
      <c r="J398" s="22"/>
      <c r="K398" s="22">
        <f>ABS(K397-3973.46)/3973.46*1000000</f>
        <v>177.17555983958016</v>
      </c>
      <c r="L398" s="22"/>
      <c r="M398" s="22"/>
      <c r="N398" s="22">
        <f>ABS(N397-5905.23)/5905.23*1000000</f>
        <v>31.553950199061706</v>
      </c>
      <c r="O398" s="22"/>
      <c r="P398" s="22"/>
      <c r="Q398" s="22">
        <f>ABS(Q397-9288.72)/9288.72*1000000</f>
        <v>55.228276877850718</v>
      </c>
      <c r="R398" s="23"/>
      <c r="S398" s="23"/>
    </row>
    <row r="399" spans="2:19" ht="15.75" x14ac:dyDescent="0.2">
      <c r="B399" s="15" t="s">
        <v>308</v>
      </c>
      <c r="C399" s="15" t="s">
        <v>410</v>
      </c>
      <c r="D399" s="21" t="s">
        <v>1103</v>
      </c>
      <c r="E399" s="22">
        <v>926.04499999999996</v>
      </c>
      <c r="F399" s="16">
        <v>926.38099999999997</v>
      </c>
      <c r="G399" s="16">
        <v>927.60699999999997</v>
      </c>
      <c r="H399" s="16">
        <v>2934.4479999999999</v>
      </c>
      <c r="I399" s="16">
        <v>2934.3890000000001</v>
      </c>
      <c r="J399" s="16">
        <v>2933.5210000000002</v>
      </c>
      <c r="K399" s="16">
        <v>3975.0549999999998</v>
      </c>
      <c r="L399" s="16">
        <v>3974.7890000000002</v>
      </c>
      <c r="M399" s="16">
        <v>3973.5169999999998</v>
      </c>
      <c r="N399" s="16">
        <v>5908.6809999999996</v>
      </c>
      <c r="O399" s="16">
        <v>5907.9359999999997</v>
      </c>
      <c r="P399" s="16">
        <v>5906.4549999999999</v>
      </c>
      <c r="Q399" s="16">
        <v>9294.33</v>
      </c>
      <c r="R399" s="16">
        <v>9292.6419999999998</v>
      </c>
      <c r="S399" s="16">
        <v>9291.5660000000007</v>
      </c>
    </row>
    <row r="400" spans="2:19" ht="15.75" x14ac:dyDescent="0.25">
      <c r="B400" s="15" t="s">
        <v>308</v>
      </c>
      <c r="C400" s="15" t="s">
        <v>410</v>
      </c>
      <c r="D400" s="21" t="s">
        <v>1104</v>
      </c>
      <c r="E400" s="29">
        <f>F399</f>
        <v>926.38099999999997</v>
      </c>
      <c r="F400" s="23"/>
      <c r="G400" s="23"/>
      <c r="H400" s="22">
        <f>I399</f>
        <v>2934.3890000000001</v>
      </c>
      <c r="I400" s="22"/>
      <c r="J400" s="22"/>
      <c r="K400" s="22">
        <f>L399</f>
        <v>3974.7890000000002</v>
      </c>
      <c r="L400" s="22"/>
      <c r="M400" s="22"/>
      <c r="N400" s="22">
        <f>O399</f>
        <v>5907.9359999999997</v>
      </c>
      <c r="O400" s="22"/>
      <c r="P400" s="22"/>
      <c r="Q400" s="22">
        <f>R399</f>
        <v>9292.6419999999998</v>
      </c>
      <c r="R400" s="23"/>
      <c r="S400" s="23"/>
    </row>
    <row r="401" spans="2:19" ht="15.75" x14ac:dyDescent="0.25">
      <c r="B401" s="15" t="s">
        <v>308</v>
      </c>
      <c r="C401" s="15" t="s">
        <v>410</v>
      </c>
      <c r="D401" s="21" t="s">
        <v>1105</v>
      </c>
      <c r="E401" s="29">
        <f>G399</f>
        <v>927.60699999999997</v>
      </c>
      <c r="F401" s="23"/>
      <c r="G401" s="23"/>
      <c r="H401" s="22">
        <f>J399</f>
        <v>2933.5210000000002</v>
      </c>
      <c r="I401" s="22"/>
      <c r="J401" s="22"/>
      <c r="K401" s="22">
        <f>M399</f>
        <v>3973.5169999999998</v>
      </c>
      <c r="L401" s="22"/>
      <c r="M401" s="22"/>
      <c r="N401" s="22">
        <f>P399</f>
        <v>5906.4549999999999</v>
      </c>
      <c r="O401" s="22"/>
      <c r="P401" s="22"/>
      <c r="Q401" s="22">
        <f>S399</f>
        <v>9291.5660000000007</v>
      </c>
      <c r="R401" s="23"/>
      <c r="S401" s="23"/>
    </row>
    <row r="402" spans="2:19" ht="15.75" x14ac:dyDescent="0.25">
      <c r="B402" s="15" t="s">
        <v>308</v>
      </c>
      <c r="C402" s="15" t="s">
        <v>410</v>
      </c>
      <c r="D402" s="23" t="s">
        <v>881</v>
      </c>
      <c r="E402" s="22">
        <f>AVERAGE(E399:E401)</f>
        <v>926.6776666666666</v>
      </c>
      <c r="F402" s="23"/>
      <c r="G402" s="23"/>
      <c r="H402" s="22">
        <f>AVERAGE(H399:H401)</f>
        <v>2934.1193333333335</v>
      </c>
      <c r="I402" s="22"/>
      <c r="J402" s="22"/>
      <c r="K402" s="22">
        <f>AVERAGE(K399:K401)</f>
        <v>3974.4536666666668</v>
      </c>
      <c r="L402" s="22"/>
      <c r="M402" s="22"/>
      <c r="N402" s="22">
        <f>AVERAGE(N399:N401)</f>
        <v>5907.6906666666664</v>
      </c>
      <c r="O402" s="22"/>
      <c r="P402" s="22"/>
      <c r="Q402" s="22">
        <f>AVERAGE(Q399:Q401)</f>
        <v>9292.8459999999995</v>
      </c>
      <c r="R402" s="23"/>
      <c r="S402" s="23"/>
    </row>
    <row r="403" spans="2:19" ht="15.75" x14ac:dyDescent="0.25">
      <c r="B403" s="15" t="s">
        <v>308</v>
      </c>
      <c r="C403" s="15" t="s">
        <v>410</v>
      </c>
      <c r="D403" s="23" t="s">
        <v>882</v>
      </c>
      <c r="E403" s="22">
        <f>ABS(E402-926.89)/926.89*1000000</f>
        <v>229.08148036270791</v>
      </c>
      <c r="F403" s="23"/>
      <c r="G403" s="23"/>
      <c r="H403" s="22">
        <f>ABS(H402-2933.03)/2933.03*1000000</f>
        <v>371.40204271123821</v>
      </c>
      <c r="I403" s="22"/>
      <c r="J403" s="22"/>
      <c r="K403" s="22">
        <f>ABS(K402-3973.46)/3973.46*1000000</f>
        <v>250.07592039852941</v>
      </c>
      <c r="L403" s="22"/>
      <c r="M403" s="22"/>
      <c r="N403" s="22">
        <f>ABS(N402-5905.23)/5905.23*1000000</f>
        <v>416.69277346806797</v>
      </c>
      <c r="O403" s="22"/>
      <c r="P403" s="22"/>
      <c r="Q403" s="22">
        <f>ABS(Q402-9288.72)/9288.72*1000000</f>
        <v>444.19467913772877</v>
      </c>
      <c r="R403" s="23"/>
      <c r="S403" s="23"/>
    </row>
    <row r="404" spans="2:19" ht="15.75" x14ac:dyDescent="0.2">
      <c r="B404" s="15" t="s">
        <v>309</v>
      </c>
      <c r="C404" s="15" t="s">
        <v>411</v>
      </c>
      <c r="D404" s="21" t="s">
        <v>1106</v>
      </c>
      <c r="E404" s="22">
        <v>926.03700000000003</v>
      </c>
      <c r="F404" s="16">
        <v>926.67700000000002</v>
      </c>
      <c r="G404" s="16">
        <v>926.798</v>
      </c>
      <c r="H404" s="16">
        <v>2932.99</v>
      </c>
      <c r="I404" s="16">
        <v>2932.221</v>
      </c>
      <c r="J404" s="16">
        <v>2932.15</v>
      </c>
      <c r="K404" s="16">
        <v>3972.9630000000002</v>
      </c>
      <c r="L404" s="16">
        <v>3971.2049999999999</v>
      </c>
      <c r="M404" s="16">
        <v>3971.172</v>
      </c>
      <c r="N404" s="16">
        <v>5906.1620000000003</v>
      </c>
      <c r="O404" s="16">
        <v>5902.5379999999996</v>
      </c>
      <c r="P404" s="16">
        <v>5903.174</v>
      </c>
      <c r="Q404" s="16">
        <v>9290.3459999999995</v>
      </c>
      <c r="R404" s="16">
        <v>9283.7579999999998</v>
      </c>
      <c r="S404" s="16">
        <v>9285.7270000000008</v>
      </c>
    </row>
    <row r="405" spans="2:19" ht="15.75" x14ac:dyDescent="0.25">
      <c r="B405" s="15" t="s">
        <v>309</v>
      </c>
      <c r="C405" s="15" t="s">
        <v>411</v>
      </c>
      <c r="D405" s="21" t="s">
        <v>1107</v>
      </c>
      <c r="E405" s="29">
        <f>F404</f>
        <v>926.67700000000002</v>
      </c>
      <c r="F405" s="23"/>
      <c r="G405" s="23"/>
      <c r="H405" s="22">
        <f>I404</f>
        <v>2932.221</v>
      </c>
      <c r="I405" s="22"/>
      <c r="J405" s="22"/>
      <c r="K405" s="22">
        <f>L404</f>
        <v>3971.2049999999999</v>
      </c>
      <c r="L405" s="22"/>
      <c r="M405" s="22"/>
      <c r="N405" s="22">
        <f>O404</f>
        <v>5902.5379999999996</v>
      </c>
      <c r="O405" s="22"/>
      <c r="P405" s="22"/>
      <c r="Q405" s="22">
        <f>R404</f>
        <v>9283.7579999999998</v>
      </c>
      <c r="R405" s="23"/>
      <c r="S405" s="23"/>
    </row>
    <row r="406" spans="2:19" ht="15.75" x14ac:dyDescent="0.25">
      <c r="B406" s="15" t="s">
        <v>309</v>
      </c>
      <c r="C406" s="15" t="s">
        <v>411</v>
      </c>
      <c r="D406" s="21" t="s">
        <v>1108</v>
      </c>
      <c r="E406" s="29">
        <f>G404</f>
        <v>926.798</v>
      </c>
      <c r="F406" s="23"/>
      <c r="G406" s="23"/>
      <c r="H406" s="22">
        <f>J404</f>
        <v>2932.15</v>
      </c>
      <c r="I406" s="22"/>
      <c r="J406" s="22"/>
      <c r="K406" s="22">
        <f>M404</f>
        <v>3971.172</v>
      </c>
      <c r="L406" s="22"/>
      <c r="M406" s="22"/>
      <c r="N406" s="22">
        <f>P404</f>
        <v>5903.174</v>
      </c>
      <c r="O406" s="22"/>
      <c r="P406" s="22"/>
      <c r="Q406" s="22">
        <f>S404</f>
        <v>9285.7270000000008</v>
      </c>
      <c r="R406" s="23"/>
      <c r="S406" s="23"/>
    </row>
    <row r="407" spans="2:19" ht="15.75" x14ac:dyDescent="0.25">
      <c r="B407" s="15" t="s">
        <v>309</v>
      </c>
      <c r="C407" s="15" t="s">
        <v>411</v>
      </c>
      <c r="D407" s="23" t="s">
        <v>881</v>
      </c>
      <c r="E407" s="22">
        <f>AVERAGE(E404:E406)</f>
        <v>926.50399999999991</v>
      </c>
      <c r="F407" s="23"/>
      <c r="G407" s="23"/>
      <c r="H407" s="22">
        <f>AVERAGE(H404:H406)</f>
        <v>2932.4536666666663</v>
      </c>
      <c r="I407" s="22"/>
      <c r="J407" s="22"/>
      <c r="K407" s="22">
        <f>AVERAGE(K404:K406)</f>
        <v>3971.78</v>
      </c>
      <c r="L407" s="22"/>
      <c r="M407" s="22"/>
      <c r="N407" s="22">
        <f>AVERAGE(N404:N406)</f>
        <v>5903.9579999999996</v>
      </c>
      <c r="O407" s="22"/>
      <c r="P407" s="22"/>
      <c r="Q407" s="22">
        <f>AVERAGE(Q404:Q406)</f>
        <v>9286.6103333333322</v>
      </c>
      <c r="R407" s="23"/>
      <c r="S407" s="23"/>
    </row>
    <row r="408" spans="2:19" ht="15.75" x14ac:dyDescent="0.25">
      <c r="B408" s="15" t="s">
        <v>309</v>
      </c>
      <c r="C408" s="15" t="s">
        <v>411</v>
      </c>
      <c r="D408" s="23" t="s">
        <v>882</v>
      </c>
      <c r="E408" s="22">
        <f>ABS(E407-926.89)/926.89*1000000</f>
        <v>416.44639601255915</v>
      </c>
      <c r="F408" s="23"/>
      <c r="G408" s="23"/>
      <c r="H408" s="22">
        <f>ABS(H407-2933.03)/2933.03*1000000</f>
        <v>196.49759236485059</v>
      </c>
      <c r="I408" s="22"/>
      <c r="J408" s="22"/>
      <c r="K408" s="22">
        <f>ABS(K407-3973.46)/3973.46*1000000</f>
        <v>422.80531325339535</v>
      </c>
      <c r="L408" s="22"/>
      <c r="M408" s="22"/>
      <c r="N408" s="22">
        <f>ABS(N407-5905.23)/5905.23*1000000</f>
        <v>215.40227899674267</v>
      </c>
      <c r="O408" s="22"/>
      <c r="P408" s="22"/>
      <c r="Q408" s="22">
        <f>ABS(Q407-9288.72)/9288.72*1000000</f>
        <v>227.12135435960832</v>
      </c>
      <c r="R408" s="23"/>
      <c r="S408" s="23"/>
    </row>
    <row r="409" spans="2:19" ht="15.75" x14ac:dyDescent="0.2">
      <c r="B409" s="15" t="s">
        <v>310</v>
      </c>
      <c r="C409" s="15" t="s">
        <v>412</v>
      </c>
      <c r="D409" s="21" t="s">
        <v>1109</v>
      </c>
      <c r="E409" s="22">
        <v>925.80100000000004</v>
      </c>
      <c r="F409" s="16">
        <v>926.69799999999998</v>
      </c>
      <c r="G409" s="16">
        <v>926.42100000000005</v>
      </c>
      <c r="H409" s="16">
        <v>2932.4360000000001</v>
      </c>
      <c r="I409" s="16">
        <v>2931.4569999999999</v>
      </c>
      <c r="J409" s="16">
        <v>2931.404</v>
      </c>
      <c r="K409" s="16">
        <v>3972.1509999999998</v>
      </c>
      <c r="L409" s="16">
        <v>3970.3049999999998</v>
      </c>
      <c r="M409" s="16">
        <v>3970.3620000000001</v>
      </c>
      <c r="N409" s="16">
        <v>5905.0029999999997</v>
      </c>
      <c r="O409" s="16">
        <v>5901.0820000000003</v>
      </c>
      <c r="P409" s="16">
        <v>5901.817</v>
      </c>
      <c r="Q409" s="16">
        <v>9288.6820000000007</v>
      </c>
      <c r="R409" s="16">
        <v>9281.4269999999997</v>
      </c>
      <c r="S409" s="16">
        <v>9283.8359999999993</v>
      </c>
    </row>
    <row r="410" spans="2:19" ht="15.75" x14ac:dyDescent="0.25">
      <c r="B410" s="15" t="s">
        <v>310</v>
      </c>
      <c r="C410" s="15" t="s">
        <v>412</v>
      </c>
      <c r="D410" s="21" t="s">
        <v>1110</v>
      </c>
      <c r="E410" s="29">
        <f>F409</f>
        <v>926.69799999999998</v>
      </c>
      <c r="F410" s="23"/>
      <c r="G410" s="23"/>
      <c r="H410" s="22">
        <f>I409</f>
        <v>2931.4569999999999</v>
      </c>
      <c r="I410" s="22"/>
      <c r="J410" s="22"/>
      <c r="K410" s="22">
        <f>L409</f>
        <v>3970.3049999999998</v>
      </c>
      <c r="L410" s="22"/>
      <c r="M410" s="22"/>
      <c r="N410" s="22">
        <f>O409</f>
        <v>5901.0820000000003</v>
      </c>
      <c r="O410" s="22"/>
      <c r="P410" s="22"/>
      <c r="Q410" s="22">
        <f>R409</f>
        <v>9281.4269999999997</v>
      </c>
      <c r="R410" s="23"/>
      <c r="S410" s="23"/>
    </row>
    <row r="411" spans="2:19" ht="15.75" x14ac:dyDescent="0.25">
      <c r="B411" s="15" t="s">
        <v>310</v>
      </c>
      <c r="C411" s="15" t="s">
        <v>412</v>
      </c>
      <c r="D411" s="21" t="s">
        <v>1111</v>
      </c>
      <c r="E411" s="29">
        <f>G409</f>
        <v>926.42100000000005</v>
      </c>
      <c r="F411" s="23"/>
      <c r="G411" s="23"/>
      <c r="H411" s="22">
        <f>J409</f>
        <v>2931.404</v>
      </c>
      <c r="I411" s="22"/>
      <c r="J411" s="22"/>
      <c r="K411" s="22">
        <f>M409</f>
        <v>3970.3620000000001</v>
      </c>
      <c r="L411" s="22"/>
      <c r="M411" s="22"/>
      <c r="N411" s="22">
        <f>P409</f>
        <v>5901.817</v>
      </c>
      <c r="O411" s="22"/>
      <c r="P411" s="22"/>
      <c r="Q411" s="22">
        <f>S409</f>
        <v>9283.8359999999993</v>
      </c>
      <c r="R411" s="23"/>
      <c r="S411" s="23"/>
    </row>
    <row r="412" spans="2:19" ht="15.75" x14ac:dyDescent="0.25">
      <c r="B412" s="15" t="s">
        <v>310</v>
      </c>
      <c r="C412" s="15" t="s">
        <v>412</v>
      </c>
      <c r="D412" s="23" t="s">
        <v>881</v>
      </c>
      <c r="E412" s="22">
        <f>AVERAGE(E409:E411)</f>
        <v>926.30666666666673</v>
      </c>
      <c r="F412" s="23"/>
      <c r="G412" s="23"/>
      <c r="H412" s="22">
        <f>AVERAGE(H409:H411)</f>
        <v>2931.7656666666667</v>
      </c>
      <c r="I412" s="22"/>
      <c r="J412" s="22"/>
      <c r="K412" s="22">
        <f>AVERAGE(K409:K411)</f>
        <v>3970.9393333333333</v>
      </c>
      <c r="L412" s="22"/>
      <c r="M412" s="22"/>
      <c r="N412" s="22">
        <f>AVERAGE(N409:N411)</f>
        <v>5902.6339999999991</v>
      </c>
      <c r="O412" s="22"/>
      <c r="P412" s="22"/>
      <c r="Q412" s="22">
        <f>AVERAGE(Q409:Q411)</f>
        <v>9284.6483333333326</v>
      </c>
      <c r="R412" s="23"/>
      <c r="S412" s="23"/>
    </row>
    <row r="413" spans="2:19" ht="15.75" x14ac:dyDescent="0.25">
      <c r="B413" s="15" t="s">
        <v>310</v>
      </c>
      <c r="C413" s="15" t="s">
        <v>412</v>
      </c>
      <c r="D413" s="23" t="s">
        <v>882</v>
      </c>
      <c r="E413" s="22">
        <f>ABS(E412-926.89)/926.89*1000000</f>
        <v>629.34472627092487</v>
      </c>
      <c r="F413" s="23"/>
      <c r="G413" s="23"/>
      <c r="H413" s="22">
        <f>ABS(H412-2933.03)/2933.03*1000000</f>
        <v>431.06730355077337</v>
      </c>
      <c r="I413" s="22"/>
      <c r="J413" s="22"/>
      <c r="K413" s="22">
        <f>ABS(K412-3973.46)/3973.46*1000000</f>
        <v>634.3757497663961</v>
      </c>
      <c r="L413" s="22"/>
      <c r="M413" s="22"/>
      <c r="N413" s="22">
        <f>ABS(N412-5905.23)/5905.23*1000000</f>
        <v>439.61031153747757</v>
      </c>
      <c r="O413" s="22"/>
      <c r="P413" s="22"/>
      <c r="Q413" s="22">
        <f>ABS(Q412-9288.72)/9288.72*1000000</f>
        <v>438.3452904885404</v>
      </c>
      <c r="R413" s="23"/>
      <c r="S413" s="23"/>
    </row>
    <row r="414" spans="2:19" ht="15.75" x14ac:dyDescent="0.2">
      <c r="B414" s="15" t="s">
        <v>311</v>
      </c>
      <c r="C414" s="17" t="s">
        <v>327</v>
      </c>
      <c r="D414" s="21" t="s">
        <v>1112</v>
      </c>
      <c r="E414" s="22">
        <v>926.08699999999999</v>
      </c>
      <c r="F414" s="16">
        <v>926.53399999999999</v>
      </c>
      <c r="G414" s="16">
        <v>926.18799999999999</v>
      </c>
      <c r="H414" s="16">
        <v>2931.982</v>
      </c>
      <c r="I414" s="16">
        <v>2932.136</v>
      </c>
      <c r="J414" s="16">
        <v>2930.8209999999999</v>
      </c>
      <c r="K414" s="16">
        <v>3972.1350000000002</v>
      </c>
      <c r="L414" s="16">
        <v>3971.8409999999999</v>
      </c>
      <c r="M414" s="16">
        <v>3969.683</v>
      </c>
      <c r="N414" s="16">
        <v>5904.7610000000004</v>
      </c>
      <c r="O414" s="16">
        <v>5904.366</v>
      </c>
      <c r="P414" s="16">
        <v>5901.4269999999997</v>
      </c>
      <c r="Q414" s="16">
        <v>9288.4429999999993</v>
      </c>
      <c r="R414" s="16">
        <v>9287.0429999999997</v>
      </c>
      <c r="S414" s="16">
        <v>9283.6669999999995</v>
      </c>
    </row>
    <row r="415" spans="2:19" ht="15.75" x14ac:dyDescent="0.25">
      <c r="B415" s="15" t="s">
        <v>311</v>
      </c>
      <c r="C415" s="17" t="s">
        <v>327</v>
      </c>
      <c r="D415" s="21" t="s">
        <v>1113</v>
      </c>
      <c r="E415" s="29">
        <f>F414</f>
        <v>926.53399999999999</v>
      </c>
      <c r="F415" s="23"/>
      <c r="G415" s="23"/>
      <c r="H415" s="22">
        <f>I414</f>
        <v>2932.136</v>
      </c>
      <c r="I415" s="22"/>
      <c r="J415" s="22"/>
      <c r="K415" s="22">
        <f>L414</f>
        <v>3971.8409999999999</v>
      </c>
      <c r="L415" s="22"/>
      <c r="M415" s="22"/>
      <c r="N415" s="22">
        <f>O414</f>
        <v>5904.366</v>
      </c>
      <c r="O415" s="22"/>
      <c r="P415" s="22"/>
      <c r="Q415" s="22">
        <f>R414</f>
        <v>9287.0429999999997</v>
      </c>
      <c r="R415" s="23"/>
      <c r="S415" s="23"/>
    </row>
    <row r="416" spans="2:19" ht="15.75" x14ac:dyDescent="0.25">
      <c r="B416" s="15" t="s">
        <v>311</v>
      </c>
      <c r="C416" s="17" t="s">
        <v>327</v>
      </c>
      <c r="D416" s="21" t="s">
        <v>1114</v>
      </c>
      <c r="E416" s="29">
        <f>G414</f>
        <v>926.18799999999999</v>
      </c>
      <c r="F416" s="23"/>
      <c r="G416" s="23"/>
      <c r="H416" s="22">
        <f>J414</f>
        <v>2930.8209999999999</v>
      </c>
      <c r="I416" s="22"/>
      <c r="J416" s="22"/>
      <c r="K416" s="22">
        <f>M414</f>
        <v>3969.683</v>
      </c>
      <c r="L416" s="22"/>
      <c r="M416" s="22"/>
      <c r="N416" s="22">
        <f>P414</f>
        <v>5901.4269999999997</v>
      </c>
      <c r="O416" s="22"/>
      <c r="P416" s="22"/>
      <c r="Q416" s="22">
        <f>S414</f>
        <v>9283.6669999999995</v>
      </c>
      <c r="R416" s="23"/>
      <c r="S416" s="23"/>
    </row>
    <row r="417" spans="2:19" ht="15.75" x14ac:dyDescent="0.25">
      <c r="B417" s="15" t="s">
        <v>311</v>
      </c>
      <c r="C417" s="17" t="s">
        <v>327</v>
      </c>
      <c r="D417" s="30" t="s">
        <v>1069</v>
      </c>
      <c r="E417" s="22">
        <f>AVERAGE(E414:E416)</f>
        <v>926.26966666666669</v>
      </c>
      <c r="F417" s="23"/>
      <c r="G417" s="23"/>
      <c r="H417" s="22">
        <f>AVERAGE(H414:H416)</f>
        <v>2931.6463333333336</v>
      </c>
      <c r="I417" s="22"/>
      <c r="J417" s="22"/>
      <c r="K417" s="22">
        <f>AVERAGE(K414:K416)</f>
        <v>3971.2196666666664</v>
      </c>
      <c r="L417" s="22"/>
      <c r="M417" s="22"/>
      <c r="N417" s="22">
        <f>AVERAGE(N414:N416)</f>
        <v>5903.518</v>
      </c>
      <c r="O417" s="22"/>
      <c r="P417" s="22"/>
      <c r="Q417" s="22">
        <f>AVERAGE(Q414:Q416)</f>
        <v>9286.3843333333334</v>
      </c>
      <c r="R417" s="23"/>
      <c r="S417" s="23"/>
    </row>
    <row r="418" spans="2:19" ht="15.75" x14ac:dyDescent="0.25">
      <c r="B418" s="15" t="s">
        <v>311</v>
      </c>
      <c r="C418" s="17" t="s">
        <v>327</v>
      </c>
      <c r="D418" s="23" t="s">
        <v>882</v>
      </c>
      <c r="E418" s="22">
        <f>ABS(E417-926.89)/926.89*1000000</f>
        <v>669.26316319443742</v>
      </c>
      <c r="F418" s="23"/>
      <c r="G418" s="23"/>
      <c r="H418" s="22">
        <f>ABS(H417-2933.03)/2933.03*1000000</f>
        <v>471.75332903741634</v>
      </c>
      <c r="I418" s="22"/>
      <c r="J418" s="22"/>
      <c r="K418" s="22">
        <f>ABS(K417-3973.46)/3973.46*1000000</f>
        <v>563.82430761443118</v>
      </c>
      <c r="L418" s="22"/>
      <c r="M418" s="22"/>
      <c r="N418" s="22">
        <f>ABS(N417-5905.23)/5905.23*1000000</f>
        <v>289.91250129114945</v>
      </c>
      <c r="O418" s="22"/>
      <c r="P418" s="22"/>
      <c r="Q418" s="22">
        <f>ABS(Q417-9288.72)/9288.72*1000000</f>
        <v>251.45194027443284</v>
      </c>
      <c r="R418" s="23"/>
      <c r="S418" s="23"/>
    </row>
    <row r="419" spans="2:19" ht="15.75" x14ac:dyDescent="0.2">
      <c r="B419" s="15" t="s">
        <v>312</v>
      </c>
      <c r="C419" s="17" t="s">
        <v>315</v>
      </c>
      <c r="D419" s="21" t="s">
        <v>1115</v>
      </c>
      <c r="E419" s="22">
        <v>926.32299999999998</v>
      </c>
      <c r="F419" s="16">
        <v>926.53499999999997</v>
      </c>
      <c r="G419" s="16">
        <v>926.62800000000004</v>
      </c>
      <c r="H419" s="16">
        <v>2933.9169999999999</v>
      </c>
      <c r="I419" s="16">
        <v>2933.7919999999999</v>
      </c>
      <c r="J419" s="16">
        <v>2932.5279999999998</v>
      </c>
      <c r="K419" s="16">
        <v>3974.192</v>
      </c>
      <c r="L419" s="16">
        <v>3973.933</v>
      </c>
      <c r="M419" s="16">
        <v>3971.9650000000001</v>
      </c>
      <c r="N419" s="16">
        <v>5908.0640000000003</v>
      </c>
      <c r="O419" s="16">
        <v>5907.22</v>
      </c>
      <c r="P419" s="16">
        <v>5904.6379999999999</v>
      </c>
      <c r="Q419" s="16">
        <v>9293.0859999999993</v>
      </c>
      <c r="R419" s="16">
        <v>9291.2639999999992</v>
      </c>
      <c r="S419" s="16">
        <v>9288.4159999999993</v>
      </c>
    </row>
    <row r="420" spans="2:19" ht="15.75" x14ac:dyDescent="0.25">
      <c r="B420" s="15" t="s">
        <v>312</v>
      </c>
      <c r="C420" s="17" t="s">
        <v>315</v>
      </c>
      <c r="D420" s="21" t="s">
        <v>1116</v>
      </c>
      <c r="E420" s="29">
        <f>F419</f>
        <v>926.53499999999997</v>
      </c>
      <c r="F420" s="23"/>
      <c r="G420" s="23"/>
      <c r="H420" s="22">
        <f>I419</f>
        <v>2933.7919999999999</v>
      </c>
      <c r="I420" s="22"/>
      <c r="J420" s="22"/>
      <c r="K420" s="22">
        <f>L419</f>
        <v>3973.933</v>
      </c>
      <c r="L420" s="22"/>
      <c r="M420" s="22"/>
      <c r="N420" s="22">
        <f>O419</f>
        <v>5907.22</v>
      </c>
      <c r="O420" s="22"/>
      <c r="P420" s="22"/>
      <c r="Q420" s="22">
        <f>R419</f>
        <v>9291.2639999999992</v>
      </c>
      <c r="R420" s="23"/>
      <c r="S420" s="23"/>
    </row>
    <row r="421" spans="2:19" ht="15.75" x14ac:dyDescent="0.25">
      <c r="B421" s="15" t="s">
        <v>312</v>
      </c>
      <c r="C421" s="17" t="s">
        <v>315</v>
      </c>
      <c r="D421" s="21" t="s">
        <v>1117</v>
      </c>
      <c r="E421" s="29">
        <f>G419</f>
        <v>926.62800000000004</v>
      </c>
      <c r="F421" s="23"/>
      <c r="G421" s="23"/>
      <c r="H421" s="22">
        <f>J419</f>
        <v>2932.5279999999998</v>
      </c>
      <c r="I421" s="22"/>
      <c r="J421" s="22"/>
      <c r="K421" s="22">
        <f>M419</f>
        <v>3971.9650000000001</v>
      </c>
      <c r="L421" s="22"/>
      <c r="M421" s="22"/>
      <c r="N421" s="22">
        <f>P419</f>
        <v>5904.6379999999999</v>
      </c>
      <c r="O421" s="22"/>
      <c r="P421" s="22"/>
      <c r="Q421" s="22">
        <f>S419</f>
        <v>9288.4159999999993</v>
      </c>
      <c r="R421" s="23"/>
      <c r="S421" s="23"/>
    </row>
    <row r="422" spans="2:19" ht="15.75" x14ac:dyDescent="0.25">
      <c r="B422" s="15" t="s">
        <v>312</v>
      </c>
      <c r="C422" s="17" t="s">
        <v>315</v>
      </c>
      <c r="D422" s="23" t="s">
        <v>881</v>
      </c>
      <c r="E422" s="22">
        <f>AVERAGE(E419:E421)</f>
        <v>926.49533333333329</v>
      </c>
      <c r="F422" s="23"/>
      <c r="G422" s="23"/>
      <c r="H422" s="22">
        <f>AVERAGE(H419:H421)</f>
        <v>2933.4123333333332</v>
      </c>
      <c r="I422" s="22"/>
      <c r="J422" s="22"/>
      <c r="K422" s="22">
        <f>AVERAGE(K419:K421)</f>
        <v>3973.3633333333332</v>
      </c>
      <c r="L422" s="22"/>
      <c r="M422" s="22"/>
      <c r="N422" s="22">
        <f>AVERAGE(N419:N421)</f>
        <v>5906.6406666666662</v>
      </c>
      <c r="O422" s="22"/>
      <c r="P422" s="22"/>
      <c r="Q422" s="22">
        <f>AVERAGE(Q419:Q421)</f>
        <v>9290.9219999999987</v>
      </c>
      <c r="R422" s="23"/>
      <c r="S422" s="23"/>
    </row>
    <row r="423" spans="2:19" ht="15.75" x14ac:dyDescent="0.25">
      <c r="B423" s="15" t="s">
        <v>312</v>
      </c>
      <c r="C423" s="17" t="s">
        <v>315</v>
      </c>
      <c r="D423" s="23" t="s">
        <v>882</v>
      </c>
      <c r="E423" s="22">
        <f>ABS(E422-926.89)/926.89*1000000</f>
        <v>425.79666051709938</v>
      </c>
      <c r="F423" s="23"/>
      <c r="G423" s="23"/>
      <c r="H423" s="22">
        <f>ABS(H422-2933.03)/2933.03*1000000</f>
        <v>130.35438891965248</v>
      </c>
      <c r="I423" s="22"/>
      <c r="J423" s="22"/>
      <c r="K423" s="22">
        <f>ABS(K422-3973.46)/3973.46*1000000</f>
        <v>24.328083500728866</v>
      </c>
      <c r="L423" s="22"/>
      <c r="M423" s="22"/>
      <c r="N423" s="22">
        <f>ABS(N422-5905.23)/5905.23*1000000</f>
        <v>238.88428844713195</v>
      </c>
      <c r="O423" s="22"/>
      <c r="P423" s="22"/>
      <c r="Q423" s="22">
        <f>ABS(Q422-9288.72)/9288.72*1000000</f>
        <v>237.06172648107773</v>
      </c>
      <c r="R423" s="23"/>
      <c r="S423" s="23"/>
    </row>
    <row r="424" spans="2:19" ht="15.75" x14ac:dyDescent="0.2">
      <c r="B424" s="15" t="s">
        <v>313</v>
      </c>
      <c r="C424" s="17" t="s">
        <v>321</v>
      </c>
      <c r="D424" s="21" t="s">
        <v>1118</v>
      </c>
      <c r="E424" s="22">
        <v>926.14400000000001</v>
      </c>
      <c r="F424" s="16">
        <v>926.86800000000005</v>
      </c>
      <c r="G424" s="16">
        <v>927.02599999999995</v>
      </c>
      <c r="H424" s="16">
        <v>2933.337</v>
      </c>
      <c r="I424" s="16">
        <v>2932.2840000000001</v>
      </c>
      <c r="J424" s="16">
        <v>2931.87</v>
      </c>
      <c r="K424" s="16">
        <v>3973.395</v>
      </c>
      <c r="L424" s="16">
        <v>3971.3389999999999</v>
      </c>
      <c r="M424" s="16">
        <v>3970.9839999999999</v>
      </c>
      <c r="N424" s="16">
        <v>5906.9170000000004</v>
      </c>
      <c r="O424" s="16">
        <v>5902.8909999999996</v>
      </c>
      <c r="P424" s="16">
        <v>5902.6419999999998</v>
      </c>
      <c r="Q424" s="16">
        <v>9291.7289999999994</v>
      </c>
      <c r="R424" s="16">
        <v>9284.4040000000005</v>
      </c>
      <c r="S424" s="16">
        <v>9284.8790000000008</v>
      </c>
    </row>
    <row r="425" spans="2:19" ht="15.75" x14ac:dyDescent="0.25">
      <c r="B425" s="15" t="s">
        <v>313</v>
      </c>
      <c r="C425" s="17" t="s">
        <v>321</v>
      </c>
      <c r="D425" s="21" t="s">
        <v>1119</v>
      </c>
      <c r="E425" s="29">
        <f>F424</f>
        <v>926.86800000000005</v>
      </c>
      <c r="F425" s="23"/>
      <c r="G425" s="23"/>
      <c r="H425" s="22">
        <f>I424</f>
        <v>2932.2840000000001</v>
      </c>
      <c r="I425" s="22"/>
      <c r="J425" s="22"/>
      <c r="K425" s="22">
        <f>L424</f>
        <v>3971.3389999999999</v>
      </c>
      <c r="L425" s="22"/>
      <c r="M425" s="22"/>
      <c r="N425" s="22">
        <f>O424</f>
        <v>5902.8909999999996</v>
      </c>
      <c r="O425" s="22"/>
      <c r="P425" s="22"/>
      <c r="Q425" s="22">
        <f>R424</f>
        <v>9284.4040000000005</v>
      </c>
      <c r="R425" s="23"/>
      <c r="S425" s="23"/>
    </row>
    <row r="426" spans="2:19" ht="15.75" x14ac:dyDescent="0.25">
      <c r="B426" s="15" t="s">
        <v>313</v>
      </c>
      <c r="C426" s="17" t="s">
        <v>321</v>
      </c>
      <c r="D426" s="21" t="s">
        <v>1120</v>
      </c>
      <c r="E426" s="29">
        <f>G424</f>
        <v>927.02599999999995</v>
      </c>
      <c r="F426" s="23"/>
      <c r="G426" s="23"/>
      <c r="H426" s="22">
        <f>J424</f>
        <v>2931.87</v>
      </c>
      <c r="I426" s="22"/>
      <c r="J426" s="22"/>
      <c r="K426" s="22">
        <f>M424</f>
        <v>3970.9839999999999</v>
      </c>
      <c r="L426" s="22"/>
      <c r="M426" s="22"/>
      <c r="N426" s="22">
        <f>P424</f>
        <v>5902.6419999999998</v>
      </c>
      <c r="O426" s="22"/>
      <c r="P426" s="22"/>
      <c r="Q426" s="22">
        <f>S424</f>
        <v>9284.8790000000008</v>
      </c>
      <c r="R426" s="23"/>
      <c r="S426" s="23"/>
    </row>
    <row r="427" spans="2:19" ht="15.75" x14ac:dyDescent="0.25">
      <c r="B427" s="15" t="s">
        <v>313</v>
      </c>
      <c r="C427" s="17" t="s">
        <v>321</v>
      </c>
      <c r="D427" s="23" t="s">
        <v>881</v>
      </c>
      <c r="E427" s="22">
        <f>AVERAGE(E424:E426)</f>
        <v>926.67933333333337</v>
      </c>
      <c r="F427" s="23"/>
      <c r="G427" s="23"/>
      <c r="H427" s="22">
        <f>AVERAGE(H424:H426)</f>
        <v>2932.4969999999998</v>
      </c>
      <c r="I427" s="22"/>
      <c r="J427" s="22"/>
      <c r="K427" s="22">
        <f>AVERAGE(K424:K426)</f>
        <v>3971.9060000000004</v>
      </c>
      <c r="L427" s="22"/>
      <c r="M427" s="22"/>
      <c r="N427" s="22">
        <f>AVERAGE(N424:N426)</f>
        <v>5904.1500000000005</v>
      </c>
      <c r="O427" s="22"/>
      <c r="P427" s="22"/>
      <c r="Q427" s="22">
        <f>AVERAGE(Q424:Q426)</f>
        <v>9287.0040000000008</v>
      </c>
      <c r="R427" s="23"/>
      <c r="S427" s="23"/>
    </row>
    <row r="428" spans="2:19" ht="15.75" x14ac:dyDescent="0.25">
      <c r="B428" s="15" t="s">
        <v>313</v>
      </c>
      <c r="C428" s="17" t="s">
        <v>321</v>
      </c>
      <c r="D428" s="23" t="s">
        <v>882</v>
      </c>
      <c r="E428" s="22">
        <f>ABS(E427-926.89)/926.89*1000000</f>
        <v>227.28335257324116</v>
      </c>
      <c r="F428" s="23"/>
      <c r="G428" s="23"/>
      <c r="H428" s="22">
        <f>ABS(H427-2933.03)/2933.03*1000000</f>
        <v>181.7233372997741</v>
      </c>
      <c r="I428" s="22"/>
      <c r="J428" s="22"/>
      <c r="K428" s="22">
        <f>ABS(K427-3973.46)/3973.46*1000000</f>
        <v>391.09491475933635</v>
      </c>
      <c r="L428" s="22"/>
      <c r="M428" s="22"/>
      <c r="N428" s="22">
        <f>ABS(N427-5905.23)/5905.23*1000000</f>
        <v>182.88872744990761</v>
      </c>
      <c r="O428" s="22"/>
      <c r="P428" s="22"/>
      <c r="Q428" s="22">
        <f>ABS(Q427-9288.72)/9288.72*1000000</f>
        <v>184.74020101785072</v>
      </c>
      <c r="R428" s="23"/>
      <c r="S428" s="23"/>
    </row>
    <row r="429" spans="2:19" ht="15.75" x14ac:dyDescent="0.2">
      <c r="B429" s="15" t="s">
        <v>314</v>
      </c>
      <c r="C429" s="17" t="s">
        <v>285</v>
      </c>
      <c r="D429" s="21" t="s">
        <v>1121</v>
      </c>
      <c r="E429" s="22">
        <v>926.89599999999996</v>
      </c>
      <c r="F429" s="16">
        <v>926.73099999999999</v>
      </c>
      <c r="G429" s="16">
        <v>926.69399999999996</v>
      </c>
      <c r="H429" s="16">
        <v>2932.9670000000001</v>
      </c>
      <c r="I429" s="16">
        <v>2932.4079999999999</v>
      </c>
      <c r="J429" s="16">
        <v>2932.0709999999999</v>
      </c>
      <c r="K429" s="16">
        <v>3972.4450000000002</v>
      </c>
      <c r="L429" s="16">
        <v>3971.6320000000001</v>
      </c>
      <c r="M429" s="16">
        <v>3971.0619999999999</v>
      </c>
      <c r="N429" s="16">
        <v>5904.902</v>
      </c>
      <c r="O429" s="16">
        <v>5903.6189999999997</v>
      </c>
      <c r="P429" s="16">
        <v>5903.0010000000002</v>
      </c>
      <c r="Q429" s="16">
        <v>9288.4419999999991</v>
      </c>
      <c r="R429" s="16">
        <v>9286.02</v>
      </c>
      <c r="S429" s="16">
        <v>9285.7000000000007</v>
      </c>
    </row>
    <row r="430" spans="2:19" ht="15.75" x14ac:dyDescent="0.25">
      <c r="B430" s="15" t="s">
        <v>314</v>
      </c>
      <c r="C430" s="17" t="s">
        <v>285</v>
      </c>
      <c r="D430" s="21" t="s">
        <v>1122</v>
      </c>
      <c r="E430" s="29">
        <f>F429</f>
        <v>926.73099999999999</v>
      </c>
      <c r="F430" s="23"/>
      <c r="G430" s="23"/>
      <c r="H430" s="22">
        <f>I429</f>
        <v>2932.4079999999999</v>
      </c>
      <c r="I430" s="22"/>
      <c r="J430" s="22"/>
      <c r="K430" s="22">
        <f>L429</f>
        <v>3971.6320000000001</v>
      </c>
      <c r="L430" s="22"/>
      <c r="M430" s="22"/>
      <c r="N430" s="22">
        <f>O429</f>
        <v>5903.6189999999997</v>
      </c>
      <c r="O430" s="22"/>
      <c r="P430" s="22"/>
      <c r="Q430" s="22">
        <f>R429</f>
        <v>9286.02</v>
      </c>
      <c r="R430" s="23"/>
      <c r="S430" s="23"/>
    </row>
    <row r="431" spans="2:19" ht="15.75" x14ac:dyDescent="0.25">
      <c r="B431" s="15" t="s">
        <v>314</v>
      </c>
      <c r="C431" s="17" t="s">
        <v>285</v>
      </c>
      <c r="D431" s="21" t="s">
        <v>1123</v>
      </c>
      <c r="E431" s="29">
        <f>G429</f>
        <v>926.69399999999996</v>
      </c>
      <c r="F431" s="23"/>
      <c r="G431" s="23"/>
      <c r="H431" s="22">
        <f>J429</f>
        <v>2932.0709999999999</v>
      </c>
      <c r="I431" s="22"/>
      <c r="J431" s="22"/>
      <c r="K431" s="22">
        <f>M429</f>
        <v>3971.0619999999999</v>
      </c>
      <c r="L431" s="22"/>
      <c r="M431" s="22"/>
      <c r="N431" s="22">
        <f>P429</f>
        <v>5903.0010000000002</v>
      </c>
      <c r="O431" s="22"/>
      <c r="P431" s="22"/>
      <c r="Q431" s="22">
        <f>S429</f>
        <v>9285.7000000000007</v>
      </c>
      <c r="R431" s="23"/>
      <c r="S431" s="23"/>
    </row>
    <row r="432" spans="2:19" ht="15.75" x14ac:dyDescent="0.25">
      <c r="B432" s="15" t="s">
        <v>314</v>
      </c>
      <c r="C432" s="17" t="s">
        <v>285</v>
      </c>
      <c r="D432" s="23" t="s">
        <v>881</v>
      </c>
      <c r="E432" s="22">
        <f>AVERAGE(E429:E431)</f>
        <v>926.7736666666666</v>
      </c>
      <c r="F432" s="23"/>
      <c r="G432" s="23"/>
      <c r="H432" s="22">
        <f>AVERAGE(H429:H431)</f>
        <v>2932.482</v>
      </c>
      <c r="I432" s="22"/>
      <c r="J432" s="22"/>
      <c r="K432" s="22">
        <f>AVERAGE(K429:K431)</f>
        <v>3971.7129999999997</v>
      </c>
      <c r="L432" s="22"/>
      <c r="M432" s="22"/>
      <c r="N432" s="22">
        <f>AVERAGE(N429:N431)</f>
        <v>5903.8406666666669</v>
      </c>
      <c r="O432" s="22"/>
      <c r="P432" s="22"/>
      <c r="Q432" s="22">
        <f>AVERAGE(Q429:Q431)</f>
        <v>9286.7206666666661</v>
      </c>
      <c r="R432" s="23"/>
      <c r="S432" s="23"/>
    </row>
    <row r="433" spans="2:19" ht="15.75" x14ac:dyDescent="0.25">
      <c r="B433" s="15" t="s">
        <v>314</v>
      </c>
      <c r="C433" s="17" t="s">
        <v>285</v>
      </c>
      <c r="D433" s="23" t="s">
        <v>882</v>
      </c>
      <c r="E433" s="22">
        <f>ABS(E432-926.89)/926.89*1000000</f>
        <v>125.50931969638974</v>
      </c>
      <c r="F433" s="23"/>
      <c r="G433" s="23"/>
      <c r="H433" s="22">
        <f>ABS(H432-2933.03)/2933.03*1000000</f>
        <v>186.83750251454271</v>
      </c>
      <c r="I433" s="22"/>
      <c r="J433" s="22"/>
      <c r="K433" s="22">
        <f>ABS(K432-3973.46)/3973.46*1000000</f>
        <v>439.66719181778558</v>
      </c>
      <c r="L433" s="22"/>
      <c r="M433" s="22"/>
      <c r="N433" s="22">
        <f>ABS(N432-5905.23)/5905.23*1000000</f>
        <v>235.27167160849206</v>
      </c>
      <c r="O433" s="22"/>
      <c r="P433" s="22"/>
      <c r="Q433" s="22">
        <f>ABS(Q432-9288.72)/9288.72*1000000</f>
        <v>215.24314796152728</v>
      </c>
      <c r="R433" s="23"/>
      <c r="S433" s="23"/>
    </row>
    <row r="434" spans="2:19" ht="15.75" x14ac:dyDescent="0.2">
      <c r="B434" s="15" t="s">
        <v>315</v>
      </c>
      <c r="C434" s="17" t="s">
        <v>288</v>
      </c>
      <c r="D434" s="21" t="s">
        <v>1124</v>
      </c>
      <c r="E434" s="22">
        <v>926.4</v>
      </c>
      <c r="F434" s="16">
        <v>927.01400000000001</v>
      </c>
      <c r="G434" s="16">
        <v>926.85699999999997</v>
      </c>
      <c r="H434" s="16">
        <v>2933.4450000000002</v>
      </c>
      <c r="I434" s="16">
        <v>2933.2190000000001</v>
      </c>
      <c r="J434" s="16">
        <v>2931.9589999999998</v>
      </c>
      <c r="K434" s="16">
        <v>3973.3820000000001</v>
      </c>
      <c r="L434" s="16">
        <v>3973.1689999999999</v>
      </c>
      <c r="M434" s="16">
        <v>3971.127</v>
      </c>
      <c r="N434" s="16">
        <v>5906.8710000000001</v>
      </c>
      <c r="O434" s="16">
        <v>5906.1019999999999</v>
      </c>
      <c r="P434" s="16">
        <v>5903.4080000000004</v>
      </c>
      <c r="Q434" s="16">
        <v>9291.3880000000008</v>
      </c>
      <c r="R434" s="16">
        <v>9289.7260000000006</v>
      </c>
      <c r="S434" s="16">
        <v>9286.7180000000008</v>
      </c>
    </row>
    <row r="435" spans="2:19" ht="15.75" x14ac:dyDescent="0.25">
      <c r="B435" s="15" t="s">
        <v>315</v>
      </c>
      <c r="C435" s="17" t="s">
        <v>288</v>
      </c>
      <c r="D435" s="21" t="s">
        <v>1125</v>
      </c>
      <c r="E435" s="29">
        <f>F434</f>
        <v>927.01400000000001</v>
      </c>
      <c r="F435" s="23"/>
      <c r="G435" s="23"/>
      <c r="H435" s="22">
        <f>I434</f>
        <v>2933.2190000000001</v>
      </c>
      <c r="I435" s="22"/>
      <c r="J435" s="22"/>
      <c r="K435" s="22">
        <f>L434</f>
        <v>3973.1689999999999</v>
      </c>
      <c r="L435" s="22"/>
      <c r="M435" s="22"/>
      <c r="N435" s="22">
        <f>O434</f>
        <v>5906.1019999999999</v>
      </c>
      <c r="O435" s="22"/>
      <c r="P435" s="22"/>
      <c r="Q435" s="22">
        <f>R434</f>
        <v>9289.7260000000006</v>
      </c>
      <c r="R435" s="23"/>
      <c r="S435" s="23"/>
    </row>
    <row r="436" spans="2:19" ht="15.75" x14ac:dyDescent="0.25">
      <c r="B436" s="15" t="s">
        <v>315</v>
      </c>
      <c r="C436" s="17" t="s">
        <v>288</v>
      </c>
      <c r="D436" s="21" t="s">
        <v>1126</v>
      </c>
      <c r="E436" s="29">
        <f>G434</f>
        <v>926.85699999999997</v>
      </c>
      <c r="F436" s="23"/>
      <c r="G436" s="23"/>
      <c r="H436" s="22">
        <f>J434</f>
        <v>2931.9589999999998</v>
      </c>
      <c r="I436" s="22"/>
      <c r="J436" s="22"/>
      <c r="K436" s="22">
        <f>M434</f>
        <v>3971.127</v>
      </c>
      <c r="L436" s="22"/>
      <c r="M436" s="22"/>
      <c r="N436" s="22">
        <f>P434</f>
        <v>5903.4080000000004</v>
      </c>
      <c r="O436" s="22"/>
      <c r="P436" s="22"/>
      <c r="Q436" s="22">
        <f>S434</f>
        <v>9286.7180000000008</v>
      </c>
      <c r="R436" s="23"/>
      <c r="S436" s="23"/>
    </row>
    <row r="437" spans="2:19" ht="15.75" x14ac:dyDescent="0.25">
      <c r="B437" s="15" t="s">
        <v>315</v>
      </c>
      <c r="C437" s="17" t="s">
        <v>288</v>
      </c>
      <c r="D437" s="23" t="s">
        <v>881</v>
      </c>
      <c r="E437" s="22">
        <f>AVERAGE(E434:E436)</f>
        <v>926.75699999999995</v>
      </c>
      <c r="F437" s="23"/>
      <c r="G437" s="23"/>
      <c r="H437" s="22">
        <f>AVERAGE(H434:H436)</f>
        <v>2932.8743333333332</v>
      </c>
      <c r="I437" s="22"/>
      <c r="J437" s="22"/>
      <c r="K437" s="22">
        <f>AVERAGE(K434:K436)</f>
        <v>3972.5593333333331</v>
      </c>
      <c r="L437" s="22"/>
      <c r="M437" s="22"/>
      <c r="N437" s="22">
        <f>AVERAGE(N434:N436)</f>
        <v>5905.4603333333334</v>
      </c>
      <c r="O437" s="22"/>
      <c r="P437" s="22"/>
      <c r="Q437" s="22">
        <f>AVERAGE(Q434:Q436)</f>
        <v>9289.2773333333334</v>
      </c>
      <c r="R437" s="23"/>
      <c r="S437" s="23"/>
    </row>
    <row r="438" spans="2:19" ht="15.75" x14ac:dyDescent="0.25">
      <c r="B438" s="15" t="s">
        <v>315</v>
      </c>
      <c r="C438" s="17" t="s">
        <v>288</v>
      </c>
      <c r="D438" s="23" t="s">
        <v>882</v>
      </c>
      <c r="E438" s="22">
        <f>ABS(E437-926.89)/926.89*1000000</f>
        <v>143.49059758983071</v>
      </c>
      <c r="F438" s="23"/>
      <c r="G438" s="23"/>
      <c r="H438" s="22">
        <f>ABS(H437-2933.03)/2933.03*1000000</f>
        <v>53.073670118274471</v>
      </c>
      <c r="I438" s="22"/>
      <c r="J438" s="22"/>
      <c r="K438" s="22">
        <f>ABS(K437-3973.46)/3973.46*1000000</f>
        <v>226.67062627203833</v>
      </c>
      <c r="L438" s="22"/>
      <c r="M438" s="22"/>
      <c r="N438" s="22">
        <f>ABS(N437-5905.23)/5905.23*1000000</f>
        <v>39.004972428486987</v>
      </c>
      <c r="O438" s="22"/>
      <c r="P438" s="22"/>
      <c r="Q438" s="22">
        <f>ABS(Q437-9288.72)/9288.72*1000000</f>
        <v>60.001090929008491</v>
      </c>
      <c r="R438" s="23"/>
      <c r="S438" s="23"/>
    </row>
    <row r="439" spans="2:19" ht="15.75" x14ac:dyDescent="0.2">
      <c r="B439" s="15" t="s">
        <v>316</v>
      </c>
      <c r="C439" s="15" t="s">
        <v>413</v>
      </c>
      <c r="D439" s="21" t="s">
        <v>1127</v>
      </c>
      <c r="E439" s="22">
        <v>926.91200000000003</v>
      </c>
      <c r="F439" s="16">
        <v>927.15700000000004</v>
      </c>
      <c r="G439" s="16">
        <v>927.16700000000003</v>
      </c>
      <c r="H439" s="16">
        <v>2934.4430000000002</v>
      </c>
      <c r="I439" s="16">
        <v>2934.35</v>
      </c>
      <c r="J439" s="16">
        <v>2933.203</v>
      </c>
      <c r="K439" s="16">
        <v>3975.1930000000002</v>
      </c>
      <c r="L439" s="16">
        <v>3974.88</v>
      </c>
      <c r="M439" s="16">
        <v>3973.0410000000002</v>
      </c>
      <c r="N439" s="16">
        <v>5908.88</v>
      </c>
      <c r="O439" s="16">
        <v>5908.1509999999998</v>
      </c>
      <c r="P439" s="16">
        <v>5905.7470000000003</v>
      </c>
      <c r="Q439" s="16">
        <v>9294.4950000000008</v>
      </c>
      <c r="R439" s="16">
        <v>9293.0669999999991</v>
      </c>
      <c r="S439" s="16">
        <v>9290.4140000000007</v>
      </c>
    </row>
    <row r="440" spans="2:19" ht="15.75" x14ac:dyDescent="0.25">
      <c r="B440" s="15" t="s">
        <v>316</v>
      </c>
      <c r="C440" s="15" t="s">
        <v>413</v>
      </c>
      <c r="D440" s="21" t="s">
        <v>1128</v>
      </c>
      <c r="E440" s="29">
        <f>F439</f>
        <v>927.15700000000004</v>
      </c>
      <c r="F440" s="23"/>
      <c r="G440" s="23"/>
      <c r="H440" s="22">
        <f>I439</f>
        <v>2934.35</v>
      </c>
      <c r="I440" s="22"/>
      <c r="J440" s="22"/>
      <c r="K440" s="22">
        <f>L439</f>
        <v>3974.88</v>
      </c>
      <c r="L440" s="22"/>
      <c r="M440" s="22"/>
      <c r="N440" s="22">
        <f>O439</f>
        <v>5908.1509999999998</v>
      </c>
      <c r="O440" s="22"/>
      <c r="P440" s="22"/>
      <c r="Q440" s="22">
        <f>R439</f>
        <v>9293.0669999999991</v>
      </c>
      <c r="R440" s="23"/>
      <c r="S440" s="23"/>
    </row>
    <row r="441" spans="2:19" ht="15.75" x14ac:dyDescent="0.25">
      <c r="B441" s="15" t="s">
        <v>316</v>
      </c>
      <c r="C441" s="15" t="s">
        <v>413</v>
      </c>
      <c r="D441" s="21" t="s">
        <v>1129</v>
      </c>
      <c r="E441" s="29">
        <f>G439</f>
        <v>927.16700000000003</v>
      </c>
      <c r="F441" s="23"/>
      <c r="G441" s="23"/>
      <c r="H441" s="22">
        <f>J439</f>
        <v>2933.203</v>
      </c>
      <c r="I441" s="22"/>
      <c r="J441" s="22"/>
      <c r="K441" s="22">
        <f>M439</f>
        <v>3973.0410000000002</v>
      </c>
      <c r="L441" s="22"/>
      <c r="M441" s="22"/>
      <c r="N441" s="22">
        <f>P439</f>
        <v>5905.7470000000003</v>
      </c>
      <c r="O441" s="22"/>
      <c r="P441" s="22"/>
      <c r="Q441" s="22">
        <f>S439</f>
        <v>9290.4140000000007</v>
      </c>
      <c r="R441" s="23"/>
      <c r="S441" s="23"/>
    </row>
    <row r="442" spans="2:19" ht="15.75" x14ac:dyDescent="0.25">
      <c r="B442" s="15" t="s">
        <v>316</v>
      </c>
      <c r="C442" s="15" t="s">
        <v>413</v>
      </c>
      <c r="D442" s="23" t="s">
        <v>881</v>
      </c>
      <c r="E442" s="22">
        <f>AVERAGE(E439:E441)</f>
        <v>927.07866666666666</v>
      </c>
      <c r="F442" s="23"/>
      <c r="G442" s="23"/>
      <c r="H442" s="22">
        <f>AVERAGE(H439:H441)</f>
        <v>2933.9986666666664</v>
      </c>
      <c r="I442" s="22"/>
      <c r="J442" s="22"/>
      <c r="K442" s="22">
        <f>AVERAGE(K439:K441)</f>
        <v>3974.371333333334</v>
      </c>
      <c r="L442" s="22"/>
      <c r="M442" s="22"/>
      <c r="N442" s="22">
        <f>AVERAGE(N439:N441)</f>
        <v>5907.5926666666664</v>
      </c>
      <c r="O442" s="22"/>
      <c r="P442" s="22"/>
      <c r="Q442" s="22">
        <f>AVERAGE(Q439:Q441)</f>
        <v>9292.6586666666662</v>
      </c>
      <c r="R442" s="23"/>
      <c r="S442" s="23"/>
    </row>
    <row r="443" spans="2:19" ht="15.75" x14ac:dyDescent="0.25">
      <c r="B443" s="15" t="s">
        <v>316</v>
      </c>
      <c r="C443" s="15" t="s">
        <v>413</v>
      </c>
      <c r="D443" s="23" t="s">
        <v>882</v>
      </c>
      <c r="E443" s="22">
        <f>ABS(E442-926.89)/926.89*1000000</f>
        <v>203.54806575394812</v>
      </c>
      <c r="F443" s="23"/>
      <c r="G443" s="23"/>
      <c r="H443" s="22">
        <f>ABS(H442-2933.03)/2933.03*1000000</f>
        <v>330.26142476080878</v>
      </c>
      <c r="I443" s="22"/>
      <c r="J443" s="22"/>
      <c r="K443" s="22">
        <f>ABS(K442-3973.46)/3973.46*1000000</f>
        <v>229.35510445151434</v>
      </c>
      <c r="L443" s="22"/>
      <c r="M443" s="22"/>
      <c r="N443" s="22">
        <f>ABS(N442-5905.23)/5905.23*1000000</f>
        <v>400.09731486612418</v>
      </c>
      <c r="O443" s="22"/>
      <c r="P443" s="22"/>
      <c r="Q443" s="22">
        <f>ABS(Q442-9288.72)/9288.72*1000000</f>
        <v>424.02684833506709</v>
      </c>
      <c r="R443" s="23"/>
      <c r="S443" s="23"/>
    </row>
    <row r="444" spans="2:19" ht="15.75" x14ac:dyDescent="0.2">
      <c r="B444" s="15" t="s">
        <v>317</v>
      </c>
      <c r="C444" s="15" t="s">
        <v>333</v>
      </c>
      <c r="D444" s="21" t="s">
        <v>1130</v>
      </c>
      <c r="E444" s="22">
        <v>926.10599999999999</v>
      </c>
      <c r="F444" s="16">
        <v>926.67</v>
      </c>
      <c r="G444" s="16">
        <v>927.10199999999998</v>
      </c>
      <c r="H444" s="16">
        <v>2933.1179999999999</v>
      </c>
      <c r="I444" s="16">
        <v>2932.241</v>
      </c>
      <c r="J444" s="16">
        <v>2931.7759999999998</v>
      </c>
      <c r="K444" s="16">
        <v>3973.6419999999998</v>
      </c>
      <c r="L444" s="16">
        <v>3971.7330000000002</v>
      </c>
      <c r="M444" s="16">
        <v>3971.1759999999999</v>
      </c>
      <c r="N444" s="16">
        <v>5906.4709999999995</v>
      </c>
      <c r="O444" s="16">
        <v>5902.6670000000004</v>
      </c>
      <c r="P444" s="16">
        <v>5902.2250000000004</v>
      </c>
      <c r="Q444" s="16">
        <v>9290.9189999999999</v>
      </c>
      <c r="R444" s="16">
        <v>9284.02</v>
      </c>
      <c r="S444" s="16">
        <v>9284.1149999999998</v>
      </c>
    </row>
    <row r="445" spans="2:19" ht="15.75" x14ac:dyDescent="0.25">
      <c r="B445" s="15" t="s">
        <v>317</v>
      </c>
      <c r="C445" s="15" t="s">
        <v>333</v>
      </c>
      <c r="D445" s="21" t="s">
        <v>1131</v>
      </c>
      <c r="E445" s="29">
        <f>F444</f>
        <v>926.67</v>
      </c>
      <c r="F445" s="23"/>
      <c r="G445" s="23"/>
      <c r="H445" s="22">
        <f>I444</f>
        <v>2932.241</v>
      </c>
      <c r="I445" s="22"/>
      <c r="J445" s="22"/>
      <c r="K445" s="22">
        <f>L444</f>
        <v>3971.7330000000002</v>
      </c>
      <c r="L445" s="22"/>
      <c r="M445" s="22"/>
      <c r="N445" s="22">
        <f>O444</f>
        <v>5902.6670000000004</v>
      </c>
      <c r="O445" s="22"/>
      <c r="P445" s="22"/>
      <c r="Q445" s="22">
        <f>R444</f>
        <v>9284.02</v>
      </c>
      <c r="R445" s="23"/>
      <c r="S445" s="23"/>
    </row>
    <row r="446" spans="2:19" ht="15.75" x14ac:dyDescent="0.25">
      <c r="B446" s="15" t="s">
        <v>317</v>
      </c>
      <c r="C446" s="15" t="s">
        <v>333</v>
      </c>
      <c r="D446" s="21" t="s">
        <v>1132</v>
      </c>
      <c r="E446" s="29">
        <f>G444</f>
        <v>927.10199999999998</v>
      </c>
      <c r="F446" s="23"/>
      <c r="G446" s="23"/>
      <c r="H446" s="22">
        <f>J444</f>
        <v>2931.7759999999998</v>
      </c>
      <c r="I446" s="22"/>
      <c r="J446" s="22"/>
      <c r="K446" s="22">
        <f>M444</f>
        <v>3971.1759999999999</v>
      </c>
      <c r="L446" s="22"/>
      <c r="M446" s="22"/>
      <c r="N446" s="22">
        <f>P444</f>
        <v>5902.2250000000004</v>
      </c>
      <c r="O446" s="22"/>
      <c r="P446" s="22"/>
      <c r="Q446" s="22">
        <f>S444</f>
        <v>9284.1149999999998</v>
      </c>
      <c r="R446" s="23"/>
      <c r="S446" s="23"/>
    </row>
    <row r="447" spans="2:19" ht="15.75" x14ac:dyDescent="0.25">
      <c r="B447" s="15" t="s">
        <v>317</v>
      </c>
      <c r="C447" s="15" t="s">
        <v>333</v>
      </c>
      <c r="D447" s="23" t="s">
        <v>881</v>
      </c>
      <c r="E447" s="22">
        <f>AVERAGE(E444:E446)</f>
        <v>926.62599999999986</v>
      </c>
      <c r="F447" s="23"/>
      <c r="G447" s="23"/>
      <c r="H447" s="22">
        <f>AVERAGE(H444:H446)</f>
        <v>2932.3783333333336</v>
      </c>
      <c r="I447" s="22"/>
      <c r="J447" s="22"/>
      <c r="K447" s="22">
        <f>AVERAGE(K444:K446)</f>
        <v>3972.1836666666663</v>
      </c>
      <c r="L447" s="22"/>
      <c r="M447" s="22"/>
      <c r="N447" s="22">
        <f>AVERAGE(N444:N446)</f>
        <v>5903.7876666666662</v>
      </c>
      <c r="O447" s="22"/>
      <c r="P447" s="22"/>
      <c r="Q447" s="22">
        <f>AVERAGE(Q444:Q446)</f>
        <v>9286.3513333333321</v>
      </c>
      <c r="R447" s="23"/>
      <c r="S447" s="23"/>
    </row>
    <row r="448" spans="2:19" ht="15.75" x14ac:dyDescent="0.25">
      <c r="B448" s="15" t="s">
        <v>317</v>
      </c>
      <c r="C448" s="15" t="s">
        <v>333</v>
      </c>
      <c r="D448" s="23" t="s">
        <v>882</v>
      </c>
      <c r="E448" s="22">
        <f>ABS(E447-926.89)/926.89*1000000</f>
        <v>284.82344183249756</v>
      </c>
      <c r="F448" s="23"/>
      <c r="G448" s="23"/>
      <c r="H448" s="22">
        <f>ABS(H447-2933.03)/2933.03*1000000</f>
        <v>222.18206655460133</v>
      </c>
      <c r="I448" s="22"/>
      <c r="J448" s="22"/>
      <c r="K448" s="22">
        <f>ABS(K447-3973.46)/3973.46*1000000</f>
        <v>321.21459215235484</v>
      </c>
      <c r="L448" s="22"/>
      <c r="M448" s="22"/>
      <c r="N448" s="22">
        <f>ABS(N447-5905.23)/5905.23*1000000</f>
        <v>244.24676656682445</v>
      </c>
      <c r="O448" s="22"/>
      <c r="P448" s="22"/>
      <c r="Q448" s="22">
        <f>ABS(Q447-9288.72)/9288.72*1000000</f>
        <v>255.00463644799237</v>
      </c>
      <c r="R448" s="23"/>
      <c r="S448" s="23"/>
    </row>
    <row r="449" spans="2:19" ht="15.75" x14ac:dyDescent="0.2">
      <c r="B449" s="15" t="s">
        <v>318</v>
      </c>
      <c r="C449" s="17" t="s">
        <v>289</v>
      </c>
      <c r="D449" s="21" t="s">
        <v>1133</v>
      </c>
      <c r="E449" s="22">
        <v>926.43100000000004</v>
      </c>
      <c r="F449" s="16">
        <v>926.94600000000003</v>
      </c>
      <c r="G449" s="16">
        <v>926.72299999999996</v>
      </c>
      <c r="H449" s="16">
        <v>2932.2570000000001</v>
      </c>
      <c r="I449" s="16">
        <v>2931.212</v>
      </c>
      <c r="J449" s="16">
        <v>2931.1909999999998</v>
      </c>
      <c r="K449" s="16">
        <v>3972.2359999999999</v>
      </c>
      <c r="L449" s="16">
        <v>3970.4380000000001</v>
      </c>
      <c r="M449" s="16">
        <v>3970.3719999999998</v>
      </c>
      <c r="N449" s="16">
        <v>5904.8890000000001</v>
      </c>
      <c r="O449" s="16">
        <v>5901.5619999999999</v>
      </c>
      <c r="P449" s="16">
        <v>5901.9449999999997</v>
      </c>
      <c r="Q449" s="16">
        <v>9288.9110000000001</v>
      </c>
      <c r="R449" s="16">
        <v>9282.5669999999991</v>
      </c>
      <c r="S449" s="16">
        <v>9283.51</v>
      </c>
    </row>
    <row r="450" spans="2:19" ht="15.75" x14ac:dyDescent="0.25">
      <c r="B450" s="15" t="s">
        <v>318</v>
      </c>
      <c r="C450" s="17" t="s">
        <v>289</v>
      </c>
      <c r="D450" s="21" t="s">
        <v>1134</v>
      </c>
      <c r="E450" s="29">
        <f>F449</f>
        <v>926.94600000000003</v>
      </c>
      <c r="F450" s="23"/>
      <c r="G450" s="23"/>
      <c r="H450" s="22">
        <f>I449</f>
        <v>2931.212</v>
      </c>
      <c r="I450" s="22"/>
      <c r="J450" s="22"/>
      <c r="K450" s="22">
        <f>L449</f>
        <v>3970.4380000000001</v>
      </c>
      <c r="L450" s="22"/>
      <c r="M450" s="22"/>
      <c r="N450" s="22">
        <f>O449</f>
        <v>5901.5619999999999</v>
      </c>
      <c r="O450" s="22"/>
      <c r="P450" s="22"/>
      <c r="Q450" s="22">
        <f>R449</f>
        <v>9282.5669999999991</v>
      </c>
      <c r="R450" s="23"/>
      <c r="S450" s="23"/>
    </row>
    <row r="451" spans="2:19" ht="15.75" x14ac:dyDescent="0.25">
      <c r="B451" s="15" t="s">
        <v>318</v>
      </c>
      <c r="C451" s="17" t="s">
        <v>289</v>
      </c>
      <c r="D451" s="21" t="s">
        <v>1135</v>
      </c>
      <c r="E451" s="29">
        <f>G449</f>
        <v>926.72299999999996</v>
      </c>
      <c r="F451" s="23"/>
      <c r="G451" s="23"/>
      <c r="H451" s="22">
        <f>J449</f>
        <v>2931.1909999999998</v>
      </c>
      <c r="I451" s="22"/>
      <c r="J451" s="22"/>
      <c r="K451" s="22">
        <f>M449</f>
        <v>3970.3719999999998</v>
      </c>
      <c r="L451" s="22"/>
      <c r="M451" s="22"/>
      <c r="N451" s="22">
        <f>P449</f>
        <v>5901.9449999999997</v>
      </c>
      <c r="O451" s="22"/>
      <c r="P451" s="22"/>
      <c r="Q451" s="22">
        <f>S449</f>
        <v>9283.51</v>
      </c>
      <c r="R451" s="23"/>
      <c r="S451" s="23"/>
    </row>
    <row r="452" spans="2:19" ht="15.75" x14ac:dyDescent="0.25">
      <c r="B452" s="15" t="s">
        <v>318</v>
      </c>
      <c r="C452" s="17" t="s">
        <v>289</v>
      </c>
      <c r="D452" s="23" t="s">
        <v>881</v>
      </c>
      <c r="E452" s="22">
        <f>AVERAGE(E449:E451)</f>
        <v>926.69999999999993</v>
      </c>
      <c r="F452" s="23"/>
      <c r="G452" s="23"/>
      <c r="H452" s="22">
        <f>AVERAGE(H449:H451)</f>
        <v>2931.5533333333333</v>
      </c>
      <c r="I452" s="22"/>
      <c r="J452" s="22"/>
      <c r="K452" s="22">
        <f>AVERAGE(K449:K451)</f>
        <v>3971.0153333333333</v>
      </c>
      <c r="L452" s="22"/>
      <c r="M452" s="22"/>
      <c r="N452" s="22">
        <f>AVERAGE(N449:N451)</f>
        <v>5902.7986666666666</v>
      </c>
      <c r="O452" s="22"/>
      <c r="P452" s="22"/>
      <c r="Q452" s="22">
        <f>AVERAGE(Q449:Q451)</f>
        <v>9284.9959999999992</v>
      </c>
      <c r="R452" s="23"/>
      <c r="S452" s="23"/>
    </row>
    <row r="453" spans="2:19" ht="15.75" x14ac:dyDescent="0.25">
      <c r="B453" s="15" t="s">
        <v>318</v>
      </c>
      <c r="C453" s="17" t="s">
        <v>289</v>
      </c>
      <c r="D453" s="23" t="s">
        <v>882</v>
      </c>
      <c r="E453" s="22">
        <f>ABS(E452-926.89)/926.89*1000000</f>
        <v>204.98656798547248</v>
      </c>
      <c r="F453" s="23"/>
      <c r="G453" s="23"/>
      <c r="H453" s="22">
        <f>ABS(H452-2933.03)/2933.03*1000000</f>
        <v>503.46115336935355</v>
      </c>
      <c r="I453" s="22"/>
      <c r="J453" s="22"/>
      <c r="K453" s="22">
        <f>ABS(K452-3973.46)/3973.46*1000000</f>
        <v>615.24884273825899</v>
      </c>
      <c r="L453" s="22"/>
      <c r="M453" s="22"/>
      <c r="N453" s="22">
        <f>ABS(N452-5905.23)/5905.23*1000000</f>
        <v>411.72542531501512</v>
      </c>
      <c r="O453" s="22"/>
      <c r="P453" s="22"/>
      <c r="Q453" s="22">
        <f>ABS(Q452-9288.72)/9288.72*1000000</f>
        <v>400.91638029784087</v>
      </c>
      <c r="R453" s="23"/>
      <c r="S453" s="23"/>
    </row>
    <row r="454" spans="2:19" ht="15.75" x14ac:dyDescent="0.2">
      <c r="B454" s="15" t="s">
        <v>319</v>
      </c>
      <c r="C454" s="15" t="s">
        <v>415</v>
      </c>
      <c r="D454" s="21" t="s">
        <v>1136</v>
      </c>
      <c r="E454" s="22">
        <v>926.93100000000004</v>
      </c>
      <c r="F454" s="16">
        <v>926.44399999999996</v>
      </c>
      <c r="G454" s="16">
        <v>926.35199999999998</v>
      </c>
      <c r="H454" s="16">
        <v>2932.0940000000001</v>
      </c>
      <c r="I454" s="16">
        <v>2932.7249999999999</v>
      </c>
      <c r="J454" s="16">
        <v>2932.4470000000001</v>
      </c>
      <c r="K454" s="16">
        <v>3971.451</v>
      </c>
      <c r="L454" s="16">
        <v>3972.2530000000002</v>
      </c>
      <c r="M454" s="16">
        <v>3971.9380000000001</v>
      </c>
      <c r="N454" s="16">
        <v>5903.49</v>
      </c>
      <c r="O454" s="16">
        <v>5904.6549999999997</v>
      </c>
      <c r="P454" s="16">
        <v>5904.3459999999995</v>
      </c>
      <c r="Q454" s="16">
        <v>9286.84</v>
      </c>
      <c r="R454" s="16">
        <v>9288.4830000000002</v>
      </c>
      <c r="S454" s="16">
        <v>9288.23</v>
      </c>
    </row>
    <row r="455" spans="2:19" ht="15.75" x14ac:dyDescent="0.25">
      <c r="B455" s="15" t="s">
        <v>319</v>
      </c>
      <c r="C455" s="15" t="s">
        <v>415</v>
      </c>
      <c r="D455" s="21" t="s">
        <v>1137</v>
      </c>
      <c r="E455" s="29">
        <f>F454</f>
        <v>926.44399999999996</v>
      </c>
      <c r="F455" s="23"/>
      <c r="G455" s="23"/>
      <c r="H455" s="22">
        <f>I454</f>
        <v>2932.7249999999999</v>
      </c>
      <c r="I455" s="22"/>
      <c r="J455" s="22"/>
      <c r="K455" s="22">
        <f>L454</f>
        <v>3972.2530000000002</v>
      </c>
      <c r="L455" s="22"/>
      <c r="M455" s="22"/>
      <c r="N455" s="22">
        <f>O454</f>
        <v>5904.6549999999997</v>
      </c>
      <c r="O455" s="22"/>
      <c r="P455" s="22"/>
      <c r="Q455" s="22">
        <f>R454</f>
        <v>9288.4830000000002</v>
      </c>
      <c r="R455" s="23"/>
      <c r="S455" s="23"/>
    </row>
    <row r="456" spans="2:19" ht="15.75" x14ac:dyDescent="0.25">
      <c r="B456" s="15" t="s">
        <v>319</v>
      </c>
      <c r="C456" s="15" t="s">
        <v>415</v>
      </c>
      <c r="D456" s="21" t="s">
        <v>1138</v>
      </c>
      <c r="E456" s="29">
        <f>G454</f>
        <v>926.35199999999998</v>
      </c>
      <c r="F456" s="23"/>
      <c r="G456" s="23"/>
      <c r="H456" s="22">
        <f>J454</f>
        <v>2932.4470000000001</v>
      </c>
      <c r="I456" s="22"/>
      <c r="J456" s="22"/>
      <c r="K456" s="22">
        <f>M454</f>
        <v>3971.9380000000001</v>
      </c>
      <c r="L456" s="22"/>
      <c r="M456" s="22"/>
      <c r="N456" s="22">
        <f>P454</f>
        <v>5904.3459999999995</v>
      </c>
      <c r="O456" s="22"/>
      <c r="P456" s="22"/>
      <c r="Q456" s="22">
        <f>S454</f>
        <v>9288.23</v>
      </c>
      <c r="R456" s="23"/>
      <c r="S456" s="23"/>
    </row>
    <row r="457" spans="2:19" ht="15.75" x14ac:dyDescent="0.25">
      <c r="B457" s="15" t="s">
        <v>319</v>
      </c>
      <c r="C457" s="15" t="s">
        <v>415</v>
      </c>
      <c r="D457" s="23" t="s">
        <v>881</v>
      </c>
      <c r="E457" s="22">
        <f>AVERAGE(E454:E456)</f>
        <v>926.57566666666662</v>
      </c>
      <c r="F457" s="23"/>
      <c r="G457" s="23"/>
      <c r="H457" s="22">
        <f>AVERAGE(H454:H456)</f>
        <v>2932.422</v>
      </c>
      <c r="I457" s="22"/>
      <c r="J457" s="22"/>
      <c r="K457" s="22">
        <f>AVERAGE(K454:K456)</f>
        <v>3971.8806666666665</v>
      </c>
      <c r="L457" s="22"/>
      <c r="M457" s="22"/>
      <c r="N457" s="22">
        <f>AVERAGE(N454:N456)</f>
        <v>5904.1636666666673</v>
      </c>
      <c r="O457" s="22"/>
      <c r="P457" s="22"/>
      <c r="Q457" s="22">
        <f>AVERAGE(Q454:Q456)</f>
        <v>9287.8510000000006</v>
      </c>
      <c r="R457" s="23"/>
      <c r="S457" s="23"/>
    </row>
    <row r="458" spans="2:19" ht="15.75" x14ac:dyDescent="0.25">
      <c r="B458" s="15" t="s">
        <v>319</v>
      </c>
      <c r="C458" s="15" t="s">
        <v>415</v>
      </c>
      <c r="D458" s="23" t="s">
        <v>882</v>
      </c>
      <c r="E458" s="22">
        <f>ABS(E457-926.89)/926.89*1000000</f>
        <v>339.12690107064026</v>
      </c>
      <c r="F458" s="23"/>
      <c r="G458" s="23"/>
      <c r="H458" s="22">
        <f>ABS(H457-2933.03)/2933.03*1000000</f>
        <v>207.29416337377205</v>
      </c>
      <c r="I458" s="22"/>
      <c r="J458" s="22"/>
      <c r="K458" s="22">
        <f>ABS(K457-3973.46)/3973.46*1000000</f>
        <v>397.47055043553462</v>
      </c>
      <c r="L458" s="22"/>
      <c r="M458" s="22"/>
      <c r="N458" s="22">
        <f>ABS(N457-5905.23)/5905.23*1000000</f>
        <v>180.57439478772127</v>
      </c>
      <c r="O458" s="22"/>
      <c r="P458" s="22"/>
      <c r="Q458" s="22">
        <f>ABS(Q457-9288.72)/9288.72*1000000</f>
        <v>93.554332566680628</v>
      </c>
      <c r="R458" s="23"/>
      <c r="S458" s="23"/>
    </row>
    <row r="459" spans="2:19" ht="15.75" x14ac:dyDescent="0.2">
      <c r="B459" s="15" t="s">
        <v>320</v>
      </c>
      <c r="C459" s="15" t="s">
        <v>343</v>
      </c>
      <c r="D459" s="21" t="s">
        <v>1139</v>
      </c>
      <c r="E459" s="22">
        <v>926.27099999999996</v>
      </c>
      <c r="F459" s="16">
        <v>925.93</v>
      </c>
      <c r="G459" s="16">
        <v>926.29499999999996</v>
      </c>
      <c r="H459" s="16">
        <v>2932.8870000000002</v>
      </c>
      <c r="I459" s="16">
        <v>2932.9760000000001</v>
      </c>
      <c r="J459" s="16">
        <v>2932.9679999999998</v>
      </c>
      <c r="K459" s="16">
        <v>3972.6959999999999</v>
      </c>
      <c r="L459" s="16">
        <v>3972.8870000000002</v>
      </c>
      <c r="M459" s="16">
        <v>3972.931</v>
      </c>
      <c r="N459" s="16">
        <v>5905.2179999999998</v>
      </c>
      <c r="O459" s="16">
        <v>5905.6270000000004</v>
      </c>
      <c r="P459" s="16">
        <v>5905.5810000000001</v>
      </c>
      <c r="Q459" s="16">
        <v>9289.56</v>
      </c>
      <c r="R459" s="16">
        <v>9290.2119999999995</v>
      </c>
      <c r="S459" s="16">
        <v>9290.3109999999997</v>
      </c>
    </row>
    <row r="460" spans="2:19" ht="15.75" x14ac:dyDescent="0.25">
      <c r="B460" s="15" t="s">
        <v>320</v>
      </c>
      <c r="C460" s="15" t="s">
        <v>343</v>
      </c>
      <c r="D460" s="21" t="s">
        <v>1140</v>
      </c>
      <c r="E460" s="29">
        <f>F459</f>
        <v>925.93</v>
      </c>
      <c r="F460" s="23"/>
      <c r="G460" s="23"/>
      <c r="H460" s="22">
        <f>I459</f>
        <v>2932.9760000000001</v>
      </c>
      <c r="I460" s="22"/>
      <c r="J460" s="22"/>
      <c r="K460" s="22">
        <f>L459</f>
        <v>3972.8870000000002</v>
      </c>
      <c r="L460" s="22"/>
      <c r="M460" s="22"/>
      <c r="N460" s="22">
        <f>O459</f>
        <v>5905.6270000000004</v>
      </c>
      <c r="O460" s="22"/>
      <c r="P460" s="22"/>
      <c r="Q460" s="22">
        <f>R459</f>
        <v>9290.2119999999995</v>
      </c>
      <c r="R460" s="23"/>
      <c r="S460" s="23"/>
    </row>
    <row r="461" spans="2:19" ht="15.75" x14ac:dyDescent="0.25">
      <c r="B461" s="15" t="s">
        <v>320</v>
      </c>
      <c r="C461" s="15" t="s">
        <v>343</v>
      </c>
      <c r="D461" s="21" t="s">
        <v>1141</v>
      </c>
      <c r="E461" s="29">
        <f>G459</f>
        <v>926.29499999999996</v>
      </c>
      <c r="F461" s="23"/>
      <c r="G461" s="23"/>
      <c r="H461" s="22">
        <f>J459</f>
        <v>2932.9679999999998</v>
      </c>
      <c r="I461" s="22"/>
      <c r="J461" s="22"/>
      <c r="K461" s="22">
        <f>M459</f>
        <v>3972.931</v>
      </c>
      <c r="L461" s="22"/>
      <c r="M461" s="22"/>
      <c r="N461" s="22">
        <f>P459</f>
        <v>5905.5810000000001</v>
      </c>
      <c r="O461" s="22"/>
      <c r="P461" s="22"/>
      <c r="Q461" s="22">
        <f>S459</f>
        <v>9290.3109999999997</v>
      </c>
      <c r="R461" s="23"/>
      <c r="S461" s="23"/>
    </row>
    <row r="462" spans="2:19" ht="15.75" x14ac:dyDescent="0.25">
      <c r="B462" s="15" t="s">
        <v>320</v>
      </c>
      <c r="C462" s="15" t="s">
        <v>343</v>
      </c>
      <c r="D462" s="23" t="s">
        <v>881</v>
      </c>
      <c r="E462" s="22">
        <f>AVERAGE(E459:E461)</f>
        <v>926.16533333333336</v>
      </c>
      <c r="F462" s="23"/>
      <c r="G462" s="23"/>
      <c r="H462" s="22">
        <f>AVERAGE(H459:H461)</f>
        <v>2932.9436666666666</v>
      </c>
      <c r="I462" s="22"/>
      <c r="J462" s="22"/>
      <c r="K462" s="22">
        <f>AVERAGE(K459:K461)</f>
        <v>3972.8380000000002</v>
      </c>
      <c r="L462" s="22"/>
      <c r="M462" s="22"/>
      <c r="N462" s="22">
        <f>AVERAGE(N459:N461)</f>
        <v>5905.4753333333329</v>
      </c>
      <c r="O462" s="22"/>
      <c r="P462" s="22"/>
      <c r="Q462" s="22">
        <f>AVERAGE(Q459:Q461)</f>
        <v>9290.0276666666668</v>
      </c>
      <c r="R462" s="23"/>
      <c r="S462" s="23"/>
    </row>
    <row r="463" spans="2:19" ht="15.75" x14ac:dyDescent="0.25">
      <c r="B463" s="15" t="s">
        <v>320</v>
      </c>
      <c r="C463" s="15" t="s">
        <v>343</v>
      </c>
      <c r="D463" s="23" t="s">
        <v>882</v>
      </c>
      <c r="E463" s="22">
        <f>ABS(E462-926.89)/926.89*1000000</f>
        <v>781.82596280747612</v>
      </c>
      <c r="F463" s="23"/>
      <c r="G463" s="23"/>
      <c r="H463" s="22">
        <f>ABS(H462-2933.03)/2933.03*1000000</f>
        <v>29.434862014245113</v>
      </c>
      <c r="I463" s="22"/>
      <c r="J463" s="22"/>
      <c r="K463" s="22">
        <f>ABS(K462-3973.46)/3973.46*1000000</f>
        <v>156.53863383545917</v>
      </c>
      <c r="L463" s="22"/>
      <c r="M463" s="22"/>
      <c r="N463" s="22">
        <f>ABS(N462-5905.23)/5905.23*1000000</f>
        <v>41.545093642972773</v>
      </c>
      <c r="O463" s="22"/>
      <c r="P463" s="22"/>
      <c r="Q463" s="22">
        <f>ABS(Q462-9288.72)/9288.72*1000000</f>
        <v>140.78007159947774</v>
      </c>
      <c r="R463" s="23"/>
      <c r="S463" s="23"/>
    </row>
    <row r="464" spans="2:19" ht="15.75" x14ac:dyDescent="0.2">
      <c r="B464" s="15" t="s">
        <v>321</v>
      </c>
      <c r="C464" s="17" t="s">
        <v>296</v>
      </c>
      <c r="D464" s="21" t="s">
        <v>1142</v>
      </c>
      <c r="E464" s="22">
        <v>926.33100000000002</v>
      </c>
      <c r="F464" s="16">
        <v>926.58299999999997</v>
      </c>
      <c r="G464" s="16">
        <v>926.14599999999996</v>
      </c>
      <c r="H464" s="16">
        <v>2934.4279999999999</v>
      </c>
      <c r="I464" s="16">
        <v>2934.3209999999999</v>
      </c>
      <c r="J464" s="16">
        <v>2933.5729999999999</v>
      </c>
      <c r="K464" s="16">
        <v>3974.7689999999998</v>
      </c>
      <c r="L464" s="16">
        <v>3974.4650000000001</v>
      </c>
      <c r="M464" s="16">
        <v>3973.5509999999999</v>
      </c>
      <c r="N464" s="16">
        <v>5909.1329999999998</v>
      </c>
      <c r="O464" s="16">
        <v>5908.6220000000003</v>
      </c>
      <c r="P464" s="16">
        <v>5907.2449999999999</v>
      </c>
      <c r="Q464" s="16">
        <v>9296.0450000000001</v>
      </c>
      <c r="R464" s="16">
        <v>9295.2109999999993</v>
      </c>
      <c r="S464" s="16">
        <v>9293.2720000000008</v>
      </c>
    </row>
    <row r="465" spans="2:19" ht="15.75" x14ac:dyDescent="0.25">
      <c r="B465" s="15" t="s">
        <v>321</v>
      </c>
      <c r="C465" s="17" t="s">
        <v>296</v>
      </c>
      <c r="D465" s="21" t="s">
        <v>1143</v>
      </c>
      <c r="E465" s="29">
        <f>F464</f>
        <v>926.58299999999997</v>
      </c>
      <c r="F465" s="23"/>
      <c r="G465" s="23"/>
      <c r="H465" s="22">
        <f>I464</f>
        <v>2934.3209999999999</v>
      </c>
      <c r="I465" s="22"/>
      <c r="J465" s="22"/>
      <c r="K465" s="22">
        <f>L464</f>
        <v>3974.4650000000001</v>
      </c>
      <c r="L465" s="22"/>
      <c r="M465" s="22"/>
      <c r="N465" s="22">
        <f>O464</f>
        <v>5908.6220000000003</v>
      </c>
      <c r="O465" s="22"/>
      <c r="P465" s="22"/>
      <c r="Q465" s="22">
        <f>R464</f>
        <v>9295.2109999999993</v>
      </c>
      <c r="R465" s="23"/>
      <c r="S465" s="23"/>
    </row>
    <row r="466" spans="2:19" ht="15.75" x14ac:dyDescent="0.25">
      <c r="B466" s="15" t="s">
        <v>321</v>
      </c>
      <c r="C466" s="17" t="s">
        <v>296</v>
      </c>
      <c r="D466" s="21" t="s">
        <v>1144</v>
      </c>
      <c r="E466" s="29">
        <f>G464</f>
        <v>926.14599999999996</v>
      </c>
      <c r="F466" s="23"/>
      <c r="G466" s="23"/>
      <c r="H466" s="22">
        <f>J464</f>
        <v>2933.5729999999999</v>
      </c>
      <c r="I466" s="22"/>
      <c r="J466" s="22"/>
      <c r="K466" s="22">
        <f>M464</f>
        <v>3973.5509999999999</v>
      </c>
      <c r="L466" s="22"/>
      <c r="M466" s="22"/>
      <c r="N466" s="22">
        <f>P464</f>
        <v>5907.2449999999999</v>
      </c>
      <c r="O466" s="22"/>
      <c r="P466" s="22"/>
      <c r="Q466" s="22">
        <f>S464</f>
        <v>9293.2720000000008</v>
      </c>
      <c r="R466" s="23"/>
      <c r="S466" s="23"/>
    </row>
    <row r="467" spans="2:19" ht="15.75" x14ac:dyDescent="0.25">
      <c r="B467" s="15" t="s">
        <v>321</v>
      </c>
      <c r="C467" s="17" t="s">
        <v>296</v>
      </c>
      <c r="D467" s="23" t="s">
        <v>881</v>
      </c>
      <c r="E467" s="22">
        <f>AVERAGE(E464:E466)</f>
        <v>926.35333333333335</v>
      </c>
      <c r="F467" s="23"/>
      <c r="G467" s="23"/>
      <c r="H467" s="22">
        <f>AVERAGE(H464:H466)</f>
        <v>2934.1073333333334</v>
      </c>
      <c r="I467" s="22"/>
      <c r="J467" s="22"/>
      <c r="K467" s="22">
        <f>AVERAGE(K464:K466)</f>
        <v>3974.2616666666668</v>
      </c>
      <c r="L467" s="22"/>
      <c r="M467" s="22"/>
      <c r="N467" s="22">
        <f>AVERAGE(N464:N466)</f>
        <v>5908.333333333333</v>
      </c>
      <c r="O467" s="22"/>
      <c r="P467" s="22"/>
      <c r="Q467" s="22">
        <f>AVERAGE(Q464:Q466)</f>
        <v>9294.8426666666674</v>
      </c>
      <c r="R467" s="23"/>
      <c r="S467" s="23"/>
    </row>
    <row r="468" spans="2:19" ht="15.75" x14ac:dyDescent="0.25">
      <c r="B468" s="15" t="s">
        <v>321</v>
      </c>
      <c r="C468" s="17" t="s">
        <v>296</v>
      </c>
      <c r="D468" s="23" t="s">
        <v>882</v>
      </c>
      <c r="E468" s="22">
        <f>ABS(E467-926.89)/926.89*1000000</f>
        <v>578.99714816929009</v>
      </c>
      <c r="F468" s="23"/>
      <c r="G468" s="23"/>
      <c r="H468" s="22">
        <f>ABS(H467-2933.03)/2933.03*1000000</f>
        <v>367.31071053933033</v>
      </c>
      <c r="I468" s="22"/>
      <c r="J468" s="22"/>
      <c r="K468" s="22">
        <f>ABS(K467-3973.46)/3973.46*1000000</f>
        <v>201.75531316956338</v>
      </c>
      <c r="L468" s="22"/>
      <c r="M468" s="22"/>
      <c r="N468" s="22">
        <f>ABS(N467-5905.23)/5905.23*1000000</f>
        <v>525.52285572847575</v>
      </c>
      <c r="O468" s="22"/>
      <c r="P468" s="22"/>
      <c r="Q468" s="22">
        <f>ABS(Q467-9288.72)/9288.72*1000000</f>
        <v>659.15074053992475</v>
      </c>
      <c r="R468" s="23"/>
      <c r="S468" s="23"/>
    </row>
    <row r="469" spans="2:19" ht="15.75" x14ac:dyDescent="0.2">
      <c r="B469" s="15" t="s">
        <v>322</v>
      </c>
      <c r="C469" s="17" t="s">
        <v>290</v>
      </c>
      <c r="D469" s="21" t="s">
        <v>1145</v>
      </c>
      <c r="E469" s="22">
        <v>926.85500000000002</v>
      </c>
      <c r="F469" s="16">
        <v>927.154</v>
      </c>
      <c r="G469" s="16">
        <v>927.30899999999997</v>
      </c>
      <c r="H469" s="16">
        <v>2934.2249999999999</v>
      </c>
      <c r="I469" s="16">
        <v>2934.502</v>
      </c>
      <c r="J469" s="16">
        <v>2934.3829999999998</v>
      </c>
      <c r="K469" s="16">
        <v>3974.585</v>
      </c>
      <c r="L469" s="16">
        <v>3974.7820000000002</v>
      </c>
      <c r="M469" s="16">
        <v>3974.4319999999998</v>
      </c>
      <c r="N469" s="16">
        <v>5908.5770000000002</v>
      </c>
      <c r="O469" s="16">
        <v>5908.9340000000002</v>
      </c>
      <c r="P469" s="16">
        <v>5908.1679999999997</v>
      </c>
      <c r="Q469" s="16">
        <v>9294.3109999999997</v>
      </c>
      <c r="R469" s="16">
        <v>9295.5249999999996</v>
      </c>
      <c r="S469" s="16">
        <v>9293.9580000000005</v>
      </c>
    </row>
    <row r="470" spans="2:19" ht="15.75" x14ac:dyDescent="0.25">
      <c r="B470" s="15" t="s">
        <v>322</v>
      </c>
      <c r="C470" s="17" t="s">
        <v>290</v>
      </c>
      <c r="D470" s="21" t="s">
        <v>1146</v>
      </c>
      <c r="E470" s="29">
        <f>F469</f>
        <v>927.154</v>
      </c>
      <c r="F470" s="23"/>
      <c r="G470" s="23"/>
      <c r="H470" s="22">
        <f>I469</f>
        <v>2934.502</v>
      </c>
      <c r="I470" s="22"/>
      <c r="J470" s="22"/>
      <c r="K470" s="22">
        <f>L469</f>
        <v>3974.7820000000002</v>
      </c>
      <c r="L470" s="22"/>
      <c r="M470" s="22"/>
      <c r="N470" s="22">
        <f>O469</f>
        <v>5908.9340000000002</v>
      </c>
      <c r="O470" s="22"/>
      <c r="P470" s="22"/>
      <c r="Q470" s="22">
        <f>R469</f>
        <v>9295.5249999999996</v>
      </c>
      <c r="R470" s="23"/>
      <c r="S470" s="23"/>
    </row>
    <row r="471" spans="2:19" ht="15.75" x14ac:dyDescent="0.25">
      <c r="B471" s="15" t="s">
        <v>322</v>
      </c>
      <c r="C471" s="17" t="s">
        <v>290</v>
      </c>
      <c r="D471" s="21" t="s">
        <v>1147</v>
      </c>
      <c r="E471" s="29">
        <f>G469</f>
        <v>927.30899999999997</v>
      </c>
      <c r="F471" s="23"/>
      <c r="G471" s="23"/>
      <c r="H471" s="22">
        <f>J469</f>
        <v>2934.3829999999998</v>
      </c>
      <c r="I471" s="22"/>
      <c r="J471" s="22"/>
      <c r="K471" s="22">
        <f>M469</f>
        <v>3974.4319999999998</v>
      </c>
      <c r="L471" s="22"/>
      <c r="M471" s="22"/>
      <c r="N471" s="22">
        <f>P469</f>
        <v>5908.1679999999997</v>
      </c>
      <c r="O471" s="22"/>
      <c r="P471" s="22"/>
      <c r="Q471" s="22">
        <f>S469</f>
        <v>9293.9580000000005</v>
      </c>
      <c r="R471" s="23"/>
      <c r="S471" s="23"/>
    </row>
    <row r="472" spans="2:19" ht="15.75" x14ac:dyDescent="0.25">
      <c r="B472" s="15" t="s">
        <v>322</v>
      </c>
      <c r="C472" s="17" t="s">
        <v>290</v>
      </c>
      <c r="D472" s="23" t="s">
        <v>881</v>
      </c>
      <c r="E472" s="22">
        <f>AVERAGE(E469:E471)</f>
        <v>927.10600000000011</v>
      </c>
      <c r="F472" s="23"/>
      <c r="G472" s="23"/>
      <c r="H472" s="22">
        <f>AVERAGE(H469:H471)</f>
        <v>2934.3700000000003</v>
      </c>
      <c r="I472" s="22"/>
      <c r="J472" s="22"/>
      <c r="K472" s="22">
        <f>AVERAGE(K469:K471)</f>
        <v>3974.5996666666665</v>
      </c>
      <c r="L472" s="22"/>
      <c r="M472" s="22"/>
      <c r="N472" s="22">
        <f>AVERAGE(N469:N471)</f>
        <v>5908.559666666667</v>
      </c>
      <c r="O472" s="22"/>
      <c r="P472" s="22"/>
      <c r="Q472" s="22">
        <f>AVERAGE(Q469:Q471)</f>
        <v>9294.598</v>
      </c>
      <c r="R472" s="23"/>
      <c r="S472" s="23"/>
    </row>
    <row r="473" spans="2:19" ht="15.75" x14ac:dyDescent="0.25">
      <c r="B473" s="15" t="s">
        <v>322</v>
      </c>
      <c r="C473" s="17" t="s">
        <v>290</v>
      </c>
      <c r="D473" s="23" t="s">
        <v>882</v>
      </c>
      <c r="E473" s="22">
        <f>ABS(E472-926.89)/926.89*1000000</f>
        <v>233.03736149933852</v>
      </c>
      <c r="F473" s="23"/>
      <c r="G473" s="23"/>
      <c r="H473" s="22">
        <f>ABS(H472-2933.03)/2933.03*1000000</f>
        <v>456.86542585658702</v>
      </c>
      <c r="I473" s="22"/>
      <c r="J473" s="22"/>
      <c r="K473" s="22">
        <f>ABS(K472-3973.46)/3973.46*1000000</f>
        <v>286.81971547881983</v>
      </c>
      <c r="L473" s="22"/>
      <c r="M473" s="22"/>
      <c r="N473" s="22">
        <f>ABS(N472-5905.23)/5905.23*1000000</f>
        <v>563.85046249975619</v>
      </c>
      <c r="O473" s="22"/>
      <c r="P473" s="22"/>
      <c r="Q473" s="22">
        <f>ABS(Q472-9288.72)/9288.72*1000000</f>
        <v>632.81054870860692</v>
      </c>
      <c r="R473" s="23"/>
      <c r="S473" s="23"/>
    </row>
    <row r="474" spans="2:19" ht="15.75" x14ac:dyDescent="0.2">
      <c r="B474" s="15" t="s">
        <v>323</v>
      </c>
      <c r="C474" s="15" t="s">
        <v>416</v>
      </c>
      <c r="D474" s="21" t="s">
        <v>1148</v>
      </c>
      <c r="E474" s="22">
        <v>926.63599999999997</v>
      </c>
      <c r="F474" s="16">
        <v>926.79200000000003</v>
      </c>
      <c r="G474" s="16">
        <v>927.06799999999998</v>
      </c>
      <c r="H474" s="16">
        <v>2932.61</v>
      </c>
      <c r="I474" s="16">
        <v>2932.9319999999998</v>
      </c>
      <c r="J474" s="16">
        <v>2933.5659999999998</v>
      </c>
      <c r="K474" s="16">
        <v>3972.24</v>
      </c>
      <c r="L474" s="16">
        <v>3972.7440000000001</v>
      </c>
      <c r="M474" s="16">
        <v>3973.567</v>
      </c>
      <c r="N474" s="16">
        <v>5904.7759999999998</v>
      </c>
      <c r="O474" s="16">
        <v>5905.45</v>
      </c>
      <c r="P474" s="16">
        <v>5906.6180000000004</v>
      </c>
      <c r="Q474" s="16">
        <v>9288.6679999999997</v>
      </c>
      <c r="R474" s="16">
        <v>9289.5550000000003</v>
      </c>
      <c r="S474" s="16">
        <v>9291.3379999999997</v>
      </c>
    </row>
    <row r="475" spans="2:19" ht="15.75" x14ac:dyDescent="0.25">
      <c r="B475" s="15" t="s">
        <v>323</v>
      </c>
      <c r="C475" s="15" t="s">
        <v>416</v>
      </c>
      <c r="D475" s="21" t="s">
        <v>1149</v>
      </c>
      <c r="E475" s="29">
        <f>F474</f>
        <v>926.79200000000003</v>
      </c>
      <c r="F475" s="23"/>
      <c r="G475" s="23"/>
      <c r="H475" s="22">
        <f>I474</f>
        <v>2932.9319999999998</v>
      </c>
      <c r="I475" s="22"/>
      <c r="J475" s="22"/>
      <c r="K475" s="22">
        <f>L474</f>
        <v>3972.7440000000001</v>
      </c>
      <c r="L475" s="22"/>
      <c r="M475" s="22"/>
      <c r="N475" s="22">
        <f>O474</f>
        <v>5905.45</v>
      </c>
      <c r="O475" s="22"/>
      <c r="P475" s="22"/>
      <c r="Q475" s="22">
        <f>R474</f>
        <v>9289.5550000000003</v>
      </c>
      <c r="R475" s="23"/>
      <c r="S475" s="23"/>
    </row>
    <row r="476" spans="2:19" ht="15.75" x14ac:dyDescent="0.25">
      <c r="B476" s="15" t="s">
        <v>323</v>
      </c>
      <c r="C476" s="15" t="s">
        <v>416</v>
      </c>
      <c r="D476" s="21" t="s">
        <v>1150</v>
      </c>
      <c r="E476" s="29">
        <f>G474</f>
        <v>927.06799999999998</v>
      </c>
      <c r="F476" s="23"/>
      <c r="G476" s="23"/>
      <c r="H476" s="22">
        <f>J474</f>
        <v>2933.5659999999998</v>
      </c>
      <c r="I476" s="22"/>
      <c r="J476" s="22"/>
      <c r="K476" s="22">
        <f>M474</f>
        <v>3973.567</v>
      </c>
      <c r="L476" s="22"/>
      <c r="M476" s="22"/>
      <c r="N476" s="22">
        <f>P474</f>
        <v>5906.6180000000004</v>
      </c>
      <c r="O476" s="22"/>
      <c r="P476" s="22"/>
      <c r="Q476" s="22">
        <f>S474</f>
        <v>9291.3379999999997</v>
      </c>
      <c r="R476" s="23"/>
      <c r="S476" s="23"/>
    </row>
    <row r="477" spans="2:19" ht="15.75" x14ac:dyDescent="0.25">
      <c r="B477" s="15" t="s">
        <v>323</v>
      </c>
      <c r="C477" s="15" t="s">
        <v>416</v>
      </c>
      <c r="D477" s="23" t="s">
        <v>881</v>
      </c>
      <c r="E477" s="22">
        <f>AVERAGE(E474:E476)</f>
        <v>926.83199999999999</v>
      </c>
      <c r="F477" s="23"/>
      <c r="G477" s="23"/>
      <c r="H477" s="22">
        <f>AVERAGE(H474:H476)</f>
        <v>2933.0360000000001</v>
      </c>
      <c r="I477" s="22"/>
      <c r="J477" s="22"/>
      <c r="K477" s="22">
        <f>AVERAGE(K474:K476)</f>
        <v>3972.8503333333333</v>
      </c>
      <c r="L477" s="22"/>
      <c r="M477" s="22"/>
      <c r="N477" s="22">
        <f>AVERAGE(N474:N476)</f>
        <v>5905.6146666666655</v>
      </c>
      <c r="O477" s="22"/>
      <c r="P477" s="22"/>
      <c r="Q477" s="22">
        <f>AVERAGE(Q474:Q476)</f>
        <v>9289.853666666666</v>
      </c>
      <c r="R477" s="23"/>
      <c r="S477" s="23"/>
    </row>
    <row r="478" spans="2:19" ht="15.75" x14ac:dyDescent="0.25">
      <c r="B478" s="15" t="s">
        <v>323</v>
      </c>
      <c r="C478" s="15" t="s">
        <v>416</v>
      </c>
      <c r="D478" s="23" t="s">
        <v>882</v>
      </c>
      <c r="E478" s="22">
        <f>ABS(E477-926.89)/926.89*1000000</f>
        <v>62.574847069223672</v>
      </c>
      <c r="F478" s="23"/>
      <c r="G478" s="23"/>
      <c r="H478" s="22">
        <f>ABS(H477-2933.03)/2933.03*1000000</f>
        <v>2.0456660858764204</v>
      </c>
      <c r="I478" s="22"/>
      <c r="J478" s="22"/>
      <c r="K478" s="22">
        <f>ABS(K477-3973.46)/3973.46*1000000</f>
        <v>153.43470594059738</v>
      </c>
      <c r="L478" s="22"/>
      <c r="M478" s="22"/>
      <c r="N478" s="22">
        <f>ABS(N477-5905.23)/5905.23*1000000</f>
        <v>65.139997369434823</v>
      </c>
      <c r="O478" s="22"/>
      <c r="P478" s="22"/>
      <c r="Q478" s="22">
        <f>ABS(Q477-9288.72)/9288.72*1000000</f>
        <v>122.0476735940596</v>
      </c>
      <c r="R478" s="23"/>
      <c r="S478" s="23"/>
    </row>
    <row r="479" spans="2:19" ht="15.75" x14ac:dyDescent="0.2">
      <c r="B479" s="15" t="s">
        <v>324</v>
      </c>
      <c r="C479" s="17" t="s">
        <v>303</v>
      </c>
      <c r="D479" s="21" t="s">
        <v>1151</v>
      </c>
      <c r="E479" s="22">
        <v>926.64700000000005</v>
      </c>
      <c r="F479" s="16">
        <v>926.21600000000001</v>
      </c>
      <c r="G479" s="16">
        <v>926.17700000000002</v>
      </c>
      <c r="H479" s="16">
        <v>2935.1680000000001</v>
      </c>
      <c r="I479" s="16">
        <v>2935.527</v>
      </c>
      <c r="J479" s="16">
        <v>2933.0050000000001</v>
      </c>
      <c r="K479" s="16">
        <v>3975.451</v>
      </c>
      <c r="L479" s="16">
        <v>3975.953</v>
      </c>
      <c r="M479" s="16">
        <v>3972.6379999999999</v>
      </c>
      <c r="N479" s="16">
        <v>5909.8549999999996</v>
      </c>
      <c r="O479" s="16">
        <v>5910.6980000000003</v>
      </c>
      <c r="P479" s="16">
        <v>5905.6450000000004</v>
      </c>
      <c r="Q479" s="16">
        <v>9296.4</v>
      </c>
      <c r="R479" s="16">
        <v>9297.8250000000007</v>
      </c>
      <c r="S479" s="16">
        <v>9290.3160000000007</v>
      </c>
    </row>
    <row r="480" spans="2:19" ht="15.75" x14ac:dyDescent="0.25">
      <c r="B480" s="15" t="s">
        <v>324</v>
      </c>
      <c r="C480" s="17" t="s">
        <v>303</v>
      </c>
      <c r="D480" s="21" t="s">
        <v>1152</v>
      </c>
      <c r="E480" s="29">
        <f>F479</f>
        <v>926.21600000000001</v>
      </c>
      <c r="F480" s="23"/>
      <c r="G480" s="23"/>
      <c r="H480" s="22">
        <f>I479</f>
        <v>2935.527</v>
      </c>
      <c r="I480" s="22"/>
      <c r="J480" s="22"/>
      <c r="K480" s="22">
        <f>L479</f>
        <v>3975.953</v>
      </c>
      <c r="L480" s="22"/>
      <c r="M480" s="22"/>
      <c r="N480" s="22">
        <f>O479</f>
        <v>5910.6980000000003</v>
      </c>
      <c r="O480" s="22"/>
      <c r="P480" s="22"/>
      <c r="Q480" s="22">
        <f>R479</f>
        <v>9297.8250000000007</v>
      </c>
      <c r="R480" s="23"/>
      <c r="S480" s="23"/>
    </row>
    <row r="481" spans="2:19" ht="15.75" x14ac:dyDescent="0.25">
      <c r="B481" s="15" t="s">
        <v>324</v>
      </c>
      <c r="C481" s="17" t="s">
        <v>303</v>
      </c>
      <c r="D481" s="21" t="s">
        <v>1153</v>
      </c>
      <c r="E481" s="29">
        <f>G479</f>
        <v>926.17700000000002</v>
      </c>
      <c r="F481" s="23"/>
      <c r="G481" s="23"/>
      <c r="H481" s="22">
        <f>J479</f>
        <v>2933.0050000000001</v>
      </c>
      <c r="I481" s="22"/>
      <c r="J481" s="22"/>
      <c r="K481" s="22">
        <f>M479</f>
        <v>3972.6379999999999</v>
      </c>
      <c r="L481" s="22"/>
      <c r="M481" s="22"/>
      <c r="N481" s="22">
        <f>P479</f>
        <v>5905.6450000000004</v>
      </c>
      <c r="O481" s="22"/>
      <c r="P481" s="22"/>
      <c r="Q481" s="22">
        <f>S479</f>
        <v>9290.3160000000007</v>
      </c>
      <c r="R481" s="23"/>
      <c r="S481" s="23"/>
    </row>
    <row r="482" spans="2:19" ht="15.75" x14ac:dyDescent="0.25">
      <c r="B482" s="15" t="s">
        <v>324</v>
      </c>
      <c r="C482" s="17" t="s">
        <v>303</v>
      </c>
      <c r="D482" s="23" t="s">
        <v>881</v>
      </c>
      <c r="E482" s="22">
        <f>AVERAGE(E479:E481)</f>
        <v>926.34666666666669</v>
      </c>
      <c r="F482" s="23"/>
      <c r="G482" s="23"/>
      <c r="H482" s="22">
        <f>AVERAGE(H479:H481)</f>
        <v>2934.5666666666671</v>
      </c>
      <c r="I482" s="22"/>
      <c r="J482" s="22"/>
      <c r="K482" s="22">
        <f>AVERAGE(K479:K481)</f>
        <v>3974.6806666666671</v>
      </c>
      <c r="L482" s="22"/>
      <c r="M482" s="22"/>
      <c r="N482" s="22">
        <f>AVERAGE(N479:N481)</f>
        <v>5908.7326666666668</v>
      </c>
      <c r="O482" s="22"/>
      <c r="P482" s="22"/>
      <c r="Q482" s="22">
        <f>AVERAGE(Q479:Q481)</f>
        <v>9294.8469999999998</v>
      </c>
      <c r="R482" s="23"/>
      <c r="S482" s="23"/>
    </row>
    <row r="483" spans="2:19" ht="15.75" x14ac:dyDescent="0.25">
      <c r="B483" s="15" t="s">
        <v>324</v>
      </c>
      <c r="C483" s="17" t="s">
        <v>303</v>
      </c>
      <c r="D483" s="23" t="s">
        <v>882</v>
      </c>
      <c r="E483" s="22">
        <f>ABS(E482-926.89)/926.89*1000000</f>
        <v>586.18965932666651</v>
      </c>
      <c r="F483" s="23"/>
      <c r="G483" s="23"/>
      <c r="H483" s="22">
        <f>ABS(H482-2933.03)/2933.03*1000000</f>
        <v>523.91781422858298</v>
      </c>
      <c r="I483" s="22"/>
      <c r="J483" s="22"/>
      <c r="K483" s="22">
        <f>ABS(K482-3973.46)/3973.46*1000000</f>
        <v>307.20497165368647</v>
      </c>
      <c r="L483" s="22"/>
      <c r="M483" s="22"/>
      <c r="N483" s="22">
        <f>ABS(N482-5905.23)/5905.23*1000000</f>
        <v>593.14652717459103</v>
      </c>
      <c r="O483" s="22"/>
      <c r="P483" s="22"/>
      <c r="Q483" s="22">
        <f>ABS(Q482-9288.72)/9288.72*1000000</f>
        <v>659.61725619896038</v>
      </c>
      <c r="R483" s="23"/>
      <c r="S483" s="23"/>
    </row>
    <row r="484" spans="2:19" ht="15.75" x14ac:dyDescent="0.2">
      <c r="B484" s="15" t="s">
        <v>325</v>
      </c>
      <c r="C484" s="17" t="s">
        <v>280</v>
      </c>
      <c r="D484" s="21" t="s">
        <v>1154</v>
      </c>
      <c r="E484" s="22">
        <v>927.08799999999997</v>
      </c>
      <c r="F484" s="16">
        <v>926.96699999999998</v>
      </c>
      <c r="G484" s="16">
        <v>927.11300000000006</v>
      </c>
      <c r="H484" s="16">
        <v>2932.8490000000002</v>
      </c>
      <c r="I484" s="16">
        <v>2932.7089999999998</v>
      </c>
      <c r="J484" s="16">
        <v>2932.9490000000001</v>
      </c>
      <c r="K484" s="16">
        <v>3972.32</v>
      </c>
      <c r="L484" s="16">
        <v>3972.0749999999998</v>
      </c>
      <c r="M484" s="16">
        <v>3972.3939999999998</v>
      </c>
      <c r="N484" s="16">
        <v>5904.9470000000001</v>
      </c>
      <c r="O484" s="16">
        <v>5904.59</v>
      </c>
      <c r="P484" s="16">
        <v>5904.9059999999999</v>
      </c>
      <c r="Q484" s="16">
        <v>9288.7669999999998</v>
      </c>
      <c r="R484" s="16">
        <v>9288.3130000000001</v>
      </c>
      <c r="S484" s="16">
        <v>9288.5840000000007</v>
      </c>
    </row>
    <row r="485" spans="2:19" ht="15.75" x14ac:dyDescent="0.25">
      <c r="B485" s="15" t="s">
        <v>325</v>
      </c>
      <c r="C485" s="17" t="s">
        <v>280</v>
      </c>
      <c r="D485" s="21" t="s">
        <v>1155</v>
      </c>
      <c r="E485" s="29">
        <f>F484</f>
        <v>926.96699999999998</v>
      </c>
      <c r="F485" s="23"/>
      <c r="G485" s="23"/>
      <c r="H485" s="22">
        <f>I484</f>
        <v>2932.7089999999998</v>
      </c>
      <c r="I485" s="22"/>
      <c r="J485" s="22"/>
      <c r="K485" s="22">
        <f>L484</f>
        <v>3972.0749999999998</v>
      </c>
      <c r="L485" s="22"/>
      <c r="M485" s="22"/>
      <c r="N485" s="22">
        <f>O484</f>
        <v>5904.59</v>
      </c>
      <c r="O485" s="22"/>
      <c r="P485" s="22"/>
      <c r="Q485" s="22">
        <f>R484</f>
        <v>9288.3130000000001</v>
      </c>
      <c r="R485" s="23"/>
      <c r="S485" s="23"/>
    </row>
    <row r="486" spans="2:19" ht="15.75" x14ac:dyDescent="0.25">
      <c r="B486" s="15" t="s">
        <v>325</v>
      </c>
      <c r="C486" s="17" t="s">
        <v>280</v>
      </c>
      <c r="D486" s="21" t="s">
        <v>1156</v>
      </c>
      <c r="E486" s="29">
        <f>G484</f>
        <v>927.11300000000006</v>
      </c>
      <c r="F486" s="23"/>
      <c r="G486" s="23"/>
      <c r="H486" s="22">
        <f>J484</f>
        <v>2932.9490000000001</v>
      </c>
      <c r="I486" s="22"/>
      <c r="J486" s="22"/>
      <c r="K486" s="22">
        <f>M484</f>
        <v>3972.3939999999998</v>
      </c>
      <c r="L486" s="22"/>
      <c r="M486" s="22"/>
      <c r="N486" s="22">
        <f>P484</f>
        <v>5904.9059999999999</v>
      </c>
      <c r="O486" s="22"/>
      <c r="P486" s="22"/>
      <c r="Q486" s="22">
        <f>S484</f>
        <v>9288.5840000000007</v>
      </c>
      <c r="R486" s="23"/>
      <c r="S486" s="23"/>
    </row>
    <row r="487" spans="2:19" ht="15.75" x14ac:dyDescent="0.25">
      <c r="B487" s="15" t="s">
        <v>325</v>
      </c>
      <c r="C487" s="17" t="s">
        <v>280</v>
      </c>
      <c r="D487" s="23" t="s">
        <v>881</v>
      </c>
      <c r="E487" s="22">
        <f>AVERAGE(E484:E486)</f>
        <v>927.05599999999993</v>
      </c>
      <c r="F487" s="23"/>
      <c r="G487" s="23"/>
      <c r="H487" s="22">
        <f>AVERAGE(H484:H486)</f>
        <v>2932.8356666666664</v>
      </c>
      <c r="I487" s="22"/>
      <c r="J487" s="22"/>
      <c r="K487" s="22">
        <f>AVERAGE(K484:K486)</f>
        <v>3972.2630000000004</v>
      </c>
      <c r="L487" s="22"/>
      <c r="M487" s="22"/>
      <c r="N487" s="22">
        <f>AVERAGE(N484:N486)</f>
        <v>5904.8143333333328</v>
      </c>
      <c r="O487" s="22"/>
      <c r="P487" s="22"/>
      <c r="Q487" s="22">
        <f>AVERAGE(Q484:Q486)</f>
        <v>9288.5546666666687</v>
      </c>
      <c r="R487" s="23"/>
      <c r="S487" s="23"/>
    </row>
    <row r="488" spans="2:19" ht="15.75" x14ac:dyDescent="0.25">
      <c r="B488" s="15" t="s">
        <v>325</v>
      </c>
      <c r="C488" s="17" t="s">
        <v>280</v>
      </c>
      <c r="D488" s="23" t="s">
        <v>882</v>
      </c>
      <c r="E488" s="22">
        <f>ABS(E487-926.89)/926.89*1000000</f>
        <v>179.09352781877027</v>
      </c>
      <c r="F488" s="23"/>
      <c r="G488" s="23"/>
      <c r="H488" s="22">
        <f>ABS(H487-2933.03)/2933.03*1000000</f>
        <v>66.256851560950949</v>
      </c>
      <c r="I488" s="22"/>
      <c r="J488" s="22"/>
      <c r="K488" s="22">
        <f>ABS(K487-3973.46)/3973.46*1000000</f>
        <v>301.24878569298835</v>
      </c>
      <c r="L488" s="22"/>
      <c r="M488" s="22"/>
      <c r="N488" s="22">
        <f>ABS(N487-5905.23)/5905.23*1000000</f>
        <v>70.389581213054555</v>
      </c>
      <c r="O488" s="22"/>
      <c r="P488" s="22"/>
      <c r="Q488" s="22">
        <f>ABS(Q487-9288.72)/9288.72*1000000</f>
        <v>17.799366686759466</v>
      </c>
      <c r="R488" s="23"/>
      <c r="S488" s="23"/>
    </row>
    <row r="489" spans="2:19" ht="15.75" x14ac:dyDescent="0.2">
      <c r="B489" s="15" t="s">
        <v>326</v>
      </c>
      <c r="C489" s="15" t="s">
        <v>348</v>
      </c>
      <c r="D489" s="21" t="s">
        <v>1157</v>
      </c>
      <c r="E489" s="22">
        <v>926.08799999999997</v>
      </c>
      <c r="F489" s="16">
        <v>926.79200000000003</v>
      </c>
      <c r="G489" s="16">
        <v>926.33100000000002</v>
      </c>
      <c r="H489" s="16">
        <v>2932.1480000000001</v>
      </c>
      <c r="I489" s="16">
        <v>2934.777</v>
      </c>
      <c r="J489" s="16">
        <v>2932.4169999999999</v>
      </c>
      <c r="K489" s="16">
        <v>3971.7339999999999</v>
      </c>
      <c r="L489" s="16">
        <v>3975.3209999999999</v>
      </c>
      <c r="M489" s="16">
        <v>3972.1039999999998</v>
      </c>
      <c r="N489" s="16">
        <v>5903.6610000000001</v>
      </c>
      <c r="O489" s="16">
        <v>5909.0969999999998</v>
      </c>
      <c r="P489" s="16">
        <v>5904.2830000000004</v>
      </c>
      <c r="Q489" s="16">
        <v>9286.86</v>
      </c>
      <c r="R489" s="16">
        <v>9295.3940000000002</v>
      </c>
      <c r="S489" s="16">
        <v>9288.0810000000001</v>
      </c>
    </row>
    <row r="490" spans="2:19" ht="15.75" x14ac:dyDescent="0.25">
      <c r="B490" s="15" t="s">
        <v>326</v>
      </c>
      <c r="C490" s="15" t="s">
        <v>348</v>
      </c>
      <c r="D490" s="21" t="s">
        <v>1158</v>
      </c>
      <c r="E490" s="29">
        <f>F489</f>
        <v>926.79200000000003</v>
      </c>
      <c r="F490" s="23"/>
      <c r="G490" s="23"/>
      <c r="H490" s="22">
        <f>I489</f>
        <v>2934.777</v>
      </c>
      <c r="I490" s="22"/>
      <c r="J490" s="22"/>
      <c r="K490" s="22">
        <f>L489</f>
        <v>3975.3209999999999</v>
      </c>
      <c r="L490" s="22"/>
      <c r="M490" s="22"/>
      <c r="N490" s="22">
        <f>O489</f>
        <v>5909.0969999999998</v>
      </c>
      <c r="O490" s="22"/>
      <c r="P490" s="22"/>
      <c r="Q490" s="22">
        <f>R489</f>
        <v>9295.3940000000002</v>
      </c>
      <c r="R490" s="23"/>
      <c r="S490" s="23"/>
    </row>
    <row r="491" spans="2:19" ht="15.75" x14ac:dyDescent="0.25">
      <c r="B491" s="15" t="s">
        <v>326</v>
      </c>
      <c r="C491" s="15" t="s">
        <v>348</v>
      </c>
      <c r="D491" s="21" t="s">
        <v>1159</v>
      </c>
      <c r="E491" s="29">
        <f>G489</f>
        <v>926.33100000000002</v>
      </c>
      <c r="F491" s="23"/>
      <c r="G491" s="23"/>
      <c r="H491" s="22">
        <f>J489</f>
        <v>2932.4169999999999</v>
      </c>
      <c r="I491" s="22"/>
      <c r="J491" s="22"/>
      <c r="K491" s="22">
        <f>M489</f>
        <v>3972.1039999999998</v>
      </c>
      <c r="L491" s="22"/>
      <c r="M491" s="22"/>
      <c r="N491" s="22">
        <f>P489</f>
        <v>5904.2830000000004</v>
      </c>
      <c r="O491" s="22"/>
      <c r="P491" s="22"/>
      <c r="Q491" s="22">
        <f>S489</f>
        <v>9288.0810000000001</v>
      </c>
      <c r="R491" s="23"/>
      <c r="S491" s="23"/>
    </row>
    <row r="492" spans="2:19" ht="15.75" x14ac:dyDescent="0.25">
      <c r="B492" s="15" t="s">
        <v>326</v>
      </c>
      <c r="C492" s="15" t="s">
        <v>348</v>
      </c>
      <c r="D492" s="23" t="s">
        <v>881</v>
      </c>
      <c r="E492" s="22">
        <f>AVERAGE(E489:E491)</f>
        <v>926.40366666666671</v>
      </c>
      <c r="F492" s="23"/>
      <c r="G492" s="23"/>
      <c r="H492" s="22">
        <f>AVERAGE(H489:H491)</f>
        <v>2933.114</v>
      </c>
      <c r="I492" s="22"/>
      <c r="J492" s="22"/>
      <c r="K492" s="22">
        <f>AVERAGE(K489:K491)</f>
        <v>3973.0529999999999</v>
      </c>
      <c r="L492" s="22"/>
      <c r="M492" s="22"/>
      <c r="N492" s="22">
        <f>AVERAGE(N489:N491)</f>
        <v>5905.6803333333337</v>
      </c>
      <c r="O492" s="22"/>
      <c r="P492" s="22"/>
      <c r="Q492" s="22">
        <f>AVERAGE(Q489:Q491)</f>
        <v>9290.1116666666658</v>
      </c>
      <c r="R492" s="23"/>
      <c r="S492" s="23"/>
    </row>
    <row r="493" spans="2:19" ht="15.75" x14ac:dyDescent="0.25">
      <c r="B493" s="15" t="s">
        <v>326</v>
      </c>
      <c r="C493" s="15" t="s">
        <v>348</v>
      </c>
      <c r="D493" s="23" t="s">
        <v>882</v>
      </c>
      <c r="E493" s="22">
        <f>ABS(E492-926.89)/926.89*1000000</f>
        <v>524.69368893102478</v>
      </c>
      <c r="F493" s="23"/>
      <c r="G493" s="23"/>
      <c r="H493" s="22">
        <f>ABS(H492-2933.03)/2933.03*1000000</f>
        <v>28.639325202890067</v>
      </c>
      <c r="I493" s="22"/>
      <c r="J493" s="22"/>
      <c r="K493" s="22">
        <f>ABS(K492-3973.46)/3973.46*1000000</f>
        <v>102.42962053226981</v>
      </c>
      <c r="L493" s="22"/>
      <c r="M493" s="22"/>
      <c r="N493" s="22">
        <f>ABS(N492-5905.23)/5905.23*1000000</f>
        <v>76.260083575767396</v>
      </c>
      <c r="O493" s="22"/>
      <c r="P493" s="22"/>
      <c r="Q493" s="22">
        <f>ABS(Q492-9288.72)/9288.72*1000000</f>
        <v>149.82329822262102</v>
      </c>
      <c r="R493" s="23"/>
      <c r="S493" s="23"/>
    </row>
    <row r="494" spans="2:19" ht="15.75" x14ac:dyDescent="0.2">
      <c r="B494" s="15" t="s">
        <v>327</v>
      </c>
      <c r="C494" s="17" t="s">
        <v>301</v>
      </c>
      <c r="D494" s="21" t="s">
        <v>1160</v>
      </c>
      <c r="E494" s="22">
        <v>926.62400000000002</v>
      </c>
      <c r="F494" s="16">
        <v>926.76700000000005</v>
      </c>
      <c r="G494" s="16">
        <v>926.67</v>
      </c>
      <c r="H494" s="16">
        <v>2932.4769999999999</v>
      </c>
      <c r="I494" s="16">
        <v>2932.2</v>
      </c>
      <c r="J494" s="16">
        <v>2932.326</v>
      </c>
      <c r="K494" s="16">
        <v>3971.8359999999998</v>
      </c>
      <c r="L494" s="16">
        <v>3971.241</v>
      </c>
      <c r="M494" s="16">
        <v>3971.4949999999999</v>
      </c>
      <c r="N494" s="16">
        <v>5904.0190000000002</v>
      </c>
      <c r="O494" s="16">
        <v>5902.7049999999999</v>
      </c>
      <c r="P494" s="16">
        <v>5903.4660000000003</v>
      </c>
      <c r="Q494" s="16">
        <v>9287.1939999999995</v>
      </c>
      <c r="R494" s="16">
        <v>9284.3850000000002</v>
      </c>
      <c r="S494" s="16">
        <v>9286.31</v>
      </c>
    </row>
    <row r="495" spans="2:19" ht="15.75" x14ac:dyDescent="0.25">
      <c r="B495" s="15" t="s">
        <v>327</v>
      </c>
      <c r="C495" s="17" t="s">
        <v>301</v>
      </c>
      <c r="D495" s="21" t="s">
        <v>1161</v>
      </c>
      <c r="E495" s="29">
        <f>F494</f>
        <v>926.76700000000005</v>
      </c>
      <c r="F495" s="23"/>
      <c r="G495" s="23"/>
      <c r="H495" s="22">
        <f>I494</f>
        <v>2932.2</v>
      </c>
      <c r="I495" s="22"/>
      <c r="J495" s="22"/>
      <c r="K495" s="22">
        <f>L494</f>
        <v>3971.241</v>
      </c>
      <c r="L495" s="22"/>
      <c r="M495" s="22"/>
      <c r="N495" s="22">
        <f>O494</f>
        <v>5902.7049999999999</v>
      </c>
      <c r="O495" s="22"/>
      <c r="P495" s="22"/>
      <c r="Q495" s="22">
        <f>R494</f>
        <v>9284.3850000000002</v>
      </c>
      <c r="R495" s="23"/>
      <c r="S495" s="23"/>
    </row>
    <row r="496" spans="2:19" ht="15.75" x14ac:dyDescent="0.25">
      <c r="B496" s="15" t="s">
        <v>327</v>
      </c>
      <c r="C496" s="17" t="s">
        <v>301</v>
      </c>
      <c r="D496" s="21" t="s">
        <v>1162</v>
      </c>
      <c r="E496" s="29">
        <f>G494</f>
        <v>926.67</v>
      </c>
      <c r="F496" s="23"/>
      <c r="G496" s="23"/>
      <c r="H496" s="22">
        <f>J494</f>
        <v>2932.326</v>
      </c>
      <c r="I496" s="22"/>
      <c r="J496" s="22"/>
      <c r="K496" s="22">
        <f>M494</f>
        <v>3971.4949999999999</v>
      </c>
      <c r="L496" s="22"/>
      <c r="M496" s="22"/>
      <c r="N496" s="22">
        <f>P494</f>
        <v>5903.4660000000003</v>
      </c>
      <c r="O496" s="22"/>
      <c r="P496" s="22"/>
      <c r="Q496" s="22">
        <f>S494</f>
        <v>9286.31</v>
      </c>
      <c r="R496" s="23"/>
      <c r="S496" s="23"/>
    </row>
    <row r="497" spans="2:19" ht="15.75" x14ac:dyDescent="0.25">
      <c r="B497" s="15" t="s">
        <v>327</v>
      </c>
      <c r="C497" s="17" t="s">
        <v>301</v>
      </c>
      <c r="D497" s="23" t="s">
        <v>881</v>
      </c>
      <c r="E497" s="22">
        <f>AVERAGE(E494:E496)</f>
        <v>926.68700000000001</v>
      </c>
      <c r="F497" s="23"/>
      <c r="G497" s="23"/>
      <c r="H497" s="22">
        <f>AVERAGE(H494:H496)</f>
        <v>2932.3343333333337</v>
      </c>
      <c r="I497" s="22"/>
      <c r="J497" s="22"/>
      <c r="K497" s="22">
        <f>AVERAGE(K494:K496)</f>
        <v>3971.5239999999999</v>
      </c>
      <c r="L497" s="22"/>
      <c r="M497" s="22"/>
      <c r="N497" s="22">
        <f>AVERAGE(N494:N496)</f>
        <v>5903.3966666666674</v>
      </c>
      <c r="O497" s="22"/>
      <c r="P497" s="22"/>
      <c r="Q497" s="22">
        <f>AVERAGE(Q494:Q496)</f>
        <v>9285.9629999999979</v>
      </c>
      <c r="R497" s="23"/>
      <c r="S497" s="23"/>
    </row>
    <row r="498" spans="2:19" ht="15.75" x14ac:dyDescent="0.25">
      <c r="B498" s="15" t="s">
        <v>327</v>
      </c>
      <c r="C498" s="17" t="s">
        <v>301</v>
      </c>
      <c r="D498" s="23" t="s">
        <v>882</v>
      </c>
      <c r="E498" s="22">
        <f>ABS(E497-926.89)/926.89*1000000</f>
        <v>219.01196474228283</v>
      </c>
      <c r="F498" s="23"/>
      <c r="G498" s="23"/>
      <c r="H498" s="22">
        <f>ABS(H497-2933.03)/2933.03*1000000</f>
        <v>237.18361785133851</v>
      </c>
      <c r="I498" s="22"/>
      <c r="J498" s="22"/>
      <c r="K498" s="22">
        <f>ABS(K497-3973.46)/3973.46*1000000</f>
        <v>487.23278955875969</v>
      </c>
      <c r="L498" s="22"/>
      <c r="M498" s="22"/>
      <c r="N498" s="22">
        <f>ABS(N497-5905.23)/5905.23*1000000</f>
        <v>310.45925956010529</v>
      </c>
      <c r="O498" s="22"/>
      <c r="P498" s="22"/>
      <c r="Q498" s="22">
        <f>ABS(Q497-9288.72)/9288.72*1000000</f>
        <v>296.81161667069586</v>
      </c>
      <c r="R498" s="23"/>
      <c r="S498" s="23"/>
    </row>
    <row r="499" spans="2:19" ht="15.75" x14ac:dyDescent="0.2">
      <c r="B499" s="15" t="s">
        <v>328</v>
      </c>
      <c r="C499" s="15" t="s">
        <v>417</v>
      </c>
      <c r="D499" s="21" t="s">
        <v>1163</v>
      </c>
      <c r="E499" s="22">
        <v>926.72</v>
      </c>
      <c r="F499" s="16">
        <v>926.971</v>
      </c>
      <c r="G499" s="16">
        <v>927.03399999999999</v>
      </c>
      <c r="H499" s="16">
        <v>2933.8359999999998</v>
      </c>
      <c r="I499" s="16">
        <v>2933.7930000000001</v>
      </c>
      <c r="J499" s="16">
        <v>2933.538</v>
      </c>
      <c r="K499" s="16">
        <v>3974.0360000000001</v>
      </c>
      <c r="L499" s="16">
        <v>3973.8470000000002</v>
      </c>
      <c r="M499" s="16">
        <v>3973.4340000000002</v>
      </c>
      <c r="N499" s="16">
        <v>5907.5240000000003</v>
      </c>
      <c r="O499" s="16">
        <v>5907.1040000000003</v>
      </c>
      <c r="P499" s="16">
        <v>5906.0950000000003</v>
      </c>
      <c r="Q499" s="16">
        <v>9293.1540000000005</v>
      </c>
      <c r="R499" s="16">
        <v>9292.384</v>
      </c>
      <c r="S499" s="16">
        <v>9290.2800000000007</v>
      </c>
    </row>
    <row r="500" spans="2:19" ht="15.75" x14ac:dyDescent="0.25">
      <c r="B500" s="15" t="s">
        <v>328</v>
      </c>
      <c r="C500" s="15" t="s">
        <v>417</v>
      </c>
      <c r="D500" s="21" t="s">
        <v>1164</v>
      </c>
      <c r="E500" s="29">
        <f>F499</f>
        <v>926.971</v>
      </c>
      <c r="F500" s="23"/>
      <c r="G500" s="23"/>
      <c r="H500" s="22">
        <f>I499</f>
        <v>2933.7930000000001</v>
      </c>
      <c r="I500" s="22"/>
      <c r="J500" s="22"/>
      <c r="K500" s="22">
        <f>L499</f>
        <v>3973.8470000000002</v>
      </c>
      <c r="L500" s="22"/>
      <c r="M500" s="22"/>
      <c r="N500" s="22">
        <f>O499</f>
        <v>5907.1040000000003</v>
      </c>
      <c r="O500" s="22"/>
      <c r="P500" s="22"/>
      <c r="Q500" s="22">
        <f>R499</f>
        <v>9292.384</v>
      </c>
      <c r="R500" s="23"/>
      <c r="S500" s="23"/>
    </row>
    <row r="501" spans="2:19" ht="15.75" x14ac:dyDescent="0.25">
      <c r="B501" s="15" t="s">
        <v>328</v>
      </c>
      <c r="C501" s="15" t="s">
        <v>417</v>
      </c>
      <c r="D501" s="21" t="s">
        <v>1165</v>
      </c>
      <c r="E501" s="29">
        <f>G499</f>
        <v>927.03399999999999</v>
      </c>
      <c r="F501" s="23"/>
      <c r="G501" s="23"/>
      <c r="H501" s="22">
        <f>J499</f>
        <v>2933.538</v>
      </c>
      <c r="I501" s="22"/>
      <c r="J501" s="22"/>
      <c r="K501" s="22">
        <f>M499</f>
        <v>3973.4340000000002</v>
      </c>
      <c r="L501" s="22"/>
      <c r="M501" s="22"/>
      <c r="N501" s="22">
        <f>P499</f>
        <v>5906.0950000000003</v>
      </c>
      <c r="O501" s="22"/>
      <c r="P501" s="22"/>
      <c r="Q501" s="22">
        <f>S499</f>
        <v>9290.2800000000007</v>
      </c>
      <c r="R501" s="23"/>
      <c r="S501" s="23"/>
    </row>
    <row r="502" spans="2:19" ht="15.75" x14ac:dyDescent="0.25">
      <c r="B502" s="15" t="s">
        <v>328</v>
      </c>
      <c r="C502" s="15" t="s">
        <v>417</v>
      </c>
      <c r="D502" s="23" t="s">
        <v>881</v>
      </c>
      <c r="E502" s="22">
        <f>AVERAGE(E499:E501)</f>
        <v>926.9083333333333</v>
      </c>
      <c r="F502" s="23"/>
      <c r="G502" s="23"/>
      <c r="H502" s="22">
        <f>AVERAGE(H499:H501)</f>
        <v>2933.7223333333332</v>
      </c>
      <c r="I502" s="22"/>
      <c r="J502" s="22"/>
      <c r="K502" s="22">
        <f>AVERAGE(K499:K501)</f>
        <v>3973.7723333333329</v>
      </c>
      <c r="L502" s="22"/>
      <c r="M502" s="22"/>
      <c r="N502" s="22">
        <f>AVERAGE(N499:N501)</f>
        <v>5906.907666666667</v>
      </c>
      <c r="O502" s="22"/>
      <c r="P502" s="22"/>
      <c r="Q502" s="22">
        <f>AVERAGE(Q499:Q501)</f>
        <v>9291.9393333333337</v>
      </c>
      <c r="R502" s="23"/>
      <c r="S502" s="23"/>
    </row>
    <row r="503" spans="2:19" ht="15.75" x14ac:dyDescent="0.25">
      <c r="B503" s="15" t="s">
        <v>328</v>
      </c>
      <c r="C503" s="15" t="s">
        <v>417</v>
      </c>
      <c r="D503" s="23" t="s">
        <v>882</v>
      </c>
      <c r="E503" s="22">
        <f>ABS(E502-926.89)/926.89*1000000</f>
        <v>19.779405682785075</v>
      </c>
      <c r="F503" s="23"/>
      <c r="G503" s="23"/>
      <c r="H503" s="22">
        <f>ABS(H502-2933.03)/2933.03*1000000</f>
        <v>236.04713669241494</v>
      </c>
      <c r="I503" s="22"/>
      <c r="J503" s="22"/>
      <c r="K503" s="22">
        <f>ABS(K502-3973.46)/3973.46*1000000</f>
        <v>78.604876690049636</v>
      </c>
      <c r="L503" s="22"/>
      <c r="M503" s="22"/>
      <c r="N503" s="22">
        <f>ABS(N502-5905.23)/5905.23*1000000</f>
        <v>284.098446066858</v>
      </c>
      <c r="O503" s="22"/>
      <c r="P503" s="22"/>
      <c r="Q503" s="22">
        <f>ABS(Q502-9288.72)/9288.72*1000000</f>
        <v>346.58524891851209</v>
      </c>
      <c r="R503" s="23"/>
      <c r="S503" s="23"/>
    </row>
    <row r="504" spans="2:19" ht="15.75" x14ac:dyDescent="0.2">
      <c r="B504" s="15" t="s">
        <v>329</v>
      </c>
      <c r="C504" s="17" t="s">
        <v>304</v>
      </c>
      <c r="D504" s="21" t="s">
        <v>1166</v>
      </c>
      <c r="E504" s="22">
        <v>926.28899999999999</v>
      </c>
      <c r="F504" s="16">
        <v>926.64099999999996</v>
      </c>
      <c r="G504" s="16">
        <v>927.26800000000003</v>
      </c>
      <c r="H504" s="16">
        <v>2934.4650000000001</v>
      </c>
      <c r="I504" s="16">
        <v>2934.3150000000001</v>
      </c>
      <c r="J504" s="16">
        <v>2934.067</v>
      </c>
      <c r="K504" s="16">
        <v>3974.8110000000001</v>
      </c>
      <c r="L504" s="16">
        <v>3974.5129999999999</v>
      </c>
      <c r="M504" s="16">
        <v>3973.8069999999998</v>
      </c>
      <c r="N504" s="16">
        <v>5908.9639999999999</v>
      </c>
      <c r="O504" s="16">
        <v>5908.6369999999997</v>
      </c>
      <c r="P504" s="16">
        <v>5907.3379999999997</v>
      </c>
      <c r="Q504" s="16">
        <v>9294.9310000000005</v>
      </c>
      <c r="R504" s="16">
        <v>9295.1929999999993</v>
      </c>
      <c r="S504" s="16">
        <v>9292.723</v>
      </c>
    </row>
    <row r="505" spans="2:19" ht="15.75" x14ac:dyDescent="0.25">
      <c r="B505" s="15" t="s">
        <v>329</v>
      </c>
      <c r="C505" s="17" t="s">
        <v>304</v>
      </c>
      <c r="D505" s="21" t="s">
        <v>1167</v>
      </c>
      <c r="E505" s="29">
        <f>F504</f>
        <v>926.64099999999996</v>
      </c>
      <c r="F505" s="23"/>
      <c r="G505" s="23"/>
      <c r="H505" s="22">
        <f>I504</f>
        <v>2934.3150000000001</v>
      </c>
      <c r="I505" s="22"/>
      <c r="J505" s="22"/>
      <c r="K505" s="22">
        <f>L504</f>
        <v>3974.5129999999999</v>
      </c>
      <c r="L505" s="22"/>
      <c r="M505" s="22"/>
      <c r="N505" s="22">
        <f>O504</f>
        <v>5908.6369999999997</v>
      </c>
      <c r="O505" s="22"/>
      <c r="P505" s="22"/>
      <c r="Q505" s="22">
        <f>R504</f>
        <v>9295.1929999999993</v>
      </c>
      <c r="R505" s="23"/>
      <c r="S505" s="23"/>
    </row>
    <row r="506" spans="2:19" ht="15.75" x14ac:dyDescent="0.25">
      <c r="B506" s="15" t="s">
        <v>329</v>
      </c>
      <c r="C506" s="17" t="s">
        <v>304</v>
      </c>
      <c r="D506" s="21" t="s">
        <v>1168</v>
      </c>
      <c r="E506" s="29">
        <f>G504</f>
        <v>927.26800000000003</v>
      </c>
      <c r="F506" s="23"/>
      <c r="G506" s="23"/>
      <c r="H506" s="22">
        <f>J504</f>
        <v>2934.067</v>
      </c>
      <c r="I506" s="22"/>
      <c r="J506" s="22"/>
      <c r="K506" s="22">
        <f>M504</f>
        <v>3973.8069999999998</v>
      </c>
      <c r="L506" s="22"/>
      <c r="M506" s="22"/>
      <c r="N506" s="22">
        <f>P504</f>
        <v>5907.3379999999997</v>
      </c>
      <c r="O506" s="22"/>
      <c r="P506" s="22"/>
      <c r="Q506" s="22">
        <f>S504</f>
        <v>9292.723</v>
      </c>
      <c r="R506" s="23"/>
      <c r="S506" s="23"/>
    </row>
    <row r="507" spans="2:19" ht="15.75" x14ac:dyDescent="0.25">
      <c r="B507" s="15" t="s">
        <v>329</v>
      </c>
      <c r="C507" s="17" t="s">
        <v>304</v>
      </c>
      <c r="D507" s="23" t="s">
        <v>881</v>
      </c>
      <c r="E507" s="22">
        <f>AVERAGE(E504:E506)</f>
        <v>926.73266666666666</v>
      </c>
      <c r="F507" s="23"/>
      <c r="G507" s="23"/>
      <c r="H507" s="22">
        <f>AVERAGE(H504:H506)</f>
        <v>2934.282333333334</v>
      </c>
      <c r="I507" s="22"/>
      <c r="J507" s="22"/>
      <c r="K507" s="22">
        <f>AVERAGE(K504:K506)</f>
        <v>3974.3770000000004</v>
      </c>
      <c r="L507" s="22"/>
      <c r="M507" s="22"/>
      <c r="N507" s="22">
        <f>AVERAGE(N504:N506)</f>
        <v>5908.3129999999992</v>
      </c>
      <c r="O507" s="22"/>
      <c r="P507" s="22"/>
      <c r="Q507" s="22">
        <f>AVERAGE(Q504:Q506)</f>
        <v>9294.2823333333345</v>
      </c>
      <c r="R507" s="23"/>
      <c r="S507" s="23"/>
    </row>
    <row r="508" spans="2:19" ht="15.75" x14ac:dyDescent="0.25">
      <c r="B508" s="15" t="s">
        <v>329</v>
      </c>
      <c r="C508" s="17" t="s">
        <v>304</v>
      </c>
      <c r="D508" s="23" t="s">
        <v>882</v>
      </c>
      <c r="E508" s="22">
        <f>ABS(E507-926.89)/926.89*1000000</f>
        <v>169.74326331423001</v>
      </c>
      <c r="F508" s="23"/>
      <c r="G508" s="23"/>
      <c r="H508" s="22">
        <f>ABS(H507-2933.03)/2933.03*1000000</f>
        <v>426.97597137902051</v>
      </c>
      <c r="I508" s="22"/>
      <c r="J508" s="22"/>
      <c r="K508" s="22">
        <f>ABS(K507-3973.46)/3973.46*1000000</f>
        <v>230.78123348426084</v>
      </c>
      <c r="L508" s="22"/>
      <c r="M508" s="22"/>
      <c r="N508" s="22">
        <f>ABS(N507-5905.23)/5905.23*1000000</f>
        <v>522.07958030417592</v>
      </c>
      <c r="O508" s="22"/>
      <c r="P508" s="22"/>
      <c r="Q508" s="22">
        <f>ABS(Q507-9288.72)/9288.72*1000000</f>
        <v>598.82667723164423</v>
      </c>
      <c r="R508" s="23"/>
      <c r="S508" s="23"/>
    </row>
    <row r="509" spans="2:19" ht="15.75" x14ac:dyDescent="0.2">
      <c r="B509" s="15" t="s">
        <v>330</v>
      </c>
      <c r="C509" s="15" t="s">
        <v>336</v>
      </c>
      <c r="D509" s="21" t="s">
        <v>1169</v>
      </c>
      <c r="E509" s="22">
        <v>926.98</v>
      </c>
      <c r="F509" s="16">
        <v>926.50099999999998</v>
      </c>
      <c r="G509" s="16">
        <v>926.02599999999995</v>
      </c>
      <c r="H509" s="16">
        <v>2936.3270000000002</v>
      </c>
      <c r="I509" s="16">
        <v>2932.7910000000002</v>
      </c>
      <c r="J509" s="16">
        <v>2932.8539999999998</v>
      </c>
      <c r="K509" s="16">
        <v>3977.3040000000001</v>
      </c>
      <c r="L509" s="16">
        <v>3972.634</v>
      </c>
      <c r="M509" s="16">
        <v>3972.6529999999998</v>
      </c>
      <c r="N509" s="16">
        <v>5912.674</v>
      </c>
      <c r="O509" s="16">
        <v>5905.0240000000003</v>
      </c>
      <c r="P509" s="16">
        <v>5905.027</v>
      </c>
      <c r="Q509" s="16">
        <v>9302.1489999999994</v>
      </c>
      <c r="R509" s="16">
        <v>9289.143</v>
      </c>
      <c r="S509" s="16">
        <v>9289.0069999999996</v>
      </c>
    </row>
    <row r="510" spans="2:19" ht="15.75" x14ac:dyDescent="0.25">
      <c r="B510" s="15" t="s">
        <v>330</v>
      </c>
      <c r="C510" s="15" t="s">
        <v>336</v>
      </c>
      <c r="D510" s="21" t="s">
        <v>1170</v>
      </c>
      <c r="E510" s="29">
        <f>F509</f>
        <v>926.50099999999998</v>
      </c>
      <c r="F510" s="23"/>
      <c r="G510" s="23"/>
      <c r="H510" s="22">
        <f>I509</f>
        <v>2932.7910000000002</v>
      </c>
      <c r="I510" s="22"/>
      <c r="J510" s="22"/>
      <c r="K510" s="22">
        <f>L509</f>
        <v>3972.634</v>
      </c>
      <c r="L510" s="22"/>
      <c r="M510" s="22"/>
      <c r="N510" s="22">
        <f>O509</f>
        <v>5905.0240000000003</v>
      </c>
      <c r="O510" s="22"/>
      <c r="P510" s="22"/>
      <c r="Q510" s="22">
        <f>R509</f>
        <v>9289.143</v>
      </c>
      <c r="R510" s="23"/>
      <c r="S510" s="23"/>
    </row>
    <row r="511" spans="2:19" ht="15.75" x14ac:dyDescent="0.25">
      <c r="B511" s="15" t="s">
        <v>330</v>
      </c>
      <c r="C511" s="15" t="s">
        <v>336</v>
      </c>
      <c r="D511" s="21" t="s">
        <v>1171</v>
      </c>
      <c r="E511" s="29">
        <f>G509</f>
        <v>926.02599999999995</v>
      </c>
      <c r="F511" s="23"/>
      <c r="G511" s="23"/>
      <c r="H511" s="22">
        <f>J509</f>
        <v>2932.8539999999998</v>
      </c>
      <c r="I511" s="22"/>
      <c r="J511" s="22"/>
      <c r="K511" s="22">
        <f>M509</f>
        <v>3972.6529999999998</v>
      </c>
      <c r="L511" s="22"/>
      <c r="M511" s="22"/>
      <c r="N511" s="22">
        <f>P509</f>
        <v>5905.027</v>
      </c>
      <c r="O511" s="22"/>
      <c r="P511" s="22"/>
      <c r="Q511" s="22">
        <f>S509</f>
        <v>9289.0069999999996</v>
      </c>
      <c r="R511" s="23"/>
      <c r="S511" s="23"/>
    </row>
    <row r="512" spans="2:19" ht="15.75" x14ac:dyDescent="0.25">
      <c r="B512" s="15" t="s">
        <v>330</v>
      </c>
      <c r="C512" s="15" t="s">
        <v>336</v>
      </c>
      <c r="D512" s="23" t="s">
        <v>881</v>
      </c>
      <c r="E512" s="22">
        <f>AVERAGE(E509:E511)</f>
        <v>926.50233333333335</v>
      </c>
      <c r="F512" s="23"/>
      <c r="G512" s="23"/>
      <c r="H512" s="22">
        <f>AVERAGE(H509:H511)</f>
        <v>2933.9906666666666</v>
      </c>
      <c r="I512" s="22"/>
      <c r="J512" s="22"/>
      <c r="K512" s="22">
        <f>AVERAGE(K509:K511)</f>
        <v>3974.1970000000001</v>
      </c>
      <c r="L512" s="22"/>
      <c r="M512" s="22"/>
      <c r="N512" s="22">
        <f>AVERAGE(N509:N511)</f>
        <v>5907.5749999999998</v>
      </c>
      <c r="O512" s="22"/>
      <c r="P512" s="22"/>
      <c r="Q512" s="22">
        <f>AVERAGE(Q509:Q511)</f>
        <v>9293.4329999999991</v>
      </c>
      <c r="R512" s="23"/>
      <c r="S512" s="23"/>
    </row>
    <row r="513" spans="2:19" ht="15.75" x14ac:dyDescent="0.25">
      <c r="B513" s="15" t="s">
        <v>330</v>
      </c>
      <c r="C513" s="15" t="s">
        <v>336</v>
      </c>
      <c r="D513" s="23" t="s">
        <v>882</v>
      </c>
      <c r="E513" s="22">
        <f>ABS(E512-926.89)/926.89*1000000</f>
        <v>418.24452380178059</v>
      </c>
      <c r="F513" s="23"/>
      <c r="G513" s="23"/>
      <c r="H513" s="22">
        <f>ABS(H512-2933.03)/2933.03*1000000</f>
        <v>327.53386997964014</v>
      </c>
      <c r="I513" s="22"/>
      <c r="J513" s="22"/>
      <c r="K513" s="22">
        <f>ABS(K512-3973.46)/3973.46*1000000</f>
        <v>185.4806642070337</v>
      </c>
      <c r="L513" s="22"/>
      <c r="M513" s="22"/>
      <c r="N513" s="22">
        <f>ABS(N512-5905.23)/5905.23*1000000</f>
        <v>397.10561654673143</v>
      </c>
      <c r="O513" s="22"/>
      <c r="P513" s="22"/>
      <c r="Q513" s="22">
        <f>ABS(Q512-9288.72)/9288.72*1000000</f>
        <v>507.38960804069217</v>
      </c>
      <c r="R513" s="23"/>
      <c r="S513" s="23"/>
    </row>
    <row r="514" spans="2:19" ht="15.75" x14ac:dyDescent="0.2">
      <c r="B514" s="15" t="s">
        <v>331</v>
      </c>
      <c r="C514" s="17" t="s">
        <v>279</v>
      </c>
      <c r="D514" s="21" t="s">
        <v>1172</v>
      </c>
      <c r="E514" s="22">
        <v>926.53700000000003</v>
      </c>
      <c r="F514" s="16">
        <v>926.17100000000005</v>
      </c>
      <c r="G514" s="16">
        <v>927.09400000000005</v>
      </c>
      <c r="H514" s="16">
        <v>2932.8829999999998</v>
      </c>
      <c r="I514" s="16">
        <v>2932.8009999999999</v>
      </c>
      <c r="J514" s="16">
        <v>2934.8180000000002</v>
      </c>
      <c r="K514" s="16">
        <v>3972.663</v>
      </c>
      <c r="L514" s="16">
        <v>3972.53</v>
      </c>
      <c r="M514" s="16">
        <v>3975.2530000000002</v>
      </c>
      <c r="N514" s="16">
        <v>5905.11</v>
      </c>
      <c r="O514" s="16">
        <v>5905.0349999999999</v>
      </c>
      <c r="P514" s="16">
        <v>5908.9449999999997</v>
      </c>
      <c r="Q514" s="16">
        <v>9288.884</v>
      </c>
      <c r="R514" s="16">
        <v>9291.6080000000002</v>
      </c>
      <c r="S514" s="16">
        <v>9284.1450000000004</v>
      </c>
    </row>
    <row r="515" spans="2:19" ht="15.75" x14ac:dyDescent="0.25">
      <c r="B515" s="15" t="s">
        <v>331</v>
      </c>
      <c r="C515" s="17" t="s">
        <v>279</v>
      </c>
      <c r="D515" s="21" t="s">
        <v>1173</v>
      </c>
      <c r="E515" s="29">
        <f>F514</f>
        <v>926.17100000000005</v>
      </c>
      <c r="F515" s="23"/>
      <c r="G515" s="23"/>
      <c r="H515" s="22">
        <f>I514</f>
        <v>2932.8009999999999</v>
      </c>
      <c r="I515" s="22"/>
      <c r="J515" s="22"/>
      <c r="K515" s="22">
        <f>L514</f>
        <v>3972.53</v>
      </c>
      <c r="L515" s="22"/>
      <c r="M515" s="22"/>
      <c r="N515" s="22">
        <f>O514</f>
        <v>5905.0349999999999</v>
      </c>
      <c r="O515" s="22"/>
      <c r="P515" s="22"/>
      <c r="Q515" s="22">
        <f>R514</f>
        <v>9291.6080000000002</v>
      </c>
      <c r="R515" s="23"/>
      <c r="S515" s="23"/>
    </row>
    <row r="516" spans="2:19" ht="15.75" x14ac:dyDescent="0.25">
      <c r="B516" s="15" t="s">
        <v>331</v>
      </c>
      <c r="C516" s="17" t="s">
        <v>279</v>
      </c>
      <c r="D516" s="21" t="s">
        <v>1174</v>
      </c>
      <c r="E516" s="29">
        <f>G514</f>
        <v>927.09400000000005</v>
      </c>
      <c r="F516" s="23"/>
      <c r="G516" s="23"/>
      <c r="H516" s="22">
        <f>J514</f>
        <v>2934.8180000000002</v>
      </c>
      <c r="I516" s="22"/>
      <c r="J516" s="22"/>
      <c r="K516" s="22">
        <f>M514</f>
        <v>3975.2530000000002</v>
      </c>
      <c r="L516" s="22"/>
      <c r="M516" s="22"/>
      <c r="N516" s="22">
        <f>P514</f>
        <v>5908.9449999999997</v>
      </c>
      <c r="O516" s="22"/>
      <c r="P516" s="22"/>
      <c r="Q516" s="22">
        <f>S514</f>
        <v>9284.1450000000004</v>
      </c>
      <c r="R516" s="23"/>
      <c r="S516" s="23"/>
    </row>
    <row r="517" spans="2:19" ht="15.75" x14ac:dyDescent="0.25">
      <c r="B517" s="15" t="s">
        <v>331</v>
      </c>
      <c r="C517" s="17" t="s">
        <v>279</v>
      </c>
      <c r="D517" s="23" t="s">
        <v>881</v>
      </c>
      <c r="E517" s="22">
        <f>AVERAGE(E514:E516)</f>
        <v>926.60066666666671</v>
      </c>
      <c r="F517" s="23"/>
      <c r="G517" s="23"/>
      <c r="H517" s="22">
        <f>AVERAGE(H514:H516)</f>
        <v>2933.5006666666668</v>
      </c>
      <c r="I517" s="22"/>
      <c r="J517" s="22"/>
      <c r="K517" s="22">
        <f>AVERAGE(K514:K516)</f>
        <v>3973.482</v>
      </c>
      <c r="L517" s="22"/>
      <c r="M517" s="22"/>
      <c r="N517" s="22">
        <f>AVERAGE(N514:N516)</f>
        <v>5906.3633333333337</v>
      </c>
      <c r="O517" s="22"/>
      <c r="P517" s="22"/>
      <c r="Q517" s="22">
        <f>AVERAGE(Q514:Q516)</f>
        <v>9288.2123333333329</v>
      </c>
      <c r="R517" s="23"/>
      <c r="S517" s="23"/>
    </row>
    <row r="518" spans="2:19" ht="15.75" x14ac:dyDescent="0.25">
      <c r="B518" s="15" t="s">
        <v>331</v>
      </c>
      <c r="C518" s="17" t="s">
        <v>279</v>
      </c>
      <c r="D518" s="23" t="s">
        <v>882</v>
      </c>
      <c r="E518" s="22">
        <f>ABS(E517-926.89)/926.89*1000000</f>
        <v>312.15498423035615</v>
      </c>
      <c r="F518" s="23"/>
      <c r="G518" s="23"/>
      <c r="H518" s="22">
        <f>ABS(H517-2933.03)/2933.03*1000000</f>
        <v>160.47113962918974</v>
      </c>
      <c r="I518" s="22"/>
      <c r="J518" s="22"/>
      <c r="K518" s="22">
        <f>ABS(K517-3973.46)/3973.46*1000000</f>
        <v>5.5367362449689983</v>
      </c>
      <c r="L518" s="22"/>
      <c r="M518" s="22"/>
      <c r="N518" s="22">
        <f>ABS(N517-5905.23)/5905.23*1000000</f>
        <v>191.92026954650737</v>
      </c>
      <c r="O518" s="22"/>
      <c r="P518" s="22"/>
      <c r="Q518" s="22">
        <f>ABS(Q517-9288.72)/9288.72*1000000</f>
        <v>54.654103758796651</v>
      </c>
      <c r="R518" s="23"/>
      <c r="S518" s="23"/>
    </row>
    <row r="519" spans="2:19" ht="15.75" x14ac:dyDescent="0.2">
      <c r="B519" s="15" t="s">
        <v>332</v>
      </c>
      <c r="C519" s="15" t="s">
        <v>341</v>
      </c>
      <c r="D519" s="21" t="s">
        <v>1175</v>
      </c>
      <c r="E519" s="22">
        <v>927.18399999999997</v>
      </c>
      <c r="F519" s="16">
        <v>926.60299999999995</v>
      </c>
      <c r="G519" s="16">
        <v>926.14200000000005</v>
      </c>
      <c r="H519" s="16">
        <v>2935.0889999999999</v>
      </c>
      <c r="I519" s="16">
        <v>2935.7379999999998</v>
      </c>
      <c r="J519" s="16">
        <v>2932.3560000000002</v>
      </c>
      <c r="K519" s="16">
        <v>3975.953</v>
      </c>
      <c r="L519" s="16">
        <v>3976.7660000000001</v>
      </c>
      <c r="M519" s="16">
        <v>3972.2269999999999</v>
      </c>
      <c r="N519" s="16">
        <v>5909.6989999999996</v>
      </c>
      <c r="O519" s="16">
        <v>5911.07</v>
      </c>
      <c r="P519" s="16">
        <v>5903.9359999999997</v>
      </c>
      <c r="Q519" s="16">
        <v>9296.4230000000007</v>
      </c>
      <c r="R519" s="16">
        <v>9299.1360000000004</v>
      </c>
      <c r="S519" s="16">
        <v>9287.3359999999993</v>
      </c>
    </row>
    <row r="520" spans="2:19" ht="15.75" x14ac:dyDescent="0.25">
      <c r="B520" s="15" t="s">
        <v>332</v>
      </c>
      <c r="C520" s="15" t="s">
        <v>341</v>
      </c>
      <c r="D520" s="21" t="s">
        <v>1176</v>
      </c>
      <c r="E520" s="29">
        <f>F519</f>
        <v>926.60299999999995</v>
      </c>
      <c r="F520" s="23"/>
      <c r="G520" s="23"/>
      <c r="H520" s="22">
        <f>I519</f>
        <v>2935.7379999999998</v>
      </c>
      <c r="I520" s="22"/>
      <c r="J520" s="22"/>
      <c r="K520" s="22">
        <f>L519</f>
        <v>3976.7660000000001</v>
      </c>
      <c r="L520" s="22"/>
      <c r="M520" s="22"/>
      <c r="N520" s="22">
        <f>O519</f>
        <v>5911.07</v>
      </c>
      <c r="O520" s="22"/>
      <c r="P520" s="22"/>
      <c r="Q520" s="22">
        <f>R519</f>
        <v>9299.1360000000004</v>
      </c>
      <c r="R520" s="23"/>
      <c r="S520" s="23"/>
    </row>
    <row r="521" spans="2:19" ht="15.75" x14ac:dyDescent="0.25">
      <c r="B521" s="15" t="s">
        <v>332</v>
      </c>
      <c r="C521" s="15" t="s">
        <v>341</v>
      </c>
      <c r="D521" s="21" t="s">
        <v>1177</v>
      </c>
      <c r="E521" s="29">
        <f>G519</f>
        <v>926.14200000000005</v>
      </c>
      <c r="F521" s="23"/>
      <c r="G521" s="23"/>
      <c r="H521" s="22">
        <f>J519</f>
        <v>2932.3560000000002</v>
      </c>
      <c r="I521" s="22"/>
      <c r="J521" s="22"/>
      <c r="K521" s="22">
        <f>M519</f>
        <v>3972.2269999999999</v>
      </c>
      <c r="L521" s="22"/>
      <c r="M521" s="22"/>
      <c r="N521" s="22">
        <f>P519</f>
        <v>5903.9359999999997</v>
      </c>
      <c r="O521" s="22"/>
      <c r="P521" s="22"/>
      <c r="Q521" s="22">
        <f>S519</f>
        <v>9287.3359999999993</v>
      </c>
      <c r="R521" s="23"/>
      <c r="S521" s="23"/>
    </row>
    <row r="522" spans="2:19" ht="15.75" x14ac:dyDescent="0.25">
      <c r="B522" s="15" t="s">
        <v>332</v>
      </c>
      <c r="C522" s="15" t="s">
        <v>341</v>
      </c>
      <c r="D522" s="23" t="s">
        <v>881</v>
      </c>
      <c r="E522" s="22">
        <f>AVERAGE(E519:E521)</f>
        <v>926.64300000000003</v>
      </c>
      <c r="F522" s="23"/>
      <c r="G522" s="23"/>
      <c r="H522" s="22">
        <f>AVERAGE(H519:H521)</f>
        <v>2934.3943333333332</v>
      </c>
      <c r="I522" s="22"/>
      <c r="J522" s="22"/>
      <c r="K522" s="22">
        <f>AVERAGE(K519:K521)</f>
        <v>3974.982</v>
      </c>
      <c r="L522" s="22"/>
      <c r="M522" s="22"/>
      <c r="N522" s="22">
        <f>AVERAGE(N519:N521)</f>
        <v>5908.2350000000006</v>
      </c>
      <c r="O522" s="22"/>
      <c r="P522" s="22"/>
      <c r="Q522" s="22">
        <f>AVERAGE(Q519:Q521)</f>
        <v>9294.2983333333341</v>
      </c>
      <c r="R522" s="23"/>
      <c r="S522" s="23"/>
    </row>
    <row r="523" spans="2:19" ht="15.75" x14ac:dyDescent="0.25">
      <c r="B523" s="15" t="s">
        <v>332</v>
      </c>
      <c r="C523" s="15" t="s">
        <v>341</v>
      </c>
      <c r="D523" s="23" t="s">
        <v>882</v>
      </c>
      <c r="E523" s="22">
        <f>ABS(E522-926.89)/926.89*1000000</f>
        <v>266.48253838099157</v>
      </c>
      <c r="F523" s="23"/>
      <c r="G523" s="23"/>
      <c r="H523" s="22">
        <f>ABS(H522-2933.03)/2933.03*1000000</f>
        <v>465.16173831600059</v>
      </c>
      <c r="I523" s="22"/>
      <c r="J523" s="22"/>
      <c r="K523" s="22">
        <f>ABS(K522-3973.46)/3973.46*1000000</f>
        <v>383.04148022125162</v>
      </c>
      <c r="L523" s="22"/>
      <c r="M523" s="22"/>
      <c r="N523" s="22">
        <f>ABS(N522-5905.23)/5905.23*1000000</f>
        <v>508.87094998857265</v>
      </c>
      <c r="O523" s="22"/>
      <c r="P523" s="22"/>
      <c r="Q523" s="22">
        <f>ABS(Q522-9288.72)/9288.72*1000000</f>
        <v>600.54919658841482</v>
      </c>
      <c r="R523" s="23"/>
      <c r="S523" s="23"/>
    </row>
    <row r="524" spans="2:19" ht="15.75" x14ac:dyDescent="0.2">
      <c r="B524" s="15" t="s">
        <v>333</v>
      </c>
      <c r="C524" s="15" t="s">
        <v>418</v>
      </c>
      <c r="D524" s="21" t="s">
        <v>1178</v>
      </c>
      <c r="E524" s="22">
        <v>926.54899999999998</v>
      </c>
      <c r="F524" s="16">
        <v>925.92200000000003</v>
      </c>
      <c r="G524" s="16">
        <v>926.33500000000004</v>
      </c>
      <c r="H524" s="16">
        <v>2933.6880000000001</v>
      </c>
      <c r="I524" s="16">
        <v>2931.9740000000002</v>
      </c>
      <c r="J524" s="16">
        <v>2931.8229999999999</v>
      </c>
      <c r="K524" s="16">
        <v>3973.569</v>
      </c>
      <c r="L524" s="16">
        <v>3971.4209999999998</v>
      </c>
      <c r="M524" s="16">
        <v>3971.1579999999999</v>
      </c>
      <c r="N524" s="16">
        <v>5906.7550000000001</v>
      </c>
      <c r="O524" s="16">
        <v>5903.5829999999996</v>
      </c>
      <c r="P524" s="16">
        <v>5903.23</v>
      </c>
      <c r="Q524" s="16">
        <v>9291.5370000000003</v>
      </c>
      <c r="R524" s="16">
        <v>9286.8289999999997</v>
      </c>
      <c r="S524" s="16">
        <v>9286.5040000000008</v>
      </c>
    </row>
    <row r="525" spans="2:19" ht="15.75" x14ac:dyDescent="0.25">
      <c r="B525" s="15" t="s">
        <v>333</v>
      </c>
      <c r="C525" s="15" t="s">
        <v>418</v>
      </c>
      <c r="D525" s="21" t="s">
        <v>1179</v>
      </c>
      <c r="E525" s="29">
        <f>F524</f>
        <v>925.92200000000003</v>
      </c>
      <c r="F525" s="23"/>
      <c r="G525" s="23"/>
      <c r="H525" s="22">
        <f>I524</f>
        <v>2931.9740000000002</v>
      </c>
      <c r="I525" s="22"/>
      <c r="J525" s="22"/>
      <c r="K525" s="22">
        <f>L524</f>
        <v>3971.4209999999998</v>
      </c>
      <c r="L525" s="22"/>
      <c r="M525" s="22"/>
      <c r="N525" s="22">
        <f>O524</f>
        <v>5903.5829999999996</v>
      </c>
      <c r="O525" s="22"/>
      <c r="P525" s="22"/>
      <c r="Q525" s="22">
        <f>R524</f>
        <v>9286.8289999999997</v>
      </c>
      <c r="R525" s="23"/>
      <c r="S525" s="23"/>
    </row>
    <row r="526" spans="2:19" ht="15.75" x14ac:dyDescent="0.25">
      <c r="B526" s="15" t="s">
        <v>333</v>
      </c>
      <c r="C526" s="15" t="s">
        <v>418</v>
      </c>
      <c r="D526" s="21" t="s">
        <v>1180</v>
      </c>
      <c r="E526" s="29">
        <f>G524</f>
        <v>926.33500000000004</v>
      </c>
      <c r="F526" s="23"/>
      <c r="G526" s="23"/>
      <c r="H526" s="22">
        <f>J524</f>
        <v>2931.8229999999999</v>
      </c>
      <c r="I526" s="22"/>
      <c r="J526" s="22"/>
      <c r="K526" s="22">
        <f>M524</f>
        <v>3971.1579999999999</v>
      </c>
      <c r="L526" s="22"/>
      <c r="M526" s="22"/>
      <c r="N526" s="22">
        <f>P524</f>
        <v>5903.23</v>
      </c>
      <c r="O526" s="22"/>
      <c r="P526" s="22"/>
      <c r="Q526" s="22">
        <f>S524</f>
        <v>9286.5040000000008</v>
      </c>
      <c r="R526" s="23"/>
      <c r="S526" s="23"/>
    </row>
    <row r="527" spans="2:19" ht="15.75" x14ac:dyDescent="0.25">
      <c r="B527" s="15" t="s">
        <v>333</v>
      </c>
      <c r="C527" s="15" t="s">
        <v>418</v>
      </c>
      <c r="D527" s="23" t="s">
        <v>881</v>
      </c>
      <c r="E527" s="22">
        <f>AVERAGE(E524:E526)</f>
        <v>926.26866666666672</v>
      </c>
      <c r="F527" s="23"/>
      <c r="G527" s="23"/>
      <c r="H527" s="22">
        <f>AVERAGE(H524:H526)</f>
        <v>2932.4950000000003</v>
      </c>
      <c r="I527" s="22"/>
      <c r="J527" s="22"/>
      <c r="K527" s="22">
        <f>AVERAGE(K524:K526)</f>
        <v>3972.0493333333329</v>
      </c>
      <c r="L527" s="22"/>
      <c r="M527" s="22"/>
      <c r="N527" s="22">
        <f>AVERAGE(N524:N526)</f>
        <v>5904.5226666666667</v>
      </c>
      <c r="O527" s="22"/>
      <c r="P527" s="22"/>
      <c r="Q527" s="22">
        <f>AVERAGE(Q524:Q526)</f>
        <v>9288.2900000000009</v>
      </c>
      <c r="R527" s="23"/>
      <c r="S527" s="23"/>
    </row>
    <row r="528" spans="2:19" ht="15.75" x14ac:dyDescent="0.25">
      <c r="B528" s="15" t="s">
        <v>333</v>
      </c>
      <c r="C528" s="15" t="s">
        <v>418</v>
      </c>
      <c r="D528" s="23" t="s">
        <v>882</v>
      </c>
      <c r="E528" s="22">
        <f>ABS(E527-926.89)/926.89*1000000</f>
        <v>670.34203986801936</v>
      </c>
      <c r="F528" s="23"/>
      <c r="G528" s="23"/>
      <c r="H528" s="22">
        <f>ABS(H527-2933.03)/2933.03*1000000</f>
        <v>182.40522599491123</v>
      </c>
      <c r="I528" s="22"/>
      <c r="J528" s="22"/>
      <c r="K528" s="22">
        <f>ABS(K527-3973.46)/3973.46*1000000</f>
        <v>355.02223922402936</v>
      </c>
      <c r="L528" s="22"/>
      <c r="M528" s="22"/>
      <c r="N528" s="22">
        <f>ABS(N527-5905.23)/5905.23*1000000</f>
        <v>119.78082705209221</v>
      </c>
      <c r="O528" s="22"/>
      <c r="P528" s="22"/>
      <c r="Q528" s="22">
        <f>ABS(Q527-9288.72)/9288.72*1000000</f>
        <v>46.292707714138452</v>
      </c>
      <c r="R528" s="23"/>
      <c r="S528" s="23"/>
    </row>
    <row r="529" spans="2:19" ht="15.75" x14ac:dyDescent="0.2">
      <c r="B529" s="15" t="s">
        <v>334</v>
      </c>
      <c r="C529" s="17" t="s">
        <v>287</v>
      </c>
      <c r="D529" s="21" t="s">
        <v>1181</v>
      </c>
      <c r="E529" s="22">
        <v>926.12</v>
      </c>
      <c r="F529" s="16">
        <v>926.07100000000003</v>
      </c>
      <c r="G529" s="16">
        <v>926.63499999999999</v>
      </c>
      <c r="H529" s="16">
        <v>2933.2260000000001</v>
      </c>
      <c r="I529" s="16">
        <v>2932.7330000000002</v>
      </c>
      <c r="J529" s="16">
        <v>2932.43</v>
      </c>
      <c r="K529" s="16">
        <v>3972.6550000000002</v>
      </c>
      <c r="L529" s="16">
        <v>3972.1990000000001</v>
      </c>
      <c r="M529" s="16">
        <v>3971.7420000000002</v>
      </c>
      <c r="N529" s="16">
        <v>5905.7820000000002</v>
      </c>
      <c r="O529" s="16">
        <v>5904.9769999999999</v>
      </c>
      <c r="P529" s="16">
        <v>5904.6480000000001</v>
      </c>
      <c r="Q529" s="16">
        <v>9290.5949999999993</v>
      </c>
      <c r="R529" s="16">
        <v>9289.1939999999995</v>
      </c>
      <c r="S529" s="16">
        <v>9289.2710000000006</v>
      </c>
    </row>
    <row r="530" spans="2:19" ht="15.75" x14ac:dyDescent="0.25">
      <c r="B530" s="15" t="s">
        <v>334</v>
      </c>
      <c r="C530" s="17" t="s">
        <v>287</v>
      </c>
      <c r="D530" s="21" t="s">
        <v>1182</v>
      </c>
      <c r="E530" s="29">
        <f>F529</f>
        <v>926.07100000000003</v>
      </c>
      <c r="F530" s="23"/>
      <c r="G530" s="23"/>
      <c r="H530" s="22">
        <f>I529</f>
        <v>2932.7330000000002</v>
      </c>
      <c r="I530" s="22"/>
      <c r="J530" s="22"/>
      <c r="K530" s="22">
        <f>L529</f>
        <v>3972.1990000000001</v>
      </c>
      <c r="L530" s="22"/>
      <c r="M530" s="22"/>
      <c r="N530" s="22">
        <f>O529</f>
        <v>5904.9769999999999</v>
      </c>
      <c r="O530" s="22"/>
      <c r="P530" s="22"/>
      <c r="Q530" s="22">
        <f>R529</f>
        <v>9289.1939999999995</v>
      </c>
      <c r="R530" s="23"/>
      <c r="S530" s="23"/>
    </row>
    <row r="531" spans="2:19" ht="15.75" x14ac:dyDescent="0.25">
      <c r="B531" s="15" t="s">
        <v>334</v>
      </c>
      <c r="C531" s="17" t="s">
        <v>287</v>
      </c>
      <c r="D531" s="21" t="s">
        <v>1183</v>
      </c>
      <c r="E531" s="29">
        <f>G529</f>
        <v>926.63499999999999</v>
      </c>
      <c r="F531" s="23"/>
      <c r="G531" s="23"/>
      <c r="H531" s="22">
        <f>J529</f>
        <v>2932.43</v>
      </c>
      <c r="I531" s="22"/>
      <c r="J531" s="22"/>
      <c r="K531" s="22">
        <f>M529</f>
        <v>3971.7420000000002</v>
      </c>
      <c r="L531" s="22"/>
      <c r="M531" s="22"/>
      <c r="N531" s="22">
        <f>P529</f>
        <v>5904.6480000000001</v>
      </c>
      <c r="O531" s="22"/>
      <c r="P531" s="22"/>
      <c r="Q531" s="22">
        <f>S529</f>
        <v>9289.2710000000006</v>
      </c>
      <c r="R531" s="23"/>
      <c r="S531" s="23"/>
    </row>
    <row r="532" spans="2:19" ht="15.75" x14ac:dyDescent="0.25">
      <c r="B532" s="15" t="s">
        <v>334</v>
      </c>
      <c r="C532" s="17" t="s">
        <v>287</v>
      </c>
      <c r="D532" s="23" t="s">
        <v>881</v>
      </c>
      <c r="E532" s="22">
        <f>AVERAGE(E529:E531)</f>
        <v>926.27533333333338</v>
      </c>
      <c r="F532" s="23"/>
      <c r="G532" s="23"/>
      <c r="H532" s="22">
        <f>AVERAGE(H529:H531)</f>
        <v>2932.7963333333337</v>
      </c>
      <c r="I532" s="22"/>
      <c r="J532" s="22"/>
      <c r="K532" s="22">
        <f>AVERAGE(K529:K531)</f>
        <v>3972.1986666666671</v>
      </c>
      <c r="L532" s="22"/>
      <c r="M532" s="22"/>
      <c r="N532" s="22">
        <f>AVERAGE(N529:N531)</f>
        <v>5905.1356666666661</v>
      </c>
      <c r="O532" s="22"/>
      <c r="P532" s="22"/>
      <c r="Q532" s="22">
        <f>AVERAGE(Q529:Q531)</f>
        <v>9289.6866666666665</v>
      </c>
      <c r="R532" s="23"/>
      <c r="S532" s="23"/>
    </row>
    <row r="533" spans="2:19" ht="15.75" x14ac:dyDescent="0.25">
      <c r="B533" s="15" t="s">
        <v>334</v>
      </c>
      <c r="C533" s="17" t="s">
        <v>287</v>
      </c>
      <c r="D533" s="23" t="s">
        <v>882</v>
      </c>
      <c r="E533" s="22">
        <f>ABS(E532-926.89)/926.89*1000000</f>
        <v>663.14952871064304</v>
      </c>
      <c r="F533" s="23"/>
      <c r="G533" s="23"/>
      <c r="H533" s="22">
        <f>ABS(H532-2933.03)/2933.03*1000000</f>
        <v>79.667329235133082</v>
      </c>
      <c r="I533" s="22"/>
      <c r="J533" s="22"/>
      <c r="K533" s="22">
        <f>ABS(K532-3973.46)/3973.46*1000000</f>
        <v>317.43954471239516</v>
      </c>
      <c r="L533" s="22"/>
      <c r="M533" s="22"/>
      <c r="N533" s="22">
        <f>ABS(N532-5905.23)/5905.23*1000000</f>
        <v>15.974540082850657</v>
      </c>
      <c r="O533" s="22"/>
      <c r="P533" s="22"/>
      <c r="Q533" s="22">
        <f>ABS(Q532-9288.72)/9288.72*1000000</f>
        <v>104.06887780739993</v>
      </c>
      <c r="R533" s="23"/>
      <c r="S533" s="23"/>
    </row>
    <row r="534" spans="2:19" ht="15.75" x14ac:dyDescent="0.2">
      <c r="B534" s="15" t="s">
        <v>335</v>
      </c>
      <c r="C534" s="15" t="s">
        <v>419</v>
      </c>
      <c r="D534" s="21" t="s">
        <v>1184</v>
      </c>
      <c r="E534" s="22">
        <v>927.79499999999996</v>
      </c>
      <c r="F534" s="16">
        <v>926.42899999999997</v>
      </c>
      <c r="G534" s="16">
        <v>926.63599999999997</v>
      </c>
      <c r="H534" s="16">
        <v>2935.26</v>
      </c>
      <c r="I534" s="16">
        <v>2933.317</v>
      </c>
      <c r="J534" s="16">
        <v>2933.2190000000001</v>
      </c>
      <c r="K534" s="16">
        <v>3975.739</v>
      </c>
      <c r="L534" s="16">
        <v>3973.2139999999999</v>
      </c>
      <c r="M534" s="16">
        <v>3973.0030000000002</v>
      </c>
      <c r="N534" s="16">
        <v>5910.2160000000003</v>
      </c>
      <c r="O534" s="16">
        <v>5906.585</v>
      </c>
      <c r="P534" s="16">
        <v>5906.3639999999996</v>
      </c>
      <c r="Q534" s="16">
        <v>9297.8860000000004</v>
      </c>
      <c r="R534" s="16">
        <v>9292.1419999999998</v>
      </c>
      <c r="S534" s="16">
        <v>9292.4249999999993</v>
      </c>
    </row>
    <row r="535" spans="2:19" ht="15.75" x14ac:dyDescent="0.25">
      <c r="B535" s="15" t="s">
        <v>335</v>
      </c>
      <c r="C535" s="15" t="s">
        <v>419</v>
      </c>
      <c r="D535" s="21" t="s">
        <v>1185</v>
      </c>
      <c r="E535" s="29">
        <f>F534</f>
        <v>926.42899999999997</v>
      </c>
      <c r="F535" s="23"/>
      <c r="G535" s="23"/>
      <c r="H535" s="22">
        <f>I534</f>
        <v>2933.317</v>
      </c>
      <c r="I535" s="22"/>
      <c r="J535" s="22"/>
      <c r="K535" s="22">
        <f>L534</f>
        <v>3973.2139999999999</v>
      </c>
      <c r="L535" s="22"/>
      <c r="M535" s="22"/>
      <c r="N535" s="22">
        <f>O534</f>
        <v>5906.585</v>
      </c>
      <c r="O535" s="22"/>
      <c r="P535" s="22"/>
      <c r="Q535" s="22">
        <f>R534</f>
        <v>9292.1419999999998</v>
      </c>
      <c r="R535" s="23"/>
      <c r="S535" s="23"/>
    </row>
    <row r="536" spans="2:19" ht="15.75" x14ac:dyDescent="0.25">
      <c r="B536" s="15" t="s">
        <v>335</v>
      </c>
      <c r="C536" s="15" t="s">
        <v>419</v>
      </c>
      <c r="D536" s="21" t="s">
        <v>1186</v>
      </c>
      <c r="E536" s="29">
        <f>G534</f>
        <v>926.63599999999997</v>
      </c>
      <c r="F536" s="23"/>
      <c r="G536" s="23"/>
      <c r="H536" s="22">
        <f>J534</f>
        <v>2933.2190000000001</v>
      </c>
      <c r="I536" s="22"/>
      <c r="J536" s="22"/>
      <c r="K536" s="22">
        <f>M534</f>
        <v>3973.0030000000002</v>
      </c>
      <c r="L536" s="22"/>
      <c r="M536" s="22"/>
      <c r="N536" s="22">
        <f>P534</f>
        <v>5906.3639999999996</v>
      </c>
      <c r="O536" s="22"/>
      <c r="P536" s="22"/>
      <c r="Q536" s="22">
        <f>S534</f>
        <v>9292.4249999999993</v>
      </c>
      <c r="R536" s="23"/>
      <c r="S536" s="23"/>
    </row>
    <row r="537" spans="2:19" ht="15.75" x14ac:dyDescent="0.25">
      <c r="B537" s="15" t="s">
        <v>335</v>
      </c>
      <c r="C537" s="15" t="s">
        <v>419</v>
      </c>
      <c r="D537" s="23" t="s">
        <v>881</v>
      </c>
      <c r="E537" s="22">
        <f>AVERAGE(E534:E536)</f>
        <v>926.95333333333326</v>
      </c>
      <c r="F537" s="23"/>
      <c r="G537" s="23"/>
      <c r="H537" s="22">
        <f>AVERAGE(H534:H536)</f>
        <v>2933.9320000000002</v>
      </c>
      <c r="I537" s="22"/>
      <c r="J537" s="22"/>
      <c r="K537" s="22">
        <f>AVERAGE(K534:K536)</f>
        <v>3973.9853333333335</v>
      </c>
      <c r="L537" s="22"/>
      <c r="M537" s="22"/>
      <c r="N537" s="22">
        <f>AVERAGE(N534:N536)</f>
        <v>5907.7216666666673</v>
      </c>
      <c r="O537" s="22"/>
      <c r="P537" s="22"/>
      <c r="Q537" s="22">
        <f>AVERAGE(Q534:Q536)</f>
        <v>9294.1509999999998</v>
      </c>
      <c r="R537" s="23"/>
      <c r="S537" s="23"/>
    </row>
    <row r="538" spans="2:19" ht="15.75" x14ac:dyDescent="0.25">
      <c r="B538" s="15" t="s">
        <v>335</v>
      </c>
      <c r="C538" s="15" t="s">
        <v>419</v>
      </c>
      <c r="D538" s="23" t="s">
        <v>882</v>
      </c>
      <c r="E538" s="22">
        <f>ABS(E537-926.89)/926.89*1000000</f>
        <v>68.328855995075727</v>
      </c>
      <c r="F538" s="23"/>
      <c r="G538" s="23"/>
      <c r="H538" s="22">
        <f>ABS(H537-2933.03)/2933.03*1000000</f>
        <v>307.53180158404228</v>
      </c>
      <c r="I538" s="22"/>
      <c r="J538" s="22"/>
      <c r="K538" s="22">
        <f>ABS(K537-3973.46)/3973.46*1000000</f>
        <v>132.21055033484473</v>
      </c>
      <c r="L538" s="22"/>
      <c r="M538" s="22"/>
      <c r="N538" s="22">
        <f>ABS(N537-5905.23)/5905.23*1000000</f>
        <v>421.94235731168772</v>
      </c>
      <c r="O538" s="22"/>
      <c r="P538" s="22"/>
      <c r="Q538" s="22">
        <f>ABS(Q537-9288.72)/9288.72*1000000</f>
        <v>584.68766417767949</v>
      </c>
      <c r="R538" s="23"/>
      <c r="S538" s="23"/>
    </row>
    <row r="539" spans="2:19" ht="15.75" x14ac:dyDescent="0.2">
      <c r="B539" s="15" t="s">
        <v>336</v>
      </c>
      <c r="C539" s="15" t="s">
        <v>344</v>
      </c>
      <c r="D539" s="21" t="s">
        <v>1187</v>
      </c>
      <c r="E539" s="22">
        <v>927.11300000000006</v>
      </c>
      <c r="F539" s="16">
        <v>927.10900000000004</v>
      </c>
      <c r="G539" s="16">
        <v>926.99300000000005</v>
      </c>
      <c r="H539" s="16">
        <v>2934.6120000000001</v>
      </c>
      <c r="I539" s="16">
        <v>2934.2330000000002</v>
      </c>
      <c r="J539" s="16">
        <v>2933.4969999999998</v>
      </c>
      <c r="K539" s="16">
        <v>3975.1849999999999</v>
      </c>
      <c r="L539" s="16">
        <v>3974.5619999999999</v>
      </c>
      <c r="M539" s="16">
        <v>3973.5929999999998</v>
      </c>
      <c r="N539" s="16">
        <v>5908.8919999999998</v>
      </c>
      <c r="O539" s="16">
        <v>5908.0469999999996</v>
      </c>
      <c r="P539" s="16">
        <v>5906.2389999999996</v>
      </c>
      <c r="Q539" s="16">
        <v>9295.1939999999995</v>
      </c>
      <c r="R539" s="16">
        <v>9293.9639999999999</v>
      </c>
      <c r="S539" s="16">
        <v>9290.7810000000009</v>
      </c>
    </row>
    <row r="540" spans="2:19" ht="15.75" x14ac:dyDescent="0.25">
      <c r="B540" s="15" t="s">
        <v>336</v>
      </c>
      <c r="C540" s="15" t="s">
        <v>344</v>
      </c>
      <c r="D540" s="21" t="s">
        <v>1188</v>
      </c>
      <c r="E540" s="29">
        <f>F539</f>
        <v>927.10900000000004</v>
      </c>
      <c r="F540" s="23"/>
      <c r="G540" s="23"/>
      <c r="H540" s="22">
        <f>I539</f>
        <v>2934.2330000000002</v>
      </c>
      <c r="I540" s="22"/>
      <c r="J540" s="22"/>
      <c r="K540" s="22">
        <f>L539</f>
        <v>3974.5619999999999</v>
      </c>
      <c r="L540" s="22"/>
      <c r="M540" s="22"/>
      <c r="N540" s="22">
        <f>O539</f>
        <v>5908.0469999999996</v>
      </c>
      <c r="O540" s="22"/>
      <c r="P540" s="22"/>
      <c r="Q540" s="22">
        <f>R539</f>
        <v>9293.9639999999999</v>
      </c>
      <c r="R540" s="23"/>
      <c r="S540" s="23"/>
    </row>
    <row r="541" spans="2:19" ht="15.75" x14ac:dyDescent="0.25">
      <c r="B541" s="15" t="s">
        <v>336</v>
      </c>
      <c r="C541" s="15" t="s">
        <v>344</v>
      </c>
      <c r="D541" s="21" t="s">
        <v>1189</v>
      </c>
      <c r="E541" s="29">
        <f>G539</f>
        <v>926.99300000000005</v>
      </c>
      <c r="F541" s="23"/>
      <c r="G541" s="23"/>
      <c r="H541" s="22">
        <f>J539</f>
        <v>2933.4969999999998</v>
      </c>
      <c r="I541" s="22"/>
      <c r="J541" s="22"/>
      <c r="K541" s="22">
        <f>M539</f>
        <v>3973.5929999999998</v>
      </c>
      <c r="L541" s="22"/>
      <c r="M541" s="22"/>
      <c r="N541" s="22">
        <f>P539</f>
        <v>5906.2389999999996</v>
      </c>
      <c r="O541" s="22"/>
      <c r="P541" s="22"/>
      <c r="Q541" s="22">
        <f>S539</f>
        <v>9290.7810000000009</v>
      </c>
      <c r="R541" s="23"/>
      <c r="S541" s="23"/>
    </row>
    <row r="542" spans="2:19" ht="15.75" x14ac:dyDescent="0.25">
      <c r="B542" s="15" t="s">
        <v>336</v>
      </c>
      <c r="C542" s="15" t="s">
        <v>344</v>
      </c>
      <c r="D542" s="23" t="s">
        <v>881</v>
      </c>
      <c r="E542" s="22">
        <f>AVERAGE(E539:E541)</f>
        <v>927.07166666666672</v>
      </c>
      <c r="F542" s="23"/>
      <c r="G542" s="23"/>
      <c r="H542" s="22">
        <f>AVERAGE(H539:H541)</f>
        <v>2934.114</v>
      </c>
      <c r="I542" s="22"/>
      <c r="J542" s="22"/>
      <c r="K542" s="22">
        <f>AVERAGE(K539:K541)</f>
        <v>3974.4466666666667</v>
      </c>
      <c r="L542" s="22"/>
      <c r="M542" s="22"/>
      <c r="N542" s="22">
        <f>AVERAGE(N539:N541)</f>
        <v>5907.7259999999997</v>
      </c>
      <c r="O542" s="22"/>
      <c r="P542" s="22"/>
      <c r="Q542" s="22">
        <f>AVERAGE(Q539:Q541)</f>
        <v>9293.3130000000001</v>
      </c>
      <c r="R542" s="23"/>
      <c r="S542" s="23"/>
    </row>
    <row r="543" spans="2:19" ht="15.75" x14ac:dyDescent="0.25">
      <c r="B543" s="15" t="s">
        <v>336</v>
      </c>
      <c r="C543" s="15" t="s">
        <v>344</v>
      </c>
      <c r="D543" s="23" t="s">
        <v>882</v>
      </c>
      <c r="E543" s="22">
        <f>ABS(E542-926.89)/926.89*1000000</f>
        <v>195.995929038752</v>
      </c>
      <c r="F543" s="23"/>
      <c r="G543" s="23"/>
      <c r="H543" s="22">
        <f>ABS(H542-2933.03)/2933.03*1000000</f>
        <v>369.58367285702246</v>
      </c>
      <c r="I543" s="22"/>
      <c r="J543" s="22"/>
      <c r="K543" s="22">
        <f>ABS(K542-3973.46)/3973.46*1000000</f>
        <v>248.31423159329117</v>
      </c>
      <c r="L543" s="22"/>
      <c r="M543" s="22"/>
      <c r="N543" s="22">
        <f>ABS(N542-5905.23)/5905.23*1000000</f>
        <v>422.67617010685353</v>
      </c>
      <c r="O543" s="22"/>
      <c r="P543" s="22"/>
      <c r="Q543" s="22">
        <f>ABS(Q542-9288.72)/9288.72*1000000</f>
        <v>494.47071286471737</v>
      </c>
      <c r="R543" s="23"/>
      <c r="S543" s="23"/>
    </row>
    <row r="544" spans="2:19" ht="15.75" x14ac:dyDescent="0.2">
      <c r="B544" s="15" t="s">
        <v>337</v>
      </c>
      <c r="C544" s="17" t="s">
        <v>271</v>
      </c>
      <c r="D544" s="21" t="s">
        <v>1190</v>
      </c>
      <c r="E544" s="22">
        <v>926.8</v>
      </c>
      <c r="F544" s="16">
        <v>926.61500000000001</v>
      </c>
      <c r="G544" s="16">
        <v>926.64</v>
      </c>
      <c r="H544" s="16">
        <v>2933.2449999999999</v>
      </c>
      <c r="I544" s="16">
        <v>2932.7069999999999</v>
      </c>
      <c r="J544" s="16">
        <v>2932.92</v>
      </c>
      <c r="K544" s="16">
        <v>3972.8229999999999</v>
      </c>
      <c r="L544" s="16">
        <v>3972.0369999999998</v>
      </c>
      <c r="M544" s="16">
        <v>3972.4160000000002</v>
      </c>
      <c r="N544" s="16">
        <v>5905.2659999999996</v>
      </c>
      <c r="O544" s="16">
        <v>5904.2150000000001</v>
      </c>
      <c r="P544" s="16">
        <v>5904.9269999999997</v>
      </c>
      <c r="Q544" s="16">
        <v>9288.4969999999994</v>
      </c>
      <c r="R544" s="16">
        <v>9286.9220000000005</v>
      </c>
      <c r="S544" s="16">
        <v>9288.5759999999991</v>
      </c>
    </row>
    <row r="545" spans="2:19" ht="15.75" x14ac:dyDescent="0.25">
      <c r="B545" s="15" t="s">
        <v>337</v>
      </c>
      <c r="C545" s="17" t="s">
        <v>271</v>
      </c>
      <c r="D545" s="21" t="s">
        <v>1191</v>
      </c>
      <c r="E545" s="29">
        <f>F544</f>
        <v>926.61500000000001</v>
      </c>
      <c r="F545" s="23"/>
      <c r="G545" s="23"/>
      <c r="H545" s="22">
        <f>I544</f>
        <v>2932.7069999999999</v>
      </c>
      <c r="I545" s="22"/>
      <c r="J545" s="22"/>
      <c r="K545" s="22">
        <f>L544</f>
        <v>3972.0369999999998</v>
      </c>
      <c r="L545" s="22"/>
      <c r="M545" s="22"/>
      <c r="N545" s="22">
        <f>O544</f>
        <v>5904.2150000000001</v>
      </c>
      <c r="O545" s="22"/>
      <c r="P545" s="22"/>
      <c r="Q545" s="22">
        <f>R544</f>
        <v>9286.9220000000005</v>
      </c>
      <c r="R545" s="23"/>
      <c r="S545" s="23"/>
    </row>
    <row r="546" spans="2:19" ht="15.75" x14ac:dyDescent="0.25">
      <c r="B546" s="15" t="s">
        <v>337</v>
      </c>
      <c r="C546" s="17" t="s">
        <v>271</v>
      </c>
      <c r="D546" s="21" t="s">
        <v>1192</v>
      </c>
      <c r="E546" s="29">
        <f>G544</f>
        <v>926.64</v>
      </c>
      <c r="F546" s="23"/>
      <c r="G546" s="23"/>
      <c r="H546" s="22">
        <f>J544</f>
        <v>2932.92</v>
      </c>
      <c r="I546" s="22"/>
      <c r="J546" s="22"/>
      <c r="K546" s="22">
        <f>M544</f>
        <v>3972.4160000000002</v>
      </c>
      <c r="L546" s="22"/>
      <c r="M546" s="22"/>
      <c r="N546" s="22">
        <f>P544</f>
        <v>5904.9269999999997</v>
      </c>
      <c r="O546" s="22"/>
      <c r="P546" s="22"/>
      <c r="Q546" s="22">
        <f>S544</f>
        <v>9288.5759999999991</v>
      </c>
      <c r="R546" s="23"/>
      <c r="S546" s="23"/>
    </row>
    <row r="547" spans="2:19" ht="15.75" x14ac:dyDescent="0.25">
      <c r="B547" s="15" t="s">
        <v>337</v>
      </c>
      <c r="C547" s="17" t="s">
        <v>271</v>
      </c>
      <c r="D547" s="30" t="s">
        <v>1069</v>
      </c>
      <c r="E547" s="22">
        <f>AVERAGE(E544:E546)</f>
        <v>926.68499999999995</v>
      </c>
      <c r="F547" s="23"/>
      <c r="G547" s="23"/>
      <c r="H547" s="22">
        <f>AVERAGE(H544:H546)</f>
        <v>2932.9573333333333</v>
      </c>
      <c r="I547" s="22"/>
      <c r="J547" s="22"/>
      <c r="K547" s="22">
        <f>AVERAGE(K544:K546)</f>
        <v>3972.4253333333331</v>
      </c>
      <c r="L547" s="22"/>
      <c r="M547" s="22"/>
      <c r="N547" s="22">
        <f>AVERAGE(N544:N546)</f>
        <v>5904.8026666666665</v>
      </c>
      <c r="O547" s="22"/>
      <c r="P547" s="22"/>
      <c r="Q547" s="22">
        <f>AVERAGE(Q544:Q546)</f>
        <v>9287.9983333333348</v>
      </c>
      <c r="R547" s="23"/>
      <c r="S547" s="23"/>
    </row>
    <row r="548" spans="2:19" ht="15.75" x14ac:dyDescent="0.25">
      <c r="B548" s="15" t="s">
        <v>337</v>
      </c>
      <c r="C548" s="17" t="s">
        <v>271</v>
      </c>
      <c r="D548" s="23" t="s">
        <v>882</v>
      </c>
      <c r="E548" s="22">
        <f>ABS(E547-926.89)/926.89*1000000</f>
        <v>221.16971808956933</v>
      </c>
      <c r="F548" s="23"/>
      <c r="G548" s="23"/>
      <c r="H548" s="22">
        <f>ABS(H547-2933.03)/2933.03*1000000</f>
        <v>24.775289262952953</v>
      </c>
      <c r="I548" s="22"/>
      <c r="J548" s="22"/>
      <c r="K548" s="22">
        <f>ABS(K547-3973.46)/3973.46*1000000</f>
        <v>260.3943834005899</v>
      </c>
      <c r="L548" s="22"/>
      <c r="M548" s="22"/>
      <c r="N548" s="22">
        <f>ABS(N547-5905.23)/5905.23*1000000</f>
        <v>72.365231046560609</v>
      </c>
      <c r="O548" s="22"/>
      <c r="P548" s="22"/>
      <c r="Q548" s="22">
        <f>ABS(Q547-9288.72)/9288.72*1000000</f>
        <v>77.692800155945321</v>
      </c>
      <c r="R548" s="23"/>
      <c r="S548" s="23"/>
    </row>
    <row r="549" spans="2:19" ht="15.75" x14ac:dyDescent="0.2">
      <c r="B549" s="15" t="s">
        <v>338</v>
      </c>
      <c r="C549" s="15" t="s">
        <v>340</v>
      </c>
      <c r="D549" s="21" t="s">
        <v>1193</v>
      </c>
      <c r="E549" s="22">
        <v>926.822</v>
      </c>
      <c r="F549" s="16">
        <v>927.26800000000003</v>
      </c>
      <c r="G549" s="16">
        <v>925.91</v>
      </c>
      <c r="H549" s="16">
        <v>2933.1030000000001</v>
      </c>
      <c r="I549" s="16">
        <v>2935.4859999999999</v>
      </c>
      <c r="J549" s="16">
        <v>2932.4520000000002</v>
      </c>
      <c r="K549" s="16">
        <v>3973.2220000000002</v>
      </c>
      <c r="L549" s="16">
        <v>3976.4229999999998</v>
      </c>
      <c r="M549" s="16">
        <v>3972.3409999999999</v>
      </c>
      <c r="N549" s="16">
        <v>5905.5360000000001</v>
      </c>
      <c r="O549" s="16">
        <v>5910.5010000000002</v>
      </c>
      <c r="P549" s="16">
        <v>5904.2920000000004</v>
      </c>
      <c r="Q549" s="16">
        <v>9289.6209999999992</v>
      </c>
      <c r="R549" s="16">
        <v>9297.6170000000002</v>
      </c>
      <c r="S549" s="16">
        <v>9287.92</v>
      </c>
    </row>
    <row r="550" spans="2:19" ht="15.75" x14ac:dyDescent="0.25">
      <c r="B550" s="15" t="s">
        <v>338</v>
      </c>
      <c r="C550" s="15" t="s">
        <v>340</v>
      </c>
      <c r="D550" s="21" t="s">
        <v>1194</v>
      </c>
      <c r="E550" s="29">
        <f>F549</f>
        <v>927.26800000000003</v>
      </c>
      <c r="F550" s="23"/>
      <c r="G550" s="23"/>
      <c r="H550" s="22">
        <f>I549</f>
        <v>2935.4859999999999</v>
      </c>
      <c r="I550" s="22"/>
      <c r="J550" s="22"/>
      <c r="K550" s="22">
        <f>L549</f>
        <v>3976.4229999999998</v>
      </c>
      <c r="L550" s="22"/>
      <c r="M550" s="22"/>
      <c r="N550" s="22">
        <f>O549</f>
        <v>5910.5010000000002</v>
      </c>
      <c r="O550" s="22"/>
      <c r="P550" s="22"/>
      <c r="Q550" s="22">
        <f>R549</f>
        <v>9297.6170000000002</v>
      </c>
      <c r="R550" s="23"/>
      <c r="S550" s="23"/>
    </row>
    <row r="551" spans="2:19" ht="15.75" x14ac:dyDescent="0.25">
      <c r="B551" s="15" t="s">
        <v>338</v>
      </c>
      <c r="C551" s="15" t="s">
        <v>340</v>
      </c>
      <c r="D551" s="21" t="s">
        <v>1195</v>
      </c>
      <c r="E551" s="29">
        <f>G549</f>
        <v>925.91</v>
      </c>
      <c r="F551" s="23"/>
      <c r="G551" s="23"/>
      <c r="H551" s="22">
        <f>J549</f>
        <v>2932.4520000000002</v>
      </c>
      <c r="I551" s="22"/>
      <c r="J551" s="22"/>
      <c r="K551" s="22">
        <f>M549</f>
        <v>3972.3409999999999</v>
      </c>
      <c r="L551" s="22"/>
      <c r="M551" s="22"/>
      <c r="N551" s="22">
        <f>P549</f>
        <v>5904.2920000000004</v>
      </c>
      <c r="O551" s="22"/>
      <c r="P551" s="22"/>
      <c r="Q551" s="22">
        <f>S549</f>
        <v>9287.92</v>
      </c>
      <c r="R551" s="23"/>
      <c r="S551" s="23"/>
    </row>
    <row r="552" spans="2:19" ht="15.75" x14ac:dyDescent="0.25">
      <c r="B552" s="15" t="s">
        <v>338</v>
      </c>
      <c r="C552" s="15" t="s">
        <v>340</v>
      </c>
      <c r="D552" s="23" t="s">
        <v>881</v>
      </c>
      <c r="E552" s="22">
        <f>AVERAGE(E549:E551)</f>
        <v>926.66666666666663</v>
      </c>
      <c r="F552" s="23"/>
      <c r="G552" s="23"/>
      <c r="H552" s="22">
        <f>AVERAGE(H549:H551)</f>
        <v>2933.6803333333337</v>
      </c>
      <c r="I552" s="22"/>
      <c r="J552" s="22"/>
      <c r="K552" s="22">
        <f>AVERAGE(K549:K551)</f>
        <v>3973.9953333333337</v>
      </c>
      <c r="L552" s="22"/>
      <c r="M552" s="22"/>
      <c r="N552" s="22">
        <f>AVERAGE(N549:N551)</f>
        <v>5906.7763333333342</v>
      </c>
      <c r="O552" s="22"/>
      <c r="P552" s="22"/>
      <c r="Q552" s="22">
        <f>AVERAGE(Q549:Q551)</f>
        <v>9291.7193333333325</v>
      </c>
      <c r="R552" s="23"/>
      <c r="S552" s="23"/>
    </row>
    <row r="553" spans="2:19" ht="15.75" x14ac:dyDescent="0.25">
      <c r="B553" s="15" t="s">
        <v>338</v>
      </c>
      <c r="C553" s="15" t="s">
        <v>340</v>
      </c>
      <c r="D553" s="23" t="s">
        <v>882</v>
      </c>
      <c r="E553" s="22">
        <f>ABS(E552-926.89)/926.89*1000000</f>
        <v>240.94912377235443</v>
      </c>
      <c r="F553" s="23"/>
      <c r="G553" s="23"/>
      <c r="H553" s="22">
        <f>ABS(H552-2933.03)/2933.03*1000000</f>
        <v>221.72747409112495</v>
      </c>
      <c r="I553" s="22"/>
      <c r="J553" s="22"/>
      <c r="K553" s="22">
        <f>ABS(K552-3973.46)/3973.46*1000000</f>
        <v>134.7272486280749</v>
      </c>
      <c r="L553" s="22"/>
      <c r="M553" s="22"/>
      <c r="N553" s="22">
        <f>ABS(N552-5905.23)/5905.23*1000000</f>
        <v>261.85827365480895</v>
      </c>
      <c r="O553" s="22"/>
      <c r="P553" s="22"/>
      <c r="Q553" s="22">
        <f>ABS(Q552-9288.72)/9288.72*1000000</f>
        <v>322.9006077622318</v>
      </c>
      <c r="R553" s="23"/>
      <c r="S553" s="23"/>
    </row>
    <row r="554" spans="2:19" ht="15.75" x14ac:dyDescent="0.2">
      <c r="B554" s="15" t="s">
        <v>339</v>
      </c>
      <c r="C554" s="17" t="s">
        <v>266</v>
      </c>
      <c r="D554" s="21" t="s">
        <v>1196</v>
      </c>
      <c r="E554" s="22">
        <v>926.98800000000006</v>
      </c>
      <c r="F554" s="16">
        <v>926.84699999999998</v>
      </c>
      <c r="G554" s="16">
        <v>926.64400000000001</v>
      </c>
      <c r="H554" s="16">
        <v>2932.9380000000001</v>
      </c>
      <c r="I554" s="16">
        <v>2932.491</v>
      </c>
      <c r="J554" s="16">
        <v>2932.5650000000001</v>
      </c>
      <c r="K554" s="16">
        <v>3972.288</v>
      </c>
      <c r="L554" s="16">
        <v>3971.652</v>
      </c>
      <c r="M554" s="16">
        <v>3971.82</v>
      </c>
      <c r="N554" s="16">
        <v>5904.6589999999997</v>
      </c>
      <c r="O554" s="16">
        <v>5903.7259999999997</v>
      </c>
      <c r="P554" s="16">
        <v>5904.1629999999996</v>
      </c>
      <c r="Q554" s="16">
        <v>9287.6229999999996</v>
      </c>
      <c r="R554" s="16">
        <v>9286.2849999999999</v>
      </c>
      <c r="S554" s="16">
        <v>9287.7260000000006</v>
      </c>
    </row>
    <row r="555" spans="2:19" ht="15.75" x14ac:dyDescent="0.25">
      <c r="B555" s="15" t="s">
        <v>339</v>
      </c>
      <c r="C555" s="17" t="s">
        <v>266</v>
      </c>
      <c r="D555" s="21" t="s">
        <v>1197</v>
      </c>
      <c r="E555" s="29">
        <f>F554</f>
        <v>926.84699999999998</v>
      </c>
      <c r="F555" s="23"/>
      <c r="G555" s="23"/>
      <c r="H555" s="22">
        <f>I554</f>
        <v>2932.491</v>
      </c>
      <c r="I555" s="22"/>
      <c r="J555" s="22"/>
      <c r="K555" s="22">
        <f>L554</f>
        <v>3971.652</v>
      </c>
      <c r="L555" s="22"/>
      <c r="M555" s="22"/>
      <c r="N555" s="22">
        <f>O554</f>
        <v>5903.7259999999997</v>
      </c>
      <c r="O555" s="22"/>
      <c r="P555" s="22"/>
      <c r="Q555" s="22">
        <f>R554</f>
        <v>9286.2849999999999</v>
      </c>
      <c r="R555" s="23"/>
      <c r="S555" s="23"/>
    </row>
    <row r="556" spans="2:19" ht="15.75" x14ac:dyDescent="0.25">
      <c r="B556" s="15" t="s">
        <v>339</v>
      </c>
      <c r="C556" s="17" t="s">
        <v>266</v>
      </c>
      <c r="D556" s="21" t="s">
        <v>1198</v>
      </c>
      <c r="E556" s="29">
        <f>G554</f>
        <v>926.64400000000001</v>
      </c>
      <c r="F556" s="23"/>
      <c r="G556" s="23"/>
      <c r="H556" s="22">
        <f>J554</f>
        <v>2932.5650000000001</v>
      </c>
      <c r="I556" s="22"/>
      <c r="J556" s="22"/>
      <c r="K556" s="22">
        <f>M554</f>
        <v>3971.82</v>
      </c>
      <c r="L556" s="22"/>
      <c r="M556" s="22"/>
      <c r="N556" s="22">
        <f>P554</f>
        <v>5904.1629999999996</v>
      </c>
      <c r="O556" s="22"/>
      <c r="P556" s="22"/>
      <c r="Q556" s="22">
        <f>S554</f>
        <v>9287.7260000000006</v>
      </c>
      <c r="R556" s="23"/>
      <c r="S556" s="23"/>
    </row>
    <row r="557" spans="2:19" ht="15.75" x14ac:dyDescent="0.25">
      <c r="B557" s="15" t="s">
        <v>339</v>
      </c>
      <c r="C557" s="17" t="s">
        <v>266</v>
      </c>
      <c r="D557" s="23" t="s">
        <v>881</v>
      </c>
      <c r="E557" s="22">
        <f>AVERAGE(E554:E556)</f>
        <v>926.82633333333342</v>
      </c>
      <c r="F557" s="23"/>
      <c r="G557" s="23"/>
      <c r="H557" s="22">
        <f>AVERAGE(H554:H556)</f>
        <v>2932.664666666667</v>
      </c>
      <c r="I557" s="22"/>
      <c r="J557" s="22"/>
      <c r="K557" s="22">
        <f>AVERAGE(K554:K556)</f>
        <v>3971.92</v>
      </c>
      <c r="L557" s="22"/>
      <c r="M557" s="22"/>
      <c r="N557" s="22">
        <f>AVERAGE(N554:N556)</f>
        <v>5904.1826666666666</v>
      </c>
      <c r="O557" s="22"/>
      <c r="P557" s="22"/>
      <c r="Q557" s="22">
        <f>AVERAGE(Q554:Q556)</f>
        <v>9287.2113333333327</v>
      </c>
      <c r="R557" s="23"/>
      <c r="S557" s="23"/>
    </row>
    <row r="558" spans="2:19" ht="15.75" x14ac:dyDescent="0.25">
      <c r="B558" s="15" t="s">
        <v>339</v>
      </c>
      <c r="C558" s="17" t="s">
        <v>266</v>
      </c>
      <c r="D558" s="23" t="s">
        <v>882</v>
      </c>
      <c r="E558" s="22">
        <f>ABS(E557-926.89)/926.89*1000000</f>
        <v>68.688481552895482</v>
      </c>
      <c r="F558" s="23"/>
      <c r="G558" s="23"/>
      <c r="H558" s="22">
        <f>ABS(H557-2933.03)/2933.03*1000000</f>
        <v>124.55833500959177</v>
      </c>
      <c r="I558" s="22"/>
      <c r="J558" s="22"/>
      <c r="K558" s="22">
        <f>ABS(K557-3973.46)/3973.46*1000000</f>
        <v>387.57153714897436</v>
      </c>
      <c r="L558" s="22"/>
      <c r="M558" s="22"/>
      <c r="N558" s="22">
        <f>ABS(N557-5905.23)/5905.23*1000000</f>
        <v>177.35690791602903</v>
      </c>
      <c r="O558" s="22"/>
      <c r="P558" s="22"/>
      <c r="Q558" s="22">
        <f>ABS(Q557-9288.72)/9288.72*1000000</f>
        <v>162.4192210193238</v>
      </c>
      <c r="R558" s="23"/>
      <c r="S558" s="23"/>
    </row>
    <row r="559" spans="2:19" ht="15.75" x14ac:dyDescent="0.2">
      <c r="B559" s="15" t="s">
        <v>340</v>
      </c>
      <c r="C559" s="15" t="s">
        <v>420</v>
      </c>
      <c r="D559" s="21" t="s">
        <v>1199</v>
      </c>
      <c r="E559" s="22">
        <v>926.29700000000003</v>
      </c>
      <c r="F559" s="16">
        <v>926.55</v>
      </c>
      <c r="G559" s="16">
        <v>926.97900000000004</v>
      </c>
      <c r="H559" s="16">
        <v>2933.1529999999998</v>
      </c>
      <c r="I559" s="16">
        <v>2932.2449999999999</v>
      </c>
      <c r="J559" s="16">
        <v>2931.8609999999999</v>
      </c>
      <c r="K559" s="16">
        <v>3972.6120000000001</v>
      </c>
      <c r="L559" s="16">
        <v>3971.4140000000002</v>
      </c>
      <c r="M559" s="16">
        <v>3970.8009999999999</v>
      </c>
      <c r="N559" s="16">
        <v>5905.277</v>
      </c>
      <c r="O559" s="16">
        <v>5903.5730000000003</v>
      </c>
      <c r="P559" s="16">
        <v>5902.5309999999999</v>
      </c>
      <c r="Q559" s="16">
        <v>9288.9879999999994</v>
      </c>
      <c r="R559" s="16">
        <v>9286.6620000000003</v>
      </c>
      <c r="S559" s="16">
        <v>9284.8130000000001</v>
      </c>
    </row>
    <row r="560" spans="2:19" ht="15.75" x14ac:dyDescent="0.25">
      <c r="B560" s="15" t="s">
        <v>340</v>
      </c>
      <c r="C560" s="15" t="s">
        <v>420</v>
      </c>
      <c r="D560" s="21" t="s">
        <v>1200</v>
      </c>
      <c r="E560" s="29">
        <f>F559</f>
        <v>926.55</v>
      </c>
      <c r="F560" s="23"/>
      <c r="G560" s="23"/>
      <c r="H560" s="22">
        <f>I559</f>
        <v>2932.2449999999999</v>
      </c>
      <c r="I560" s="22"/>
      <c r="J560" s="22"/>
      <c r="K560" s="22">
        <f>L559</f>
        <v>3971.4140000000002</v>
      </c>
      <c r="L560" s="22"/>
      <c r="M560" s="22"/>
      <c r="N560" s="22">
        <f>O559</f>
        <v>5903.5730000000003</v>
      </c>
      <c r="O560" s="22"/>
      <c r="P560" s="22"/>
      <c r="Q560" s="22">
        <f>R559</f>
        <v>9286.6620000000003</v>
      </c>
      <c r="R560" s="23"/>
      <c r="S560" s="23"/>
    </row>
    <row r="561" spans="2:19" ht="15.75" x14ac:dyDescent="0.25">
      <c r="B561" s="15" t="s">
        <v>340</v>
      </c>
      <c r="C561" s="15" t="s">
        <v>420</v>
      </c>
      <c r="D561" s="21" t="s">
        <v>1201</v>
      </c>
      <c r="E561" s="29">
        <f>G559</f>
        <v>926.97900000000004</v>
      </c>
      <c r="F561" s="23"/>
      <c r="G561" s="23"/>
      <c r="H561" s="22">
        <f>J559</f>
        <v>2931.8609999999999</v>
      </c>
      <c r="I561" s="22"/>
      <c r="J561" s="22"/>
      <c r="K561" s="22">
        <f>M559</f>
        <v>3970.8009999999999</v>
      </c>
      <c r="L561" s="22"/>
      <c r="M561" s="22"/>
      <c r="N561" s="22">
        <f>P559</f>
        <v>5902.5309999999999</v>
      </c>
      <c r="O561" s="22"/>
      <c r="P561" s="22"/>
      <c r="Q561" s="22">
        <f>S559</f>
        <v>9284.8130000000001</v>
      </c>
      <c r="R561" s="23"/>
      <c r="S561" s="23"/>
    </row>
    <row r="562" spans="2:19" ht="15.75" x14ac:dyDescent="0.25">
      <c r="B562" s="15" t="s">
        <v>340</v>
      </c>
      <c r="C562" s="15" t="s">
        <v>420</v>
      </c>
      <c r="D562" s="30" t="s">
        <v>1069</v>
      </c>
      <c r="E562" s="22">
        <f>AVERAGE(E559:E561)</f>
        <v>926.60866666666664</v>
      </c>
      <c r="F562" s="23"/>
      <c r="G562" s="23"/>
      <c r="H562" s="22">
        <f>AVERAGE(H559:H561)</f>
        <v>2932.4196666666662</v>
      </c>
      <c r="I562" s="22"/>
      <c r="J562" s="22"/>
      <c r="K562" s="22">
        <f>AVERAGE(K559:K561)</f>
        <v>3971.6089999999999</v>
      </c>
      <c r="L562" s="22"/>
      <c r="M562" s="22"/>
      <c r="N562" s="22">
        <f>AVERAGE(N559:N561)</f>
        <v>5903.7936666666674</v>
      </c>
      <c r="O562" s="22"/>
      <c r="P562" s="22"/>
      <c r="Q562" s="22">
        <f>AVERAGE(Q559:Q561)</f>
        <v>9286.8210000000017</v>
      </c>
      <c r="R562" s="23"/>
      <c r="S562" s="23"/>
    </row>
    <row r="563" spans="2:19" ht="15.75" x14ac:dyDescent="0.25">
      <c r="B563" s="15" t="s">
        <v>340</v>
      </c>
      <c r="C563" s="15" t="s">
        <v>420</v>
      </c>
      <c r="D563" s="23" t="s">
        <v>882</v>
      </c>
      <c r="E563" s="22">
        <f>ABS(E562-926.89)/926.89*1000000</f>
        <v>303.52397084157809</v>
      </c>
      <c r="F563" s="23"/>
      <c r="G563" s="23"/>
      <c r="H563" s="22">
        <f>ABS(H562-2933.03)/2933.03*1000000</f>
        <v>208.0897001851271</v>
      </c>
      <c r="I563" s="22"/>
      <c r="J563" s="22"/>
      <c r="K563" s="22">
        <f>ABS(K562-3973.46)/3973.46*1000000</f>
        <v>465.84085406676115</v>
      </c>
      <c r="L563" s="22"/>
      <c r="M563" s="22"/>
      <c r="N563" s="22">
        <f>ABS(N562-5905.23)/5905.23*1000000</f>
        <v>243.23071808078367</v>
      </c>
      <c r="O563" s="22"/>
      <c r="P563" s="22"/>
      <c r="Q563" s="22">
        <f>ABS(Q562-9288.72)/9288.72*1000000</f>
        <v>204.44151616128096</v>
      </c>
      <c r="R563" s="23"/>
      <c r="S563" s="23"/>
    </row>
    <row r="564" spans="2:19" ht="15.75" x14ac:dyDescent="0.2">
      <c r="B564" s="15" t="s">
        <v>341</v>
      </c>
      <c r="C564" s="17" t="s">
        <v>234</v>
      </c>
      <c r="D564" s="21" t="s">
        <v>1202</v>
      </c>
      <c r="E564" s="22">
        <v>926.33299999999997</v>
      </c>
      <c r="F564" s="16">
        <v>926.22699999999998</v>
      </c>
      <c r="G564" s="16">
        <v>926.17499999999995</v>
      </c>
      <c r="H564" s="16">
        <v>2932.3139999999999</v>
      </c>
      <c r="I564" s="16">
        <v>2931.98</v>
      </c>
      <c r="J564" s="16">
        <v>2931.4760000000001</v>
      </c>
      <c r="K564" s="16">
        <v>3971.6289999999999</v>
      </c>
      <c r="L564" s="16">
        <v>3971.1729999999998</v>
      </c>
      <c r="M564" s="16">
        <v>3970.5450000000001</v>
      </c>
      <c r="N564" s="16">
        <v>5904.25</v>
      </c>
      <c r="O564" s="16">
        <v>5903.1509999999998</v>
      </c>
      <c r="P564" s="16">
        <v>5902.1809999999996</v>
      </c>
      <c r="Q564" s="16">
        <v>9287.7669999999998</v>
      </c>
      <c r="R564" s="16">
        <v>9285.8289999999997</v>
      </c>
      <c r="S564" s="16">
        <v>9284.6560000000009</v>
      </c>
    </row>
    <row r="565" spans="2:19" ht="15.75" x14ac:dyDescent="0.25">
      <c r="B565" s="15" t="s">
        <v>341</v>
      </c>
      <c r="C565" s="17" t="s">
        <v>234</v>
      </c>
      <c r="D565" s="21" t="s">
        <v>1203</v>
      </c>
      <c r="E565" s="29">
        <f>F564</f>
        <v>926.22699999999998</v>
      </c>
      <c r="F565" s="23"/>
      <c r="G565" s="23"/>
      <c r="H565" s="22">
        <f>I564</f>
        <v>2931.98</v>
      </c>
      <c r="I565" s="22"/>
      <c r="J565" s="22"/>
      <c r="K565" s="22">
        <f>L564</f>
        <v>3971.1729999999998</v>
      </c>
      <c r="L565" s="22"/>
      <c r="M565" s="22"/>
      <c r="N565" s="22">
        <f>O564</f>
        <v>5903.1509999999998</v>
      </c>
      <c r="O565" s="22"/>
      <c r="P565" s="22"/>
      <c r="Q565" s="22">
        <f>R564</f>
        <v>9285.8289999999997</v>
      </c>
      <c r="R565" s="23"/>
      <c r="S565" s="23"/>
    </row>
    <row r="566" spans="2:19" ht="15.75" x14ac:dyDescent="0.25">
      <c r="B566" s="15" t="s">
        <v>341</v>
      </c>
      <c r="C566" s="17" t="s">
        <v>234</v>
      </c>
      <c r="D566" s="21" t="s">
        <v>1204</v>
      </c>
      <c r="E566" s="29">
        <f>G564</f>
        <v>926.17499999999995</v>
      </c>
      <c r="F566" s="23"/>
      <c r="G566" s="23"/>
      <c r="H566" s="22">
        <f>J564</f>
        <v>2931.4760000000001</v>
      </c>
      <c r="I566" s="22"/>
      <c r="J566" s="22"/>
      <c r="K566" s="22">
        <f>M564</f>
        <v>3970.5450000000001</v>
      </c>
      <c r="L566" s="22"/>
      <c r="M566" s="22"/>
      <c r="N566" s="22">
        <f>P564</f>
        <v>5902.1809999999996</v>
      </c>
      <c r="O566" s="22"/>
      <c r="P566" s="22"/>
      <c r="Q566" s="22">
        <f>S564</f>
        <v>9284.6560000000009</v>
      </c>
      <c r="R566" s="23"/>
      <c r="S566" s="23"/>
    </row>
    <row r="567" spans="2:19" ht="15.75" x14ac:dyDescent="0.25">
      <c r="B567" s="15" t="s">
        <v>341</v>
      </c>
      <c r="C567" s="17" t="s">
        <v>234</v>
      </c>
      <c r="D567" s="23" t="s">
        <v>881</v>
      </c>
      <c r="E567" s="22">
        <f>AVERAGE(E564:E566)</f>
        <v>926.24499999999989</v>
      </c>
      <c r="F567" s="23"/>
      <c r="G567" s="23"/>
      <c r="H567" s="22">
        <f>AVERAGE(H564:H566)</f>
        <v>2931.9233333333336</v>
      </c>
      <c r="I567" s="22"/>
      <c r="J567" s="22"/>
      <c r="K567" s="22">
        <f>AVERAGE(K564:K566)</f>
        <v>3971.1156666666666</v>
      </c>
      <c r="L567" s="22"/>
      <c r="M567" s="22"/>
      <c r="N567" s="22">
        <f>AVERAGE(N564:N566)</f>
        <v>5903.1939999999995</v>
      </c>
      <c r="O567" s="22"/>
      <c r="P567" s="22"/>
      <c r="Q567" s="22">
        <f>AVERAGE(Q564:Q566)</f>
        <v>9286.0840000000007</v>
      </c>
      <c r="R567" s="23"/>
      <c r="S567" s="23"/>
    </row>
    <row r="568" spans="2:19" ht="15.75" x14ac:dyDescent="0.25">
      <c r="B568" s="15" t="s">
        <v>341</v>
      </c>
      <c r="C568" s="17" t="s">
        <v>234</v>
      </c>
      <c r="D568" s="23" t="s">
        <v>882</v>
      </c>
      <c r="E568" s="22">
        <f>ABS(E567-926.89)/926.89*1000000</f>
        <v>695.87545447690184</v>
      </c>
      <c r="F568" s="23"/>
      <c r="G568" s="23"/>
      <c r="H568" s="22">
        <f>ABS(H567-2933.03)/2933.03*1000000</f>
        <v>377.31174473720677</v>
      </c>
      <c r="I568" s="22"/>
      <c r="J568" s="22"/>
      <c r="K568" s="22">
        <f>ABS(K567-3973.46)/3973.46*1000000</f>
        <v>589.99796986340664</v>
      </c>
      <c r="L568" s="22"/>
      <c r="M568" s="22"/>
      <c r="N568" s="22">
        <f>ABS(N567-5905.23)/5905.23*1000000</f>
        <v>344.77911952626033</v>
      </c>
      <c r="O568" s="22"/>
      <c r="P568" s="22"/>
      <c r="Q568" s="22">
        <f>ABS(Q567-9288.72)/9288.72*1000000</f>
        <v>283.78506403450672</v>
      </c>
      <c r="R568" s="23"/>
      <c r="S568" s="23"/>
    </row>
    <row r="569" spans="2:19" ht="15.75" x14ac:dyDescent="0.2">
      <c r="B569" s="15" t="s">
        <v>342</v>
      </c>
      <c r="C569" s="15" t="s">
        <v>421</v>
      </c>
      <c r="D569" s="21" t="s">
        <v>1205</v>
      </c>
      <c r="E569" s="22">
        <v>926.125</v>
      </c>
      <c r="F569" s="16">
        <v>926.40300000000002</v>
      </c>
      <c r="G569" s="16">
        <v>926.40300000000002</v>
      </c>
      <c r="H569" s="16">
        <v>2933.2179999999998</v>
      </c>
      <c r="I569" s="16">
        <v>2932.7260000000001</v>
      </c>
      <c r="J569" s="16">
        <v>2932.0949999999998</v>
      </c>
      <c r="K569" s="16">
        <v>3973.0889999999999</v>
      </c>
      <c r="L569" s="16">
        <v>3972.4960000000001</v>
      </c>
      <c r="M569" s="16">
        <v>3971.6170000000002</v>
      </c>
      <c r="N569" s="16">
        <v>5905.7920000000004</v>
      </c>
      <c r="O569" s="16">
        <v>5904.9229999999998</v>
      </c>
      <c r="P569" s="16">
        <v>5903.6</v>
      </c>
      <c r="Q569" s="16">
        <v>9290.5149999999994</v>
      </c>
      <c r="R569" s="16">
        <v>9289.0450000000001</v>
      </c>
      <c r="S569" s="16">
        <v>9287.1329999999998</v>
      </c>
    </row>
    <row r="570" spans="2:19" ht="15.75" x14ac:dyDescent="0.25">
      <c r="B570" s="15" t="s">
        <v>342</v>
      </c>
      <c r="C570" s="15" t="s">
        <v>421</v>
      </c>
      <c r="D570" s="21" t="s">
        <v>1206</v>
      </c>
      <c r="E570" s="29">
        <f>F569</f>
        <v>926.40300000000002</v>
      </c>
      <c r="F570" s="23"/>
      <c r="G570" s="23"/>
      <c r="H570" s="22">
        <f>I569</f>
        <v>2932.7260000000001</v>
      </c>
      <c r="I570" s="22"/>
      <c r="J570" s="22"/>
      <c r="K570" s="22">
        <f>L569</f>
        <v>3972.4960000000001</v>
      </c>
      <c r="L570" s="22"/>
      <c r="M570" s="22"/>
      <c r="N570" s="22">
        <f>O569</f>
        <v>5904.9229999999998</v>
      </c>
      <c r="O570" s="22"/>
      <c r="P570" s="22"/>
      <c r="Q570" s="22">
        <f>R569</f>
        <v>9289.0450000000001</v>
      </c>
      <c r="R570" s="23"/>
      <c r="S570" s="23"/>
    </row>
    <row r="571" spans="2:19" ht="15.75" x14ac:dyDescent="0.25">
      <c r="B571" s="15" t="s">
        <v>342</v>
      </c>
      <c r="C571" s="15" t="s">
        <v>421</v>
      </c>
      <c r="D571" s="21" t="s">
        <v>1207</v>
      </c>
      <c r="E571" s="29">
        <f>G569</f>
        <v>926.40300000000002</v>
      </c>
      <c r="F571" s="23"/>
      <c r="G571" s="23"/>
      <c r="H571" s="22">
        <f>J569</f>
        <v>2932.0949999999998</v>
      </c>
      <c r="I571" s="22"/>
      <c r="J571" s="22"/>
      <c r="K571" s="22">
        <f>M569</f>
        <v>3971.6170000000002</v>
      </c>
      <c r="L571" s="22"/>
      <c r="M571" s="22"/>
      <c r="N571" s="22">
        <f>P569</f>
        <v>5903.6</v>
      </c>
      <c r="O571" s="22"/>
      <c r="P571" s="22"/>
      <c r="Q571" s="22">
        <f>S569</f>
        <v>9287.1329999999998</v>
      </c>
      <c r="R571" s="23"/>
      <c r="S571" s="23"/>
    </row>
    <row r="572" spans="2:19" ht="15.75" x14ac:dyDescent="0.25">
      <c r="B572" s="15" t="s">
        <v>342</v>
      </c>
      <c r="C572" s="15" t="s">
        <v>421</v>
      </c>
      <c r="D572" s="23" t="s">
        <v>881</v>
      </c>
      <c r="E572" s="22">
        <f>AVERAGE(E569:E571)</f>
        <v>926.31033333333335</v>
      </c>
      <c r="F572" s="23"/>
      <c r="G572" s="23"/>
      <c r="H572" s="22">
        <f>AVERAGE(H569:H571)</f>
        <v>2932.6796666666664</v>
      </c>
      <c r="I572" s="22"/>
      <c r="J572" s="22"/>
      <c r="K572" s="22">
        <f>AVERAGE(K569:K571)</f>
        <v>3972.4006666666669</v>
      </c>
      <c r="L572" s="22"/>
      <c r="M572" s="22"/>
      <c r="N572" s="22">
        <f>AVERAGE(N569:N571)</f>
        <v>5904.7716666666674</v>
      </c>
      <c r="O572" s="22"/>
      <c r="P572" s="22"/>
      <c r="Q572" s="22">
        <f>AVERAGE(Q569:Q571)</f>
        <v>9288.8976666666658</v>
      </c>
      <c r="R572" s="23"/>
      <c r="S572" s="23"/>
    </row>
    <row r="573" spans="2:19" ht="15.75" x14ac:dyDescent="0.25">
      <c r="B573" s="15" t="s">
        <v>342</v>
      </c>
      <c r="C573" s="15" t="s">
        <v>421</v>
      </c>
      <c r="D573" s="23" t="s">
        <v>882</v>
      </c>
      <c r="E573" s="22">
        <f>ABS(E572-926.89)/926.89*1000000</f>
        <v>625.3888451344169</v>
      </c>
      <c r="F573" s="23"/>
      <c r="G573" s="23"/>
      <c r="H573" s="22">
        <f>ABS(H572-2933.03)/2933.03*1000000</f>
        <v>119.44416979497824</v>
      </c>
      <c r="I573" s="22"/>
      <c r="J573" s="22"/>
      <c r="K573" s="22">
        <f>ABS(K572-3973.46)/3973.46*1000000</f>
        <v>266.60223919031347</v>
      </c>
      <c r="L573" s="22"/>
      <c r="M573" s="22"/>
      <c r="N573" s="22">
        <f>ABS(N572-5905.23)/5905.23*1000000</f>
        <v>77.614814889872321</v>
      </c>
      <c r="O573" s="22"/>
      <c r="P573" s="22"/>
      <c r="Q573" s="22">
        <f>ABS(Q572-9288.72)/9288.72*1000000</f>
        <v>19.127142024571992</v>
      </c>
      <c r="R573" s="23"/>
      <c r="S573" s="23"/>
    </row>
    <row r="574" spans="2:19" ht="15.75" x14ac:dyDescent="0.2">
      <c r="B574" s="15" t="s">
        <v>343</v>
      </c>
      <c r="C574" s="15" t="s">
        <v>422</v>
      </c>
      <c r="D574" s="21" t="s">
        <v>1208</v>
      </c>
      <c r="E574" s="22">
        <v>926.89499999999998</v>
      </c>
      <c r="F574" s="16">
        <v>926.62</v>
      </c>
      <c r="G574" s="16">
        <v>926.66800000000001</v>
      </c>
      <c r="H574" s="16">
        <v>2933.9050000000002</v>
      </c>
      <c r="I574" s="16">
        <v>2933.3110000000001</v>
      </c>
      <c r="J574" s="16">
        <v>2932.748</v>
      </c>
      <c r="K574" s="16">
        <v>3974.3739999999998</v>
      </c>
      <c r="L574" s="16">
        <v>3973.5459999999998</v>
      </c>
      <c r="M574" s="16">
        <v>3972.703</v>
      </c>
      <c r="N574" s="16">
        <v>5907.232</v>
      </c>
      <c r="O574" s="16">
        <v>5906.1469999999999</v>
      </c>
      <c r="P574" s="16">
        <v>5904.9219999999996</v>
      </c>
      <c r="Q574" s="16">
        <v>9292.7209999999995</v>
      </c>
      <c r="R574" s="16">
        <v>9290.9709999999995</v>
      </c>
      <c r="S574" s="16">
        <v>9289.2160000000003</v>
      </c>
    </row>
    <row r="575" spans="2:19" ht="15.75" x14ac:dyDescent="0.25">
      <c r="B575" s="15" t="s">
        <v>343</v>
      </c>
      <c r="C575" s="15" t="s">
        <v>422</v>
      </c>
      <c r="D575" s="21" t="s">
        <v>1209</v>
      </c>
      <c r="E575" s="29">
        <f>F574</f>
        <v>926.62</v>
      </c>
      <c r="F575" s="23"/>
      <c r="G575" s="23"/>
      <c r="H575" s="22">
        <f>I574</f>
        <v>2933.3110000000001</v>
      </c>
      <c r="I575" s="22"/>
      <c r="J575" s="22"/>
      <c r="K575" s="22">
        <f>L574</f>
        <v>3973.5459999999998</v>
      </c>
      <c r="L575" s="22"/>
      <c r="M575" s="22"/>
      <c r="N575" s="22">
        <f>O574</f>
        <v>5906.1469999999999</v>
      </c>
      <c r="O575" s="22"/>
      <c r="P575" s="22"/>
      <c r="Q575" s="22">
        <f>R574</f>
        <v>9290.9709999999995</v>
      </c>
      <c r="R575" s="23"/>
      <c r="S575" s="23"/>
    </row>
    <row r="576" spans="2:19" ht="15.75" x14ac:dyDescent="0.25">
      <c r="B576" s="15" t="s">
        <v>343</v>
      </c>
      <c r="C576" s="15" t="s">
        <v>422</v>
      </c>
      <c r="D576" s="21" t="s">
        <v>1210</v>
      </c>
      <c r="E576" s="29">
        <f>G574</f>
        <v>926.66800000000001</v>
      </c>
      <c r="F576" s="23"/>
      <c r="G576" s="23"/>
      <c r="H576" s="22">
        <f>J574</f>
        <v>2932.748</v>
      </c>
      <c r="I576" s="22"/>
      <c r="J576" s="22"/>
      <c r="K576" s="22">
        <f>M574</f>
        <v>3972.703</v>
      </c>
      <c r="L576" s="22"/>
      <c r="M576" s="22"/>
      <c r="N576" s="22">
        <f>P574</f>
        <v>5904.9219999999996</v>
      </c>
      <c r="O576" s="22"/>
      <c r="P576" s="22"/>
      <c r="Q576" s="22">
        <f>S574</f>
        <v>9289.2160000000003</v>
      </c>
      <c r="R576" s="23"/>
      <c r="S576" s="23"/>
    </row>
    <row r="577" spans="2:19" ht="15.75" x14ac:dyDescent="0.25">
      <c r="B577" s="15" t="s">
        <v>343</v>
      </c>
      <c r="C577" s="15" t="s">
        <v>422</v>
      </c>
      <c r="D577" s="23" t="s">
        <v>881</v>
      </c>
      <c r="E577" s="22">
        <f>AVERAGE(E574:E576)</f>
        <v>926.72766666666666</v>
      </c>
      <c r="F577" s="23"/>
      <c r="G577" s="23"/>
      <c r="H577" s="22">
        <f>AVERAGE(H574:H576)</f>
        <v>2933.3213333333333</v>
      </c>
      <c r="I577" s="22"/>
      <c r="J577" s="22"/>
      <c r="K577" s="22">
        <f>AVERAGE(K574:K576)</f>
        <v>3973.5409999999997</v>
      </c>
      <c r="L577" s="22"/>
      <c r="M577" s="22"/>
      <c r="N577" s="22">
        <f>AVERAGE(N574:N576)</f>
        <v>5906.1003333333329</v>
      </c>
      <c r="O577" s="22"/>
      <c r="P577" s="22"/>
      <c r="Q577" s="22">
        <f>AVERAGE(Q574:Q576)</f>
        <v>9290.9693333333325</v>
      </c>
      <c r="R577" s="23"/>
      <c r="S577" s="23"/>
    </row>
    <row r="578" spans="2:19" ht="15.75" x14ac:dyDescent="0.25">
      <c r="B578" s="15" t="s">
        <v>343</v>
      </c>
      <c r="C578" s="15" t="s">
        <v>422</v>
      </c>
      <c r="D578" s="23" t="s">
        <v>882</v>
      </c>
      <c r="E578" s="22">
        <f>ABS(E577-926.89)/926.89*1000000</f>
        <v>175.1376466822623</v>
      </c>
      <c r="F578" s="23"/>
      <c r="G578" s="23"/>
      <c r="H578" s="22">
        <f>ABS(H577-2933.03)/2933.03*1000000</f>
        <v>99.328453283162403</v>
      </c>
      <c r="I578" s="22"/>
      <c r="J578" s="22"/>
      <c r="K578" s="22">
        <f>ABS(K577-3973.46)/3973.46*1000000</f>
        <v>20.385256174637775</v>
      </c>
      <c r="L578" s="22"/>
      <c r="M578" s="22"/>
      <c r="N578" s="22">
        <f>ABS(N577-5905.23)/5905.23*1000000</f>
        <v>147.38347758398777</v>
      </c>
      <c r="O578" s="22"/>
      <c r="P578" s="22"/>
      <c r="Q578" s="22">
        <f>ABS(Q577-9288.72)/9288.72*1000000</f>
        <v>242.15751291170341</v>
      </c>
      <c r="R578" s="23"/>
      <c r="S578" s="23"/>
    </row>
    <row r="579" spans="2:19" ht="15.75" x14ac:dyDescent="0.2">
      <c r="B579" s="15" t="s">
        <v>344</v>
      </c>
      <c r="C579" s="17" t="s">
        <v>236</v>
      </c>
      <c r="D579" s="21" t="s">
        <v>1211</v>
      </c>
      <c r="E579" s="22">
        <v>927.14300000000003</v>
      </c>
      <c r="F579" s="16">
        <v>926.66600000000005</v>
      </c>
      <c r="G579" s="16">
        <v>926.47</v>
      </c>
      <c r="H579" s="16">
        <v>2934.5549999999998</v>
      </c>
      <c r="I579" s="16">
        <v>2933.9430000000002</v>
      </c>
      <c r="J579" s="16">
        <v>2933.2170000000001</v>
      </c>
      <c r="K579" s="16">
        <v>3974.95</v>
      </c>
      <c r="L579" s="16">
        <v>3974.203</v>
      </c>
      <c r="M579" s="16">
        <v>3973.134</v>
      </c>
      <c r="N579" s="16">
        <v>5908.8969999999999</v>
      </c>
      <c r="O579" s="16">
        <v>5907.7049999999999</v>
      </c>
      <c r="P579" s="16">
        <v>5906.1350000000002</v>
      </c>
      <c r="Q579" s="16">
        <v>9295.3919999999998</v>
      </c>
      <c r="R579" s="16">
        <v>9293.4549999999999</v>
      </c>
      <c r="S579" s="16">
        <v>9291.1460000000006</v>
      </c>
    </row>
    <row r="580" spans="2:19" ht="15.75" x14ac:dyDescent="0.25">
      <c r="B580" s="15" t="s">
        <v>344</v>
      </c>
      <c r="C580" s="17" t="s">
        <v>236</v>
      </c>
      <c r="D580" s="21" t="s">
        <v>1212</v>
      </c>
      <c r="E580" s="29">
        <f>F579</f>
        <v>926.66600000000005</v>
      </c>
      <c r="F580" s="23"/>
      <c r="G580" s="23"/>
      <c r="H580" s="22">
        <f>I579</f>
        <v>2933.9430000000002</v>
      </c>
      <c r="I580" s="22"/>
      <c r="J580" s="22"/>
      <c r="K580" s="22">
        <f>L579</f>
        <v>3974.203</v>
      </c>
      <c r="L580" s="22"/>
      <c r="M580" s="22"/>
      <c r="N580" s="22">
        <f>O579</f>
        <v>5907.7049999999999</v>
      </c>
      <c r="O580" s="22"/>
      <c r="P580" s="22"/>
      <c r="Q580" s="22">
        <f>R579</f>
        <v>9293.4549999999999</v>
      </c>
      <c r="R580" s="23"/>
      <c r="S580" s="23"/>
    </row>
    <row r="581" spans="2:19" ht="15.75" x14ac:dyDescent="0.25">
      <c r="B581" s="15" t="s">
        <v>344</v>
      </c>
      <c r="C581" s="17" t="s">
        <v>236</v>
      </c>
      <c r="D581" s="21" t="s">
        <v>1213</v>
      </c>
      <c r="E581" s="29">
        <f>G579</f>
        <v>926.47</v>
      </c>
      <c r="F581" s="23"/>
      <c r="G581" s="23"/>
      <c r="H581" s="22">
        <f>J579</f>
        <v>2933.2170000000001</v>
      </c>
      <c r="I581" s="22"/>
      <c r="J581" s="22"/>
      <c r="K581" s="22">
        <f>M579</f>
        <v>3973.134</v>
      </c>
      <c r="L581" s="22"/>
      <c r="M581" s="22"/>
      <c r="N581" s="22">
        <f>P579</f>
        <v>5906.1350000000002</v>
      </c>
      <c r="O581" s="22"/>
      <c r="P581" s="22"/>
      <c r="Q581" s="22">
        <f>S579</f>
        <v>9291.1460000000006</v>
      </c>
      <c r="R581" s="23"/>
      <c r="S581" s="23"/>
    </row>
    <row r="582" spans="2:19" ht="15.75" x14ac:dyDescent="0.25">
      <c r="B582" s="15" t="s">
        <v>344</v>
      </c>
      <c r="C582" s="17" t="s">
        <v>236</v>
      </c>
      <c r="D582" s="23" t="s">
        <v>881</v>
      </c>
      <c r="E582" s="22">
        <f>AVERAGE(E579:E581)</f>
        <v>926.75966666666682</v>
      </c>
      <c r="F582" s="23"/>
      <c r="G582" s="23"/>
      <c r="H582" s="22">
        <f>AVERAGE(H579:H581)</f>
        <v>2933.9050000000002</v>
      </c>
      <c r="I582" s="22"/>
      <c r="J582" s="22"/>
      <c r="K582" s="22">
        <f>AVERAGE(K579:K581)</f>
        <v>3974.0956666666666</v>
      </c>
      <c r="L582" s="22"/>
      <c r="M582" s="22"/>
      <c r="N582" s="22">
        <f>AVERAGE(N579:N581)</f>
        <v>5907.5790000000006</v>
      </c>
      <c r="O582" s="22"/>
      <c r="P582" s="22"/>
      <c r="Q582" s="22">
        <f>AVERAGE(Q579:Q581)</f>
        <v>9293.3310000000001</v>
      </c>
      <c r="R582" s="23"/>
      <c r="S582" s="23"/>
    </row>
    <row r="583" spans="2:19" ht="15.75" x14ac:dyDescent="0.25">
      <c r="B583" s="15" t="s">
        <v>344</v>
      </c>
      <c r="C583" s="17" t="s">
        <v>236</v>
      </c>
      <c r="D583" s="23" t="s">
        <v>882</v>
      </c>
      <c r="E583" s="22">
        <f>ABS(E582-926.89)/926.89*1000000</f>
        <v>140.6135931266594</v>
      </c>
      <c r="F583" s="23"/>
      <c r="G583" s="23"/>
      <c r="H583" s="22">
        <f>ABS(H582-2933.03)/2933.03*1000000</f>
        <v>298.3263041973658</v>
      </c>
      <c r="I583" s="22"/>
      <c r="J583" s="22"/>
      <c r="K583" s="22">
        <f>ABS(K582-3973.46)/3973.46*1000000</f>
        <v>159.97812150281266</v>
      </c>
      <c r="L583" s="22"/>
      <c r="M583" s="22"/>
      <c r="N583" s="22">
        <f>ABS(N582-5905.23)/5905.23*1000000</f>
        <v>397.78298220409192</v>
      </c>
      <c r="O583" s="22"/>
      <c r="P583" s="22"/>
      <c r="Q583" s="22">
        <f>ABS(Q582-9288.72)/9288.72*1000000</f>
        <v>496.40854714113311</v>
      </c>
      <c r="R583" s="23"/>
      <c r="S583" s="23"/>
    </row>
    <row r="584" spans="2:19" ht="15.75" x14ac:dyDescent="0.2">
      <c r="B584" s="15" t="s">
        <v>345</v>
      </c>
      <c r="C584" s="17" t="s">
        <v>328</v>
      </c>
      <c r="D584" s="21" t="s">
        <v>1214</v>
      </c>
      <c r="E584" s="22">
        <v>926.81700000000001</v>
      </c>
      <c r="F584" s="16">
        <v>926.73</v>
      </c>
      <c r="G584" s="16">
        <v>926.05100000000004</v>
      </c>
      <c r="H584" s="16">
        <v>2935.3629999999998</v>
      </c>
      <c r="I584" s="16">
        <v>2935.0929999999998</v>
      </c>
      <c r="J584" s="16">
        <v>2931.893</v>
      </c>
      <c r="K584" s="16">
        <v>3975.7840000000001</v>
      </c>
      <c r="L584" s="16">
        <v>3975.3560000000002</v>
      </c>
      <c r="M584" s="16">
        <v>3971.1210000000001</v>
      </c>
      <c r="N584" s="16">
        <v>5910.4849999999997</v>
      </c>
      <c r="O584" s="16">
        <v>5909.4939999999997</v>
      </c>
      <c r="P584" s="16">
        <v>5903.2420000000002</v>
      </c>
      <c r="Q584" s="16">
        <v>9297.8889999999992</v>
      </c>
      <c r="R584" s="16">
        <v>9295.616</v>
      </c>
      <c r="S584" s="16">
        <v>9286.3420000000006</v>
      </c>
    </row>
    <row r="585" spans="2:19" ht="15.75" x14ac:dyDescent="0.25">
      <c r="B585" s="15" t="s">
        <v>345</v>
      </c>
      <c r="C585" s="17" t="s">
        <v>328</v>
      </c>
      <c r="D585" s="21" t="s">
        <v>1215</v>
      </c>
      <c r="E585" s="29">
        <f>F584</f>
        <v>926.73</v>
      </c>
      <c r="F585" s="23"/>
      <c r="G585" s="23"/>
      <c r="H585" s="22">
        <f>I584</f>
        <v>2935.0929999999998</v>
      </c>
      <c r="I585" s="22"/>
      <c r="J585" s="22"/>
      <c r="K585" s="22">
        <f>L584</f>
        <v>3975.3560000000002</v>
      </c>
      <c r="L585" s="22"/>
      <c r="M585" s="22"/>
      <c r="N585" s="22">
        <f>O584</f>
        <v>5909.4939999999997</v>
      </c>
      <c r="O585" s="22"/>
      <c r="P585" s="22"/>
      <c r="Q585" s="22">
        <f>R584</f>
        <v>9295.616</v>
      </c>
      <c r="R585" s="23"/>
      <c r="S585" s="23"/>
    </row>
    <row r="586" spans="2:19" ht="15.75" x14ac:dyDescent="0.25">
      <c r="B586" s="15" t="s">
        <v>345</v>
      </c>
      <c r="C586" s="17" t="s">
        <v>328</v>
      </c>
      <c r="D586" s="21" t="s">
        <v>1216</v>
      </c>
      <c r="E586" s="29">
        <f>G584</f>
        <v>926.05100000000004</v>
      </c>
      <c r="F586" s="23"/>
      <c r="G586" s="23"/>
      <c r="H586" s="22">
        <f>J584</f>
        <v>2931.893</v>
      </c>
      <c r="I586" s="22"/>
      <c r="J586" s="22"/>
      <c r="K586" s="22">
        <f>M584</f>
        <v>3971.1210000000001</v>
      </c>
      <c r="L586" s="22"/>
      <c r="M586" s="22"/>
      <c r="N586" s="22">
        <f>P584</f>
        <v>5903.2420000000002</v>
      </c>
      <c r="O586" s="22"/>
      <c r="P586" s="22"/>
      <c r="Q586" s="22">
        <f>S584</f>
        <v>9286.3420000000006</v>
      </c>
      <c r="R586" s="23"/>
      <c r="S586" s="23"/>
    </row>
    <row r="587" spans="2:19" ht="15.75" x14ac:dyDescent="0.25">
      <c r="B587" s="15" t="s">
        <v>345</v>
      </c>
      <c r="C587" s="17" t="s">
        <v>328</v>
      </c>
      <c r="D587" s="23" t="s">
        <v>881</v>
      </c>
      <c r="E587" s="22">
        <f>AVERAGE(E584:E586)</f>
        <v>926.53266666666661</v>
      </c>
      <c r="F587" s="23"/>
      <c r="G587" s="23"/>
      <c r="H587" s="22">
        <f>AVERAGE(H584:H586)</f>
        <v>2934.1163333333334</v>
      </c>
      <c r="I587" s="22"/>
      <c r="J587" s="22"/>
      <c r="K587" s="22">
        <f>AVERAGE(K584:K586)</f>
        <v>3974.087</v>
      </c>
      <c r="L587" s="22"/>
      <c r="M587" s="22"/>
      <c r="N587" s="22">
        <f>AVERAGE(N584:N586)</f>
        <v>5907.7403333333323</v>
      </c>
      <c r="O587" s="22"/>
      <c r="P587" s="22"/>
      <c r="Q587" s="22">
        <f>AVERAGE(Q584:Q586)</f>
        <v>9293.2823333333326</v>
      </c>
      <c r="R587" s="23"/>
      <c r="S587" s="23"/>
    </row>
    <row r="588" spans="2:19" ht="15.75" x14ac:dyDescent="0.25">
      <c r="B588" s="15" t="s">
        <v>345</v>
      </c>
      <c r="C588" s="17" t="s">
        <v>328</v>
      </c>
      <c r="D588" s="23" t="s">
        <v>882</v>
      </c>
      <c r="E588" s="22">
        <f>ABS(E587-926.89)/926.89*1000000</f>
        <v>385.51859803576707</v>
      </c>
      <c r="F588" s="23"/>
      <c r="G588" s="23"/>
      <c r="H588" s="22">
        <f>ABS(H587-2933.03)/2933.03*1000000</f>
        <v>370.37920966822247</v>
      </c>
      <c r="I588" s="22"/>
      <c r="J588" s="22"/>
      <c r="K588" s="22">
        <f>ABS(K587-3973.46)/3973.46*1000000</f>
        <v>157.79698298207424</v>
      </c>
      <c r="L588" s="22"/>
      <c r="M588" s="22"/>
      <c r="N588" s="22">
        <f>ABS(N587-5905.23)/5905.23*1000000</f>
        <v>425.10339704511256</v>
      </c>
      <c r="O588" s="22"/>
      <c r="P588" s="22"/>
      <c r="Q588" s="22">
        <f>ABS(Q587-9288.72)/9288.72*1000000</f>
        <v>491.16921743074391</v>
      </c>
      <c r="R588" s="23"/>
      <c r="S588" s="23"/>
    </row>
    <row r="589" spans="2:19" ht="15.75" x14ac:dyDescent="0.2">
      <c r="B589" s="15" t="s">
        <v>346</v>
      </c>
      <c r="C589" s="17" t="s">
        <v>255</v>
      </c>
      <c r="D589" s="21" t="s">
        <v>1217</v>
      </c>
      <c r="E589" s="22">
        <v>927.03700000000003</v>
      </c>
      <c r="F589" s="16">
        <v>926.78499999999997</v>
      </c>
      <c r="G589" s="16">
        <v>926.78800000000001</v>
      </c>
      <c r="H589" s="16">
        <v>2933.17</v>
      </c>
      <c r="I589" s="16">
        <v>2932.6120000000001</v>
      </c>
      <c r="J589" s="16">
        <v>2932.3180000000002</v>
      </c>
      <c r="K589" s="16">
        <v>3972.64</v>
      </c>
      <c r="L589" s="16">
        <v>3971.748</v>
      </c>
      <c r="M589" s="16">
        <v>3971.239</v>
      </c>
      <c r="N589" s="16">
        <v>5905.2830000000004</v>
      </c>
      <c r="O589" s="16">
        <v>5904.1729999999998</v>
      </c>
      <c r="P589" s="16">
        <v>5903.4679999999998</v>
      </c>
      <c r="Q589" s="16">
        <v>9288.8009999999995</v>
      </c>
      <c r="R589" s="16">
        <v>9287.1980000000003</v>
      </c>
      <c r="S589" s="16">
        <v>9286.2749999999996</v>
      </c>
    </row>
    <row r="590" spans="2:19" ht="15.75" x14ac:dyDescent="0.25">
      <c r="B590" s="15" t="s">
        <v>346</v>
      </c>
      <c r="C590" s="17" t="s">
        <v>255</v>
      </c>
      <c r="D590" s="21" t="s">
        <v>1218</v>
      </c>
      <c r="E590" s="29">
        <f>F589</f>
        <v>926.78499999999997</v>
      </c>
      <c r="F590" s="23"/>
      <c r="G590" s="23"/>
      <c r="H590" s="22">
        <f>I589</f>
        <v>2932.6120000000001</v>
      </c>
      <c r="I590" s="22"/>
      <c r="J590" s="22"/>
      <c r="K590" s="22">
        <f>L589</f>
        <v>3971.748</v>
      </c>
      <c r="L590" s="22"/>
      <c r="M590" s="22"/>
      <c r="N590" s="22">
        <f>O589</f>
        <v>5904.1729999999998</v>
      </c>
      <c r="O590" s="22"/>
      <c r="P590" s="22"/>
      <c r="Q590" s="22">
        <f>R589</f>
        <v>9287.1980000000003</v>
      </c>
      <c r="R590" s="23"/>
      <c r="S590" s="23"/>
    </row>
    <row r="591" spans="2:19" ht="15.75" x14ac:dyDescent="0.25">
      <c r="B591" s="15" t="s">
        <v>346</v>
      </c>
      <c r="C591" s="17" t="s">
        <v>255</v>
      </c>
      <c r="D591" s="21" t="s">
        <v>1219</v>
      </c>
      <c r="E591" s="29">
        <f>G589</f>
        <v>926.78800000000001</v>
      </c>
      <c r="F591" s="23"/>
      <c r="G591" s="23"/>
      <c r="H591" s="22">
        <f>J589</f>
        <v>2932.3180000000002</v>
      </c>
      <c r="I591" s="22"/>
      <c r="J591" s="22"/>
      <c r="K591" s="22">
        <f>M589</f>
        <v>3971.239</v>
      </c>
      <c r="L591" s="22"/>
      <c r="M591" s="22"/>
      <c r="N591" s="22">
        <f>P589</f>
        <v>5903.4679999999998</v>
      </c>
      <c r="O591" s="22"/>
      <c r="P591" s="22"/>
      <c r="Q591" s="22">
        <f>S589</f>
        <v>9286.2749999999996</v>
      </c>
      <c r="R591" s="23"/>
      <c r="S591" s="23"/>
    </row>
    <row r="592" spans="2:19" ht="15.75" x14ac:dyDescent="0.25">
      <c r="B592" s="15" t="s">
        <v>346</v>
      </c>
      <c r="C592" s="17" t="s">
        <v>255</v>
      </c>
      <c r="D592" s="23" t="s">
        <v>881</v>
      </c>
      <c r="E592" s="22">
        <f>AVERAGE(E589:E591)</f>
        <v>926.87</v>
      </c>
      <c r="F592" s="23"/>
      <c r="G592" s="23"/>
      <c r="H592" s="22">
        <f>AVERAGE(H589:H591)</f>
        <v>2932.7000000000003</v>
      </c>
      <c r="I592" s="22"/>
      <c r="J592" s="22"/>
      <c r="K592" s="22">
        <f>AVERAGE(K589:K591)</f>
        <v>3971.8756666666668</v>
      </c>
      <c r="L592" s="22"/>
      <c r="M592" s="22"/>
      <c r="N592" s="22">
        <f>AVERAGE(N589:N591)</f>
        <v>5904.308</v>
      </c>
      <c r="O592" s="22"/>
      <c r="P592" s="22"/>
      <c r="Q592" s="22">
        <f>AVERAGE(Q589:Q591)</f>
        <v>9287.4246666666659</v>
      </c>
      <c r="R592" s="23"/>
      <c r="S592" s="23"/>
    </row>
    <row r="593" spans="2:19" ht="15.75" x14ac:dyDescent="0.25">
      <c r="B593" s="15" t="s">
        <v>346</v>
      </c>
      <c r="C593" s="17" t="s">
        <v>255</v>
      </c>
      <c r="D593" s="23" t="s">
        <v>882</v>
      </c>
      <c r="E593" s="22">
        <f>ABS(E592-926.89)/926.89*1000000</f>
        <v>21.577533472129172</v>
      </c>
      <c r="F593" s="23"/>
      <c r="G593" s="23"/>
      <c r="H593" s="22">
        <f>ABS(H592-2933.03)/2933.03*1000000</f>
        <v>112.51163472583889</v>
      </c>
      <c r="I593" s="22"/>
      <c r="J593" s="22"/>
      <c r="K593" s="22">
        <f>ABS(K592-3973.46)/3973.46*1000000</f>
        <v>398.7288995820353</v>
      </c>
      <c r="L593" s="22"/>
      <c r="M593" s="22"/>
      <c r="N593" s="22">
        <f>ABS(N592-5905.23)/5905.23*1000000</f>
        <v>156.13278398971264</v>
      </c>
      <c r="O593" s="22"/>
      <c r="P593" s="22"/>
      <c r="Q593" s="22">
        <f>ABS(Q592-9288.72)/9288.72*1000000</f>
        <v>139.45229626186105</v>
      </c>
      <c r="R593" s="23"/>
      <c r="S593" s="23"/>
    </row>
    <row r="594" spans="2:19" ht="15.75" x14ac:dyDescent="0.2">
      <c r="B594" s="15" t="s">
        <v>347</v>
      </c>
      <c r="C594" s="15" t="s">
        <v>423</v>
      </c>
      <c r="D594" s="21" t="s">
        <v>1220</v>
      </c>
      <c r="E594" s="22">
        <v>926.64700000000005</v>
      </c>
      <c r="F594" s="16">
        <v>926.28499999999997</v>
      </c>
      <c r="G594" s="16">
        <v>926.57399999999996</v>
      </c>
      <c r="H594" s="16">
        <v>2933.0810000000001</v>
      </c>
      <c r="I594" s="16">
        <v>2932.2020000000002</v>
      </c>
      <c r="J594" s="16">
        <v>2931.7979999999998</v>
      </c>
      <c r="K594" s="16">
        <v>3973.7069999999999</v>
      </c>
      <c r="L594" s="16">
        <v>3972.5430000000001</v>
      </c>
      <c r="M594" s="16">
        <v>3971.8760000000002</v>
      </c>
      <c r="N594" s="16">
        <v>5906.59</v>
      </c>
      <c r="O594" s="16">
        <v>5904.9359999999997</v>
      </c>
      <c r="P594" s="16">
        <v>5903.7839999999997</v>
      </c>
      <c r="Q594" s="16">
        <v>9292.6720000000005</v>
      </c>
      <c r="R594" s="16">
        <v>9290.1679999999997</v>
      </c>
      <c r="S594" s="16">
        <v>9288.4159999999993</v>
      </c>
    </row>
    <row r="595" spans="2:19" ht="15.75" x14ac:dyDescent="0.25">
      <c r="B595" s="15" t="s">
        <v>347</v>
      </c>
      <c r="C595" s="15" t="s">
        <v>423</v>
      </c>
      <c r="D595" s="21" t="s">
        <v>1221</v>
      </c>
      <c r="E595" s="29">
        <f>F594</f>
        <v>926.28499999999997</v>
      </c>
      <c r="F595" s="23"/>
      <c r="G595" s="23"/>
      <c r="H595" s="22">
        <f>I594</f>
        <v>2932.2020000000002</v>
      </c>
      <c r="I595" s="22"/>
      <c r="J595" s="22"/>
      <c r="K595" s="22">
        <f>L594</f>
        <v>3972.5430000000001</v>
      </c>
      <c r="L595" s="22"/>
      <c r="M595" s="22"/>
      <c r="N595" s="22">
        <f>O594</f>
        <v>5904.9359999999997</v>
      </c>
      <c r="O595" s="22"/>
      <c r="P595" s="22"/>
      <c r="Q595" s="22">
        <f>R594</f>
        <v>9290.1679999999997</v>
      </c>
      <c r="R595" s="23"/>
      <c r="S595" s="23"/>
    </row>
    <row r="596" spans="2:19" ht="15.75" x14ac:dyDescent="0.25">
      <c r="B596" s="15" t="s">
        <v>347</v>
      </c>
      <c r="C596" s="15" t="s">
        <v>423</v>
      </c>
      <c r="D596" s="21" t="s">
        <v>1222</v>
      </c>
      <c r="E596" s="29">
        <f>G594</f>
        <v>926.57399999999996</v>
      </c>
      <c r="F596" s="23"/>
      <c r="G596" s="23"/>
      <c r="H596" s="22">
        <f>J594</f>
        <v>2931.7979999999998</v>
      </c>
      <c r="I596" s="22"/>
      <c r="J596" s="22"/>
      <c r="K596" s="22">
        <f>M594</f>
        <v>3971.8760000000002</v>
      </c>
      <c r="L596" s="22"/>
      <c r="M596" s="22"/>
      <c r="N596" s="22">
        <f>P594</f>
        <v>5903.7839999999997</v>
      </c>
      <c r="O596" s="22"/>
      <c r="P596" s="22"/>
      <c r="Q596" s="22">
        <f>S594</f>
        <v>9288.4159999999993</v>
      </c>
      <c r="R596" s="23"/>
      <c r="S596" s="23"/>
    </row>
    <row r="597" spans="2:19" ht="15.75" x14ac:dyDescent="0.25">
      <c r="B597" s="15" t="s">
        <v>347</v>
      </c>
      <c r="C597" s="15" t="s">
        <v>423</v>
      </c>
      <c r="D597" s="23" t="s">
        <v>881</v>
      </c>
      <c r="E597" s="22">
        <f>AVERAGE(E594:E596)</f>
        <v>926.50199999999995</v>
      </c>
      <c r="F597" s="23"/>
      <c r="G597" s="23"/>
      <c r="H597" s="22">
        <f>AVERAGE(H594:H596)</f>
        <v>2932.3603333333335</v>
      </c>
      <c r="I597" s="22"/>
      <c r="J597" s="22"/>
      <c r="K597" s="22">
        <f>AVERAGE(K594:K596)</f>
        <v>3972.7086666666669</v>
      </c>
      <c r="L597" s="22"/>
      <c r="M597" s="22"/>
      <c r="N597" s="22">
        <f>AVERAGE(N594:N596)</f>
        <v>5905.1033333333326</v>
      </c>
      <c r="O597" s="22"/>
      <c r="P597" s="22"/>
      <c r="Q597" s="22">
        <f>AVERAGE(Q594:Q596)</f>
        <v>9290.4186666666665</v>
      </c>
      <c r="R597" s="23"/>
      <c r="S597" s="23"/>
    </row>
    <row r="598" spans="2:19" ht="15.75" x14ac:dyDescent="0.25">
      <c r="B598" s="15" t="s">
        <v>347</v>
      </c>
      <c r="C598" s="15" t="s">
        <v>423</v>
      </c>
      <c r="D598" s="23" t="s">
        <v>882</v>
      </c>
      <c r="E598" s="22">
        <f>ABS(E597-926.89)/926.89*1000000</f>
        <v>418.60414935972301</v>
      </c>
      <c r="F598" s="23"/>
      <c r="G598" s="23"/>
      <c r="H598" s="22">
        <f>ABS(H597-2933.03)/2933.03*1000000</f>
        <v>228.31906481238565</v>
      </c>
      <c r="I598" s="22"/>
      <c r="J598" s="22"/>
      <c r="K598" s="22">
        <f>ABS(K597-3973.46)/3973.46*1000000</f>
        <v>189.08793176051859</v>
      </c>
      <c r="L598" s="22"/>
      <c r="M598" s="22"/>
      <c r="N598" s="22">
        <f>ABS(N597-5905.23)/5905.23*1000000</f>
        <v>21.449912478769875</v>
      </c>
      <c r="O598" s="22"/>
      <c r="P598" s="22"/>
      <c r="Q598" s="22">
        <f>ABS(Q597-9288.72)/9288.72*1000000</f>
        <v>182.87413838151249</v>
      </c>
      <c r="R598" s="23"/>
      <c r="S598" s="23"/>
    </row>
    <row r="599" spans="2:19" ht="15.75" x14ac:dyDescent="0.2">
      <c r="B599" s="15" t="s">
        <v>348</v>
      </c>
      <c r="C599" s="17" t="s">
        <v>314</v>
      </c>
      <c r="D599" s="21" t="s">
        <v>1223</v>
      </c>
      <c r="E599" s="22">
        <v>926.00900000000001</v>
      </c>
      <c r="F599" s="16">
        <v>926.48099999999999</v>
      </c>
      <c r="G599" s="16">
        <v>926.23800000000006</v>
      </c>
      <c r="H599" s="16">
        <v>2932.402</v>
      </c>
      <c r="I599" s="16">
        <v>2931.944</v>
      </c>
      <c r="J599" s="16">
        <v>2931.2510000000002</v>
      </c>
      <c r="K599" s="16">
        <v>3971.8560000000002</v>
      </c>
      <c r="L599" s="16">
        <v>3971.3</v>
      </c>
      <c r="M599" s="16">
        <v>3970.2420000000002</v>
      </c>
      <c r="N599" s="16">
        <v>5904.0079999999998</v>
      </c>
      <c r="O599" s="16">
        <v>5903.3729999999996</v>
      </c>
      <c r="P599" s="16">
        <v>5901.7120000000004</v>
      </c>
      <c r="Q599" s="16">
        <v>9287.2579999999998</v>
      </c>
      <c r="R599" s="16">
        <v>9286.5660000000007</v>
      </c>
      <c r="S599" s="16">
        <v>9283.7690000000002</v>
      </c>
    </row>
    <row r="600" spans="2:19" ht="15.75" x14ac:dyDescent="0.25">
      <c r="B600" s="15" t="s">
        <v>348</v>
      </c>
      <c r="C600" s="17" t="s">
        <v>314</v>
      </c>
      <c r="D600" s="21" t="s">
        <v>1224</v>
      </c>
      <c r="E600" s="29">
        <f>F599</f>
        <v>926.48099999999999</v>
      </c>
      <c r="F600" s="23"/>
      <c r="G600" s="23"/>
      <c r="H600" s="22">
        <f>I599</f>
        <v>2931.944</v>
      </c>
      <c r="I600" s="22"/>
      <c r="J600" s="22"/>
      <c r="K600" s="22">
        <f>L599</f>
        <v>3971.3</v>
      </c>
      <c r="L600" s="22"/>
      <c r="M600" s="22"/>
      <c r="N600" s="22">
        <f>O599</f>
        <v>5903.3729999999996</v>
      </c>
      <c r="O600" s="22"/>
      <c r="P600" s="22"/>
      <c r="Q600" s="22">
        <f>R599</f>
        <v>9286.5660000000007</v>
      </c>
      <c r="R600" s="23"/>
      <c r="S600" s="23"/>
    </row>
    <row r="601" spans="2:19" ht="15.75" x14ac:dyDescent="0.25">
      <c r="B601" s="15" t="s">
        <v>348</v>
      </c>
      <c r="C601" s="17" t="s">
        <v>314</v>
      </c>
      <c r="D601" s="21" t="s">
        <v>1225</v>
      </c>
      <c r="E601" s="29">
        <f>G599</f>
        <v>926.23800000000006</v>
      </c>
      <c r="F601" s="23"/>
      <c r="G601" s="23"/>
      <c r="H601" s="22">
        <f>J599</f>
        <v>2931.2510000000002</v>
      </c>
      <c r="I601" s="22"/>
      <c r="J601" s="22"/>
      <c r="K601" s="22">
        <f>M599</f>
        <v>3970.2420000000002</v>
      </c>
      <c r="L601" s="22"/>
      <c r="M601" s="22"/>
      <c r="N601" s="22">
        <f>P599</f>
        <v>5901.7120000000004</v>
      </c>
      <c r="O601" s="22"/>
      <c r="P601" s="22"/>
      <c r="Q601" s="22">
        <f>S599</f>
        <v>9283.7690000000002</v>
      </c>
      <c r="R601" s="23"/>
      <c r="S601" s="23"/>
    </row>
    <row r="602" spans="2:19" ht="15.75" x14ac:dyDescent="0.25">
      <c r="B602" s="15" t="s">
        <v>348</v>
      </c>
      <c r="C602" s="17" t="s">
        <v>314</v>
      </c>
      <c r="D602" s="23" t="s">
        <v>881</v>
      </c>
      <c r="E602" s="22">
        <f>AVERAGE(E599:E601)</f>
        <v>926.24266666666665</v>
      </c>
      <c r="F602" s="23"/>
      <c r="G602" s="23"/>
      <c r="H602" s="22">
        <f>AVERAGE(H599:H601)</f>
        <v>2931.8656666666666</v>
      </c>
      <c r="I602" s="22"/>
      <c r="J602" s="22"/>
      <c r="K602" s="22">
        <f>AVERAGE(K599:K601)</f>
        <v>3971.1326666666669</v>
      </c>
      <c r="L602" s="22"/>
      <c r="M602" s="22"/>
      <c r="N602" s="22">
        <f>AVERAGE(N599:N601)</f>
        <v>5903.0309999999999</v>
      </c>
      <c r="O602" s="22"/>
      <c r="P602" s="22"/>
      <c r="Q602" s="22">
        <f>AVERAGE(Q599:Q601)</f>
        <v>9285.864333333333</v>
      </c>
      <c r="R602" s="23"/>
      <c r="S602" s="23"/>
    </row>
    <row r="603" spans="2:19" ht="15.75" x14ac:dyDescent="0.25">
      <c r="B603" s="15" t="s">
        <v>348</v>
      </c>
      <c r="C603" s="17" t="s">
        <v>314</v>
      </c>
      <c r="D603" s="23" t="s">
        <v>882</v>
      </c>
      <c r="E603" s="22">
        <f>ABS(E602-926.89)/926.89*1000000</f>
        <v>698.39283338188545</v>
      </c>
      <c r="F603" s="23"/>
      <c r="G603" s="23"/>
      <c r="H603" s="22">
        <f>ABS(H602-2933.03)/2933.03*1000000</f>
        <v>396.97286878539114</v>
      </c>
      <c r="I603" s="22"/>
      <c r="J603" s="22"/>
      <c r="K603" s="22">
        <f>ABS(K602-3973.46)/3973.46*1000000</f>
        <v>585.71958276493831</v>
      </c>
      <c r="L603" s="22"/>
      <c r="M603" s="22"/>
      <c r="N603" s="22">
        <f>ABS(N602-5905.23)/5905.23*1000000</f>
        <v>372.38177005800185</v>
      </c>
      <c r="O603" s="22"/>
      <c r="P603" s="22"/>
      <c r="Q603" s="22">
        <f>ABS(Q602-9288.72)/9288.72*1000000</f>
        <v>307.43381937084615</v>
      </c>
      <c r="R603" s="23"/>
      <c r="S603" s="2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83"/>
  <sheetViews>
    <sheetView workbookViewId="0">
      <selection activeCell="T11" sqref="T11"/>
    </sheetView>
  </sheetViews>
  <sheetFormatPr defaultRowHeight="14.25" x14ac:dyDescent="0.2"/>
  <sheetData>
    <row r="1" spans="2:19" ht="15" x14ac:dyDescent="0.25">
      <c r="B1" s="23"/>
      <c r="C1" s="23"/>
      <c r="D1" s="23"/>
      <c r="E1" s="31">
        <v>926.89</v>
      </c>
      <c r="F1" s="31">
        <v>926.89</v>
      </c>
      <c r="G1" s="31">
        <v>926.89</v>
      </c>
      <c r="H1" s="31">
        <v>2933.03</v>
      </c>
      <c r="I1" s="31">
        <v>2933.03</v>
      </c>
      <c r="J1" s="31">
        <v>2933.03</v>
      </c>
      <c r="K1" s="31">
        <v>3973.46</v>
      </c>
      <c r="L1" s="31">
        <v>3973.46</v>
      </c>
      <c r="M1" s="31">
        <v>3973.46</v>
      </c>
      <c r="N1" s="31">
        <v>5905.23</v>
      </c>
      <c r="O1" s="31">
        <v>5905.23</v>
      </c>
      <c r="P1" s="31">
        <v>5905.23</v>
      </c>
      <c r="Q1" s="31">
        <v>9288.7199999999993</v>
      </c>
      <c r="R1" s="31">
        <v>9288.7199999999993</v>
      </c>
      <c r="S1" s="31">
        <v>9288.7199999999993</v>
      </c>
    </row>
    <row r="2" spans="2:19" ht="15" x14ac:dyDescent="0.25">
      <c r="B2" s="23"/>
      <c r="C2" s="23"/>
      <c r="D2" s="23"/>
      <c r="E2" s="25">
        <v>1</v>
      </c>
      <c r="F2" s="24">
        <v>2</v>
      </c>
      <c r="G2" s="24">
        <v>3</v>
      </c>
      <c r="H2" s="24">
        <v>1</v>
      </c>
      <c r="I2" s="24">
        <v>2</v>
      </c>
      <c r="J2" s="24">
        <v>3</v>
      </c>
      <c r="K2" s="24">
        <v>1</v>
      </c>
      <c r="L2" s="24">
        <v>2</v>
      </c>
      <c r="M2" s="24">
        <v>3</v>
      </c>
      <c r="N2" s="24">
        <v>1</v>
      </c>
      <c r="O2" s="24">
        <v>2</v>
      </c>
      <c r="P2" s="24">
        <v>3</v>
      </c>
      <c r="Q2" s="24">
        <v>1</v>
      </c>
      <c r="R2" s="24">
        <v>2</v>
      </c>
      <c r="S2" s="24">
        <v>3</v>
      </c>
    </row>
    <row r="3" spans="2:19" x14ac:dyDescent="0.2">
      <c r="B3" s="13" t="s">
        <v>859</v>
      </c>
      <c r="C3" s="13" t="s">
        <v>860</v>
      </c>
      <c r="D3" s="26" t="s">
        <v>879</v>
      </c>
      <c r="E3" s="35" t="s">
        <v>1230</v>
      </c>
      <c r="F3" s="35" t="s">
        <v>1230</v>
      </c>
      <c r="G3" s="35" t="s">
        <v>1230</v>
      </c>
      <c r="H3" s="35" t="s">
        <v>1230</v>
      </c>
      <c r="I3" s="35" t="s">
        <v>1230</v>
      </c>
      <c r="J3" s="35" t="s">
        <v>1230</v>
      </c>
      <c r="K3" s="35" t="s">
        <v>1230</v>
      </c>
      <c r="L3" s="35" t="s">
        <v>1230</v>
      </c>
      <c r="M3" s="35" t="s">
        <v>1230</v>
      </c>
      <c r="N3" s="35" t="s">
        <v>1230</v>
      </c>
      <c r="O3" s="35" t="s">
        <v>1230</v>
      </c>
      <c r="P3" s="35" t="s">
        <v>1230</v>
      </c>
      <c r="Q3" s="35" t="s">
        <v>1230</v>
      </c>
      <c r="R3" s="35" t="s">
        <v>1230</v>
      </c>
      <c r="S3" s="35" t="s">
        <v>1230</v>
      </c>
    </row>
    <row r="4" spans="2:19" ht="15.75" x14ac:dyDescent="0.25">
      <c r="B4" s="14" t="s">
        <v>652</v>
      </c>
      <c r="C4" s="15" t="s">
        <v>324</v>
      </c>
      <c r="D4" s="19" t="s">
        <v>861</v>
      </c>
      <c r="E4" s="22">
        <v>453</v>
      </c>
      <c r="F4" s="23">
        <v>505</v>
      </c>
      <c r="G4" s="23">
        <v>260</v>
      </c>
      <c r="H4" s="16">
        <v>9653</v>
      </c>
      <c r="I4" s="16">
        <v>10017</v>
      </c>
      <c r="J4" s="16">
        <v>8549</v>
      </c>
      <c r="K4" s="16">
        <v>2227</v>
      </c>
      <c r="L4" s="16">
        <v>2908</v>
      </c>
      <c r="M4" s="16">
        <v>2727</v>
      </c>
      <c r="N4" s="16">
        <v>67414</v>
      </c>
      <c r="O4" s="16">
        <v>77177</v>
      </c>
      <c r="P4" s="16">
        <v>70015</v>
      </c>
      <c r="Q4" s="16">
        <v>38779</v>
      </c>
      <c r="R4" s="16">
        <v>35321</v>
      </c>
      <c r="S4" s="16">
        <v>30661</v>
      </c>
    </row>
    <row r="5" spans="2:19" ht="15.75" x14ac:dyDescent="0.2">
      <c r="B5" s="14" t="s">
        <v>652</v>
      </c>
      <c r="C5" s="15" t="s">
        <v>324</v>
      </c>
      <c r="D5" s="19" t="s">
        <v>862</v>
      </c>
      <c r="E5" s="22">
        <f>F4</f>
        <v>505</v>
      </c>
      <c r="F5" s="22"/>
      <c r="G5" s="22"/>
      <c r="H5" s="22">
        <f>I4</f>
        <v>10017</v>
      </c>
      <c r="I5" s="22"/>
      <c r="J5" s="22"/>
      <c r="K5" s="22">
        <f>L4</f>
        <v>2908</v>
      </c>
      <c r="L5" s="22"/>
      <c r="M5" s="22"/>
      <c r="N5" s="22">
        <f>O4</f>
        <v>77177</v>
      </c>
      <c r="O5" s="22"/>
      <c r="P5" s="22"/>
      <c r="Q5" s="22">
        <f>R4</f>
        <v>35321</v>
      </c>
      <c r="R5" s="22"/>
      <c r="S5" s="22"/>
    </row>
    <row r="6" spans="2:19" ht="15.75" x14ac:dyDescent="0.2">
      <c r="B6" s="14" t="s">
        <v>652</v>
      </c>
      <c r="C6" s="15" t="s">
        <v>324</v>
      </c>
      <c r="D6" s="19" t="s">
        <v>863</v>
      </c>
      <c r="E6" s="22">
        <f>G4</f>
        <v>260</v>
      </c>
      <c r="F6" s="22"/>
      <c r="G6" s="22"/>
      <c r="H6" s="22">
        <f>J4</f>
        <v>8549</v>
      </c>
      <c r="I6" s="22"/>
      <c r="J6" s="22"/>
      <c r="K6" s="22">
        <f>M4</f>
        <v>2727</v>
      </c>
      <c r="L6" s="22"/>
      <c r="M6" s="22"/>
      <c r="N6" s="22">
        <f>P4</f>
        <v>70015</v>
      </c>
      <c r="O6" s="22"/>
      <c r="P6" s="22"/>
      <c r="Q6" s="22">
        <f>S4</f>
        <v>30661</v>
      </c>
      <c r="R6" s="22"/>
      <c r="S6" s="22"/>
    </row>
    <row r="7" spans="2:19" ht="15.75" x14ac:dyDescent="0.25">
      <c r="B7" s="14" t="s">
        <v>652</v>
      </c>
      <c r="C7" s="15" t="s">
        <v>324</v>
      </c>
      <c r="D7" s="23" t="s">
        <v>881</v>
      </c>
      <c r="E7" s="22">
        <f>AVERAGE(E4:E6)</f>
        <v>406</v>
      </c>
      <c r="F7" s="22"/>
      <c r="G7" s="22"/>
      <c r="H7" s="22">
        <f>AVERAGE(H4:H6)</f>
        <v>9406.3333333333339</v>
      </c>
      <c r="I7" s="22"/>
      <c r="J7" s="22"/>
      <c r="K7" s="22">
        <f>AVERAGE(K4:K6)</f>
        <v>2620.6666666666665</v>
      </c>
      <c r="L7" s="22"/>
      <c r="M7" s="22"/>
      <c r="N7" s="22">
        <f>AVERAGE(N4:N6)</f>
        <v>71535.333333333328</v>
      </c>
      <c r="O7" s="22"/>
      <c r="P7" s="22"/>
      <c r="Q7" s="22">
        <f>AVERAGE(Q4:Q6)</f>
        <v>34920.333333333336</v>
      </c>
      <c r="R7" s="22"/>
      <c r="S7" s="22"/>
    </row>
    <row r="8" spans="2:19" ht="15.75" x14ac:dyDescent="0.2">
      <c r="B8" s="15" t="s">
        <v>230</v>
      </c>
      <c r="C8" s="17" t="s">
        <v>275</v>
      </c>
      <c r="D8" s="20" t="s">
        <v>864</v>
      </c>
      <c r="E8" s="22">
        <v>619</v>
      </c>
      <c r="F8" s="16">
        <v>437</v>
      </c>
      <c r="G8" s="16">
        <v>744</v>
      </c>
      <c r="H8" s="16">
        <v>18378</v>
      </c>
      <c r="I8" s="16">
        <v>21671</v>
      </c>
      <c r="J8" s="16">
        <v>19830</v>
      </c>
      <c r="K8" s="16">
        <v>7772</v>
      </c>
      <c r="L8" s="16">
        <v>9218</v>
      </c>
      <c r="M8" s="16">
        <v>8344</v>
      </c>
      <c r="N8" s="16">
        <v>61474</v>
      </c>
      <c r="O8" s="16">
        <v>73583</v>
      </c>
      <c r="P8" s="16">
        <v>70389</v>
      </c>
      <c r="Q8" s="16">
        <v>23373</v>
      </c>
      <c r="R8" s="16">
        <v>26619</v>
      </c>
      <c r="S8" s="16">
        <v>23677</v>
      </c>
    </row>
    <row r="9" spans="2:19" ht="15.75" x14ac:dyDescent="0.25">
      <c r="B9" s="15" t="s">
        <v>230</v>
      </c>
      <c r="C9" s="17" t="s">
        <v>275</v>
      </c>
      <c r="D9" s="20" t="s">
        <v>865</v>
      </c>
      <c r="E9" s="22">
        <f>F8</f>
        <v>437</v>
      </c>
      <c r="F9" s="23"/>
      <c r="G9" s="23"/>
      <c r="H9" s="22">
        <f>I8</f>
        <v>21671</v>
      </c>
      <c r="I9" s="22"/>
      <c r="J9" s="22"/>
      <c r="K9" s="22">
        <f>L8</f>
        <v>9218</v>
      </c>
      <c r="L9" s="22"/>
      <c r="M9" s="22"/>
      <c r="N9" s="22">
        <f>O8</f>
        <v>73583</v>
      </c>
      <c r="O9" s="22"/>
      <c r="P9" s="22"/>
      <c r="Q9" s="22">
        <f>R8</f>
        <v>26619</v>
      </c>
      <c r="R9" s="23"/>
      <c r="S9" s="23"/>
    </row>
    <row r="10" spans="2:19" ht="15.75" x14ac:dyDescent="0.25">
      <c r="B10" s="15" t="s">
        <v>230</v>
      </c>
      <c r="C10" s="17" t="s">
        <v>275</v>
      </c>
      <c r="D10" s="20" t="s">
        <v>866</v>
      </c>
      <c r="E10" s="22">
        <f>G8</f>
        <v>744</v>
      </c>
      <c r="F10" s="23"/>
      <c r="G10" s="23"/>
      <c r="H10" s="22">
        <f>J8</f>
        <v>19830</v>
      </c>
      <c r="I10" s="22"/>
      <c r="J10" s="22"/>
      <c r="K10" s="22">
        <f>M8</f>
        <v>8344</v>
      </c>
      <c r="L10" s="22"/>
      <c r="M10" s="22"/>
      <c r="N10" s="22">
        <f>P8</f>
        <v>70389</v>
      </c>
      <c r="O10" s="22"/>
      <c r="P10" s="22"/>
      <c r="Q10" s="22">
        <f>S8</f>
        <v>23677</v>
      </c>
      <c r="R10" s="23"/>
      <c r="S10" s="23"/>
    </row>
    <row r="11" spans="2:19" ht="15.75" x14ac:dyDescent="0.25">
      <c r="B11" s="15" t="s">
        <v>230</v>
      </c>
      <c r="C11" s="17" t="s">
        <v>275</v>
      </c>
      <c r="D11" s="23" t="s">
        <v>881</v>
      </c>
      <c r="E11" s="22">
        <f>AVERAGE(E8:E10)</f>
        <v>600</v>
      </c>
      <c r="F11" s="23"/>
      <c r="G11" s="23"/>
      <c r="H11" s="22">
        <f>AVERAGE(H8:H10)</f>
        <v>19959.666666666668</v>
      </c>
      <c r="I11" s="22"/>
      <c r="J11" s="22"/>
      <c r="K11" s="22">
        <f>AVERAGE(K8:K10)</f>
        <v>8444.6666666666661</v>
      </c>
      <c r="L11" s="22"/>
      <c r="M11" s="22"/>
      <c r="N11" s="22">
        <f>AVERAGE(N8:N10)</f>
        <v>68482</v>
      </c>
      <c r="O11" s="22"/>
      <c r="P11" s="22"/>
      <c r="Q11" s="22">
        <f>AVERAGE(Q8:Q10)</f>
        <v>24556.333333333332</v>
      </c>
      <c r="R11" s="23"/>
      <c r="S11" s="23"/>
    </row>
    <row r="12" spans="2:19" ht="15.75" x14ac:dyDescent="0.2">
      <c r="B12" s="15" t="s">
        <v>231</v>
      </c>
      <c r="C12" s="15" t="s">
        <v>389</v>
      </c>
      <c r="D12" s="19" t="s">
        <v>867</v>
      </c>
      <c r="E12" s="22">
        <v>553</v>
      </c>
      <c r="F12" s="16">
        <v>712</v>
      </c>
      <c r="G12" s="16">
        <v>557</v>
      </c>
      <c r="H12" s="16">
        <v>12981</v>
      </c>
      <c r="I12" s="16">
        <v>24289</v>
      </c>
      <c r="J12" s="16">
        <v>14414</v>
      </c>
      <c r="K12" s="16">
        <v>9507</v>
      </c>
      <c r="L12" s="16">
        <v>15358</v>
      </c>
      <c r="M12" s="16">
        <v>10333</v>
      </c>
      <c r="N12" s="16">
        <v>50855</v>
      </c>
      <c r="O12" s="16">
        <v>85061</v>
      </c>
      <c r="P12" s="16">
        <v>59301</v>
      </c>
      <c r="Q12" s="16">
        <v>17895</v>
      </c>
      <c r="R12" s="16">
        <v>34111</v>
      </c>
      <c r="S12" s="16">
        <v>20308</v>
      </c>
    </row>
    <row r="13" spans="2:19" ht="15.75" x14ac:dyDescent="0.25">
      <c r="B13" s="15" t="s">
        <v>231</v>
      </c>
      <c r="C13" s="15" t="s">
        <v>389</v>
      </c>
      <c r="D13" s="19" t="s">
        <v>868</v>
      </c>
      <c r="E13" s="22">
        <f>F12</f>
        <v>712</v>
      </c>
      <c r="F13" s="23"/>
      <c r="G13" s="23"/>
      <c r="H13" s="22">
        <f>I12</f>
        <v>24289</v>
      </c>
      <c r="I13" s="22"/>
      <c r="J13" s="22"/>
      <c r="K13" s="22">
        <f>L12</f>
        <v>15358</v>
      </c>
      <c r="L13" s="22"/>
      <c r="M13" s="22"/>
      <c r="N13" s="22">
        <f>O12</f>
        <v>85061</v>
      </c>
      <c r="O13" s="22"/>
      <c r="P13" s="22"/>
      <c r="Q13" s="22">
        <f>R12</f>
        <v>34111</v>
      </c>
      <c r="R13" s="23"/>
      <c r="S13" s="23"/>
    </row>
    <row r="14" spans="2:19" ht="15.75" x14ac:dyDescent="0.25">
      <c r="B14" s="15" t="s">
        <v>231</v>
      </c>
      <c r="C14" s="15" t="s">
        <v>389</v>
      </c>
      <c r="D14" s="19" t="s">
        <v>869</v>
      </c>
      <c r="E14" s="22">
        <f>G12</f>
        <v>557</v>
      </c>
      <c r="F14" s="23"/>
      <c r="G14" s="23"/>
      <c r="H14" s="22">
        <f>J12</f>
        <v>14414</v>
      </c>
      <c r="I14" s="22"/>
      <c r="J14" s="22"/>
      <c r="K14" s="22">
        <f>M12</f>
        <v>10333</v>
      </c>
      <c r="L14" s="22"/>
      <c r="M14" s="22"/>
      <c r="N14" s="22">
        <f>P12</f>
        <v>59301</v>
      </c>
      <c r="O14" s="22"/>
      <c r="P14" s="22"/>
      <c r="Q14" s="22">
        <f>S12</f>
        <v>20308</v>
      </c>
      <c r="R14" s="23"/>
      <c r="S14" s="23"/>
    </row>
    <row r="15" spans="2:19" ht="15.75" x14ac:dyDescent="0.25">
      <c r="B15" s="15" t="s">
        <v>231</v>
      </c>
      <c r="C15" s="15" t="s">
        <v>389</v>
      </c>
      <c r="D15" s="23" t="s">
        <v>881</v>
      </c>
      <c r="E15" s="22">
        <f>AVERAGE(E12:E14)</f>
        <v>607.33333333333337</v>
      </c>
      <c r="F15" s="23"/>
      <c r="G15" s="23"/>
      <c r="H15" s="22">
        <f>AVERAGE(H12:H14)</f>
        <v>17228</v>
      </c>
      <c r="I15" s="22"/>
      <c r="J15" s="22"/>
      <c r="K15" s="22">
        <f>AVERAGE(K12:K14)</f>
        <v>11732.666666666666</v>
      </c>
      <c r="L15" s="22"/>
      <c r="M15" s="22"/>
      <c r="N15" s="22">
        <f>AVERAGE(N12:N14)</f>
        <v>65072.333333333336</v>
      </c>
      <c r="O15" s="22"/>
      <c r="P15" s="22"/>
      <c r="Q15" s="22">
        <f>AVERAGE(Q12:Q14)</f>
        <v>24104.666666666668</v>
      </c>
      <c r="R15" s="23"/>
      <c r="S15" s="23"/>
    </row>
    <row r="16" spans="2:19" ht="15.75" x14ac:dyDescent="0.2">
      <c r="B16" s="15" t="s">
        <v>232</v>
      </c>
      <c r="C16" s="15" t="s">
        <v>390</v>
      </c>
      <c r="D16" s="19" t="s">
        <v>870</v>
      </c>
      <c r="E16" s="22">
        <v>600</v>
      </c>
      <c r="F16" s="16">
        <v>1136</v>
      </c>
      <c r="G16" s="16">
        <v>841</v>
      </c>
      <c r="H16" s="16">
        <v>21828</v>
      </c>
      <c r="I16" s="16">
        <v>31285</v>
      </c>
      <c r="J16" s="16">
        <v>22955</v>
      </c>
      <c r="K16" s="16">
        <v>12931</v>
      </c>
      <c r="L16" s="16">
        <v>16668</v>
      </c>
      <c r="M16" s="16">
        <v>14111</v>
      </c>
      <c r="N16" s="16">
        <v>51273</v>
      </c>
      <c r="O16" s="16">
        <v>64851</v>
      </c>
      <c r="P16" s="16">
        <v>55023</v>
      </c>
      <c r="Q16" s="16">
        <v>29129</v>
      </c>
      <c r="R16" s="16">
        <v>36805</v>
      </c>
      <c r="S16" s="16">
        <v>28246</v>
      </c>
    </row>
    <row r="17" spans="2:19" ht="15.75" x14ac:dyDescent="0.25">
      <c r="B17" s="15" t="s">
        <v>232</v>
      </c>
      <c r="C17" s="15" t="s">
        <v>390</v>
      </c>
      <c r="D17" s="19" t="s">
        <v>871</v>
      </c>
      <c r="E17" s="22">
        <f>F16</f>
        <v>1136</v>
      </c>
      <c r="F17" s="23"/>
      <c r="G17" s="23"/>
      <c r="H17" s="22">
        <f>I16</f>
        <v>31285</v>
      </c>
      <c r="I17" s="22"/>
      <c r="J17" s="22"/>
      <c r="K17" s="22">
        <f>L16</f>
        <v>16668</v>
      </c>
      <c r="L17" s="22"/>
      <c r="M17" s="22"/>
      <c r="N17" s="22">
        <f>O16</f>
        <v>64851</v>
      </c>
      <c r="O17" s="22"/>
      <c r="P17" s="22"/>
      <c r="Q17" s="22">
        <f>R16</f>
        <v>36805</v>
      </c>
      <c r="R17" s="23"/>
      <c r="S17" s="23"/>
    </row>
    <row r="18" spans="2:19" ht="15.75" x14ac:dyDescent="0.25">
      <c r="B18" s="15" t="s">
        <v>232</v>
      </c>
      <c r="C18" s="15" t="s">
        <v>390</v>
      </c>
      <c r="D18" s="19" t="s">
        <v>872</v>
      </c>
      <c r="E18" s="22">
        <f>G16</f>
        <v>841</v>
      </c>
      <c r="F18" s="23"/>
      <c r="G18" s="23"/>
      <c r="H18" s="22">
        <f>J16</f>
        <v>22955</v>
      </c>
      <c r="I18" s="22"/>
      <c r="J18" s="22"/>
      <c r="K18" s="22">
        <f>M16</f>
        <v>14111</v>
      </c>
      <c r="L18" s="22"/>
      <c r="M18" s="22"/>
      <c r="N18" s="22">
        <f>P16</f>
        <v>55023</v>
      </c>
      <c r="O18" s="22"/>
      <c r="P18" s="22"/>
      <c r="Q18" s="22">
        <f>S16</f>
        <v>28246</v>
      </c>
      <c r="R18" s="23"/>
      <c r="S18" s="23"/>
    </row>
    <row r="19" spans="2:19" ht="15.75" x14ac:dyDescent="0.25">
      <c r="B19" s="15" t="s">
        <v>232</v>
      </c>
      <c r="C19" s="15" t="s">
        <v>390</v>
      </c>
      <c r="D19" s="23" t="s">
        <v>881</v>
      </c>
      <c r="E19" s="22">
        <f>AVERAGE(E16:E18)</f>
        <v>859</v>
      </c>
      <c r="F19" s="23"/>
      <c r="G19" s="23"/>
      <c r="H19" s="22">
        <f>AVERAGE(H16:H18)</f>
        <v>25356</v>
      </c>
      <c r="I19" s="22"/>
      <c r="J19" s="22"/>
      <c r="K19" s="22">
        <f>AVERAGE(K16:K18)</f>
        <v>14570</v>
      </c>
      <c r="L19" s="22"/>
      <c r="M19" s="22"/>
      <c r="N19" s="22">
        <f>AVERAGE(N16:N18)</f>
        <v>57049</v>
      </c>
      <c r="O19" s="22"/>
      <c r="P19" s="22"/>
      <c r="Q19" s="22">
        <f>AVERAGE(Q16:Q18)</f>
        <v>31393.333333333332</v>
      </c>
      <c r="R19" s="23"/>
      <c r="S19" s="23"/>
    </row>
    <row r="20" spans="2:19" ht="15.75" x14ac:dyDescent="0.2">
      <c r="B20" s="15" t="s">
        <v>233</v>
      </c>
      <c r="C20" s="17" t="s">
        <v>320</v>
      </c>
      <c r="D20" s="20" t="s">
        <v>873</v>
      </c>
      <c r="E20" s="22">
        <v>605</v>
      </c>
      <c r="F20" s="16">
        <v>653</v>
      </c>
      <c r="G20" s="16">
        <v>647</v>
      </c>
      <c r="H20" s="16">
        <v>18401</v>
      </c>
      <c r="I20" s="16">
        <v>20464</v>
      </c>
      <c r="J20" s="16">
        <v>18701</v>
      </c>
      <c r="K20" s="16">
        <v>5058</v>
      </c>
      <c r="L20" s="16">
        <v>6000</v>
      </c>
      <c r="M20" s="16">
        <v>5689</v>
      </c>
      <c r="N20" s="16">
        <v>66721</v>
      </c>
      <c r="O20" s="16">
        <v>77045</v>
      </c>
      <c r="P20" s="16">
        <v>72951</v>
      </c>
      <c r="Q20" s="16">
        <v>25244</v>
      </c>
      <c r="R20" s="16">
        <v>28441</v>
      </c>
      <c r="S20" s="16">
        <v>26258</v>
      </c>
    </row>
    <row r="21" spans="2:19" ht="15.75" x14ac:dyDescent="0.25">
      <c r="B21" s="15" t="s">
        <v>233</v>
      </c>
      <c r="C21" s="17" t="s">
        <v>320</v>
      </c>
      <c r="D21" s="20" t="s">
        <v>874</v>
      </c>
      <c r="E21" s="22">
        <f>F20</f>
        <v>653</v>
      </c>
      <c r="F21" s="23"/>
      <c r="G21" s="23"/>
      <c r="H21" s="22">
        <f>I20</f>
        <v>20464</v>
      </c>
      <c r="I21" s="22"/>
      <c r="J21" s="22"/>
      <c r="K21" s="22">
        <f>L20</f>
        <v>6000</v>
      </c>
      <c r="L21" s="22"/>
      <c r="M21" s="22"/>
      <c r="N21" s="22">
        <f>O20</f>
        <v>77045</v>
      </c>
      <c r="O21" s="22"/>
      <c r="P21" s="22"/>
      <c r="Q21" s="22">
        <f>R20</f>
        <v>28441</v>
      </c>
      <c r="R21" s="23"/>
      <c r="S21" s="23"/>
    </row>
    <row r="22" spans="2:19" ht="15.75" x14ac:dyDescent="0.25">
      <c r="B22" s="15" t="s">
        <v>233</v>
      </c>
      <c r="C22" s="17" t="s">
        <v>320</v>
      </c>
      <c r="D22" s="20" t="s">
        <v>875</v>
      </c>
      <c r="E22" s="22">
        <f>G20</f>
        <v>647</v>
      </c>
      <c r="F22" s="23"/>
      <c r="G22" s="23"/>
      <c r="H22" s="22">
        <f>J20</f>
        <v>18701</v>
      </c>
      <c r="I22" s="22"/>
      <c r="J22" s="22"/>
      <c r="K22" s="22">
        <f>M20</f>
        <v>5689</v>
      </c>
      <c r="L22" s="22"/>
      <c r="M22" s="22"/>
      <c r="N22" s="22">
        <f>P20</f>
        <v>72951</v>
      </c>
      <c r="O22" s="22"/>
      <c r="P22" s="22"/>
      <c r="Q22" s="22">
        <f>S20</f>
        <v>26258</v>
      </c>
      <c r="R22" s="23"/>
      <c r="S22" s="23"/>
    </row>
    <row r="23" spans="2:19" ht="15.75" x14ac:dyDescent="0.25">
      <c r="B23" s="15" t="s">
        <v>233</v>
      </c>
      <c r="C23" s="17" t="s">
        <v>320</v>
      </c>
      <c r="D23" s="23" t="s">
        <v>881</v>
      </c>
      <c r="E23" s="22">
        <f>AVERAGE(E20:E22)</f>
        <v>635</v>
      </c>
      <c r="F23" s="23"/>
      <c r="G23" s="23"/>
      <c r="H23" s="22">
        <f>AVERAGE(H20:H22)</f>
        <v>19188.666666666668</v>
      </c>
      <c r="I23" s="22"/>
      <c r="J23" s="22"/>
      <c r="K23" s="22">
        <f>AVERAGE(K20:K22)</f>
        <v>5582.333333333333</v>
      </c>
      <c r="L23" s="22"/>
      <c r="M23" s="22"/>
      <c r="N23" s="22">
        <f>AVERAGE(N20:N22)</f>
        <v>72239</v>
      </c>
      <c r="O23" s="22"/>
      <c r="P23" s="22"/>
      <c r="Q23" s="22">
        <f>AVERAGE(Q20:Q22)</f>
        <v>26647.666666666668</v>
      </c>
      <c r="R23" s="23"/>
      <c r="S23" s="23"/>
    </row>
    <row r="24" spans="2:19" ht="15.75" x14ac:dyDescent="0.2">
      <c r="B24" s="15" t="s">
        <v>234</v>
      </c>
      <c r="C24" s="17" t="s">
        <v>273</v>
      </c>
      <c r="D24" s="20" t="s">
        <v>876</v>
      </c>
      <c r="E24" s="22">
        <v>431</v>
      </c>
      <c r="F24" s="16">
        <v>570</v>
      </c>
      <c r="G24" s="16">
        <v>634</v>
      </c>
      <c r="H24" s="16">
        <v>19520</v>
      </c>
      <c r="I24" s="16">
        <v>22214</v>
      </c>
      <c r="J24" s="16">
        <v>20112</v>
      </c>
      <c r="K24" s="16">
        <v>13787</v>
      </c>
      <c r="L24" s="16">
        <v>15285</v>
      </c>
      <c r="M24" s="16">
        <v>13899</v>
      </c>
      <c r="N24" s="16">
        <v>66887</v>
      </c>
      <c r="O24" s="16">
        <v>68751</v>
      </c>
      <c r="P24" s="16">
        <v>64931</v>
      </c>
      <c r="Q24" s="16">
        <v>33884</v>
      </c>
      <c r="R24" s="16">
        <v>31779</v>
      </c>
      <c r="S24" s="16">
        <v>28277</v>
      </c>
    </row>
    <row r="25" spans="2:19" ht="15.75" x14ac:dyDescent="0.25">
      <c r="B25" s="15" t="s">
        <v>234</v>
      </c>
      <c r="C25" s="17" t="s">
        <v>273</v>
      </c>
      <c r="D25" s="20" t="s">
        <v>877</v>
      </c>
      <c r="E25" s="22">
        <f>F24</f>
        <v>570</v>
      </c>
      <c r="F25" s="23"/>
      <c r="G25" s="23"/>
      <c r="H25" s="22">
        <f>I24</f>
        <v>22214</v>
      </c>
      <c r="I25" s="22"/>
      <c r="J25" s="22"/>
      <c r="K25" s="22">
        <f>L24</f>
        <v>15285</v>
      </c>
      <c r="L25" s="22"/>
      <c r="M25" s="22"/>
      <c r="N25" s="22">
        <f>O24</f>
        <v>68751</v>
      </c>
      <c r="O25" s="22"/>
      <c r="P25" s="22"/>
      <c r="Q25" s="22">
        <f>R24</f>
        <v>31779</v>
      </c>
      <c r="R25" s="23"/>
      <c r="S25" s="23"/>
    </row>
    <row r="26" spans="2:19" ht="15.75" x14ac:dyDescent="0.25">
      <c r="B26" s="15" t="s">
        <v>234</v>
      </c>
      <c r="C26" s="17" t="s">
        <v>273</v>
      </c>
      <c r="D26" s="20" t="s">
        <v>878</v>
      </c>
      <c r="E26" s="22">
        <f>G24</f>
        <v>634</v>
      </c>
      <c r="F26" s="23"/>
      <c r="G26" s="23"/>
      <c r="H26" s="22">
        <f>J24</f>
        <v>20112</v>
      </c>
      <c r="I26" s="22"/>
      <c r="J26" s="22"/>
      <c r="K26" s="22">
        <f>M24</f>
        <v>13899</v>
      </c>
      <c r="L26" s="22"/>
      <c r="M26" s="22"/>
      <c r="N26" s="22">
        <f>P24</f>
        <v>64931</v>
      </c>
      <c r="O26" s="22"/>
      <c r="P26" s="22"/>
      <c r="Q26" s="22">
        <f>S24</f>
        <v>28277</v>
      </c>
      <c r="R26" s="23"/>
      <c r="S26" s="23"/>
    </row>
    <row r="27" spans="2:19" ht="15.75" x14ac:dyDescent="0.25">
      <c r="B27" s="15" t="s">
        <v>234</v>
      </c>
      <c r="C27" s="17" t="s">
        <v>273</v>
      </c>
      <c r="D27" s="23" t="s">
        <v>881</v>
      </c>
      <c r="E27" s="22">
        <f>AVERAGE(E24:E26)</f>
        <v>545</v>
      </c>
      <c r="F27" s="23"/>
      <c r="G27" s="23"/>
      <c r="H27" s="22">
        <f>AVERAGE(H24:H26)</f>
        <v>20615.333333333332</v>
      </c>
      <c r="I27" s="22"/>
      <c r="J27" s="22"/>
      <c r="K27" s="22">
        <f>AVERAGE(K24:K26)</f>
        <v>14323.666666666666</v>
      </c>
      <c r="L27" s="22"/>
      <c r="M27" s="22"/>
      <c r="N27" s="22">
        <f>AVERAGE(N24:N26)</f>
        <v>66856.333333333328</v>
      </c>
      <c r="O27" s="22"/>
      <c r="P27" s="22"/>
      <c r="Q27" s="22">
        <f>AVERAGE(Q24:Q26)</f>
        <v>31313.333333333332</v>
      </c>
      <c r="R27" s="23"/>
      <c r="S27" s="23"/>
    </row>
    <row r="28" spans="2:19" ht="15.75" x14ac:dyDescent="0.2">
      <c r="B28" s="15" t="s">
        <v>235</v>
      </c>
      <c r="C28" s="18" t="s">
        <v>294</v>
      </c>
      <c r="D28" s="21" t="s">
        <v>883</v>
      </c>
      <c r="E28" s="22">
        <v>311</v>
      </c>
      <c r="F28" s="16">
        <v>342</v>
      </c>
      <c r="G28" s="16">
        <v>420</v>
      </c>
      <c r="H28" s="16">
        <v>9940</v>
      </c>
      <c r="I28" s="16">
        <v>12895</v>
      </c>
      <c r="J28" s="16">
        <v>12920</v>
      </c>
      <c r="K28" s="16">
        <v>4342</v>
      </c>
      <c r="L28" s="16">
        <v>5194</v>
      </c>
      <c r="M28" s="16">
        <v>5132</v>
      </c>
      <c r="N28" s="16">
        <v>36408</v>
      </c>
      <c r="O28" s="16">
        <v>45591</v>
      </c>
      <c r="P28" s="16">
        <v>45546</v>
      </c>
      <c r="Q28" s="16">
        <v>14475</v>
      </c>
      <c r="R28" s="16">
        <v>19488</v>
      </c>
      <c r="S28" s="16">
        <v>18971</v>
      </c>
    </row>
    <row r="29" spans="2:19" ht="15.75" x14ac:dyDescent="0.25">
      <c r="B29" s="15" t="s">
        <v>235</v>
      </c>
      <c r="C29" s="18" t="s">
        <v>294</v>
      </c>
      <c r="D29" s="21" t="s">
        <v>884</v>
      </c>
      <c r="E29" s="22">
        <f>F28</f>
        <v>342</v>
      </c>
      <c r="F29" s="23"/>
      <c r="G29" s="23"/>
      <c r="H29" s="22">
        <f>I28</f>
        <v>12895</v>
      </c>
      <c r="I29" s="22"/>
      <c r="J29" s="22"/>
      <c r="K29" s="22">
        <f>L28</f>
        <v>5194</v>
      </c>
      <c r="L29" s="22"/>
      <c r="M29" s="22"/>
      <c r="N29" s="22">
        <f>O28</f>
        <v>45591</v>
      </c>
      <c r="O29" s="22"/>
      <c r="P29" s="22"/>
      <c r="Q29" s="22">
        <f>R28</f>
        <v>19488</v>
      </c>
      <c r="R29" s="23"/>
      <c r="S29" s="23"/>
    </row>
    <row r="30" spans="2:19" ht="15.75" x14ac:dyDescent="0.25">
      <c r="B30" s="15" t="s">
        <v>235</v>
      </c>
      <c r="C30" s="18" t="s">
        <v>294</v>
      </c>
      <c r="D30" s="21" t="s">
        <v>885</v>
      </c>
      <c r="E30" s="22">
        <f>G28</f>
        <v>420</v>
      </c>
      <c r="F30" s="23"/>
      <c r="G30" s="23"/>
      <c r="H30" s="22">
        <f>J28</f>
        <v>12920</v>
      </c>
      <c r="I30" s="22"/>
      <c r="J30" s="22"/>
      <c r="K30" s="22">
        <f>M28</f>
        <v>5132</v>
      </c>
      <c r="L30" s="22"/>
      <c r="M30" s="22"/>
      <c r="N30" s="22">
        <f>P28</f>
        <v>45546</v>
      </c>
      <c r="O30" s="22"/>
      <c r="P30" s="22"/>
      <c r="Q30" s="22">
        <f>S28</f>
        <v>18971</v>
      </c>
      <c r="R30" s="23"/>
      <c r="S30" s="23"/>
    </row>
    <row r="31" spans="2:19" ht="15.75" x14ac:dyDescent="0.25">
      <c r="B31" s="15" t="s">
        <v>235</v>
      </c>
      <c r="C31" s="18" t="s">
        <v>294</v>
      </c>
      <c r="D31" s="23" t="s">
        <v>881</v>
      </c>
      <c r="E31" s="22">
        <f>AVERAGE(E28:E30)</f>
        <v>357.66666666666669</v>
      </c>
      <c r="F31" s="23"/>
      <c r="G31" s="23"/>
      <c r="H31" s="22">
        <f>AVERAGE(H28:H30)</f>
        <v>11918.333333333334</v>
      </c>
      <c r="I31" s="22"/>
      <c r="J31" s="22"/>
      <c r="K31" s="22">
        <f>AVERAGE(K28:K30)</f>
        <v>4889.333333333333</v>
      </c>
      <c r="L31" s="22"/>
      <c r="M31" s="22"/>
      <c r="N31" s="22">
        <f>AVERAGE(N28:N30)</f>
        <v>42515</v>
      </c>
      <c r="O31" s="22"/>
      <c r="P31" s="22"/>
      <c r="Q31" s="22">
        <f>AVERAGE(Q28:Q30)</f>
        <v>17644.666666666668</v>
      </c>
      <c r="R31" s="23"/>
      <c r="S31" s="23"/>
    </row>
    <row r="32" spans="2:19" ht="15.75" x14ac:dyDescent="0.2">
      <c r="B32" s="15" t="s">
        <v>236</v>
      </c>
      <c r="C32" s="17" t="s">
        <v>308</v>
      </c>
      <c r="D32" s="21" t="s">
        <v>886</v>
      </c>
      <c r="E32" s="22">
        <v>321</v>
      </c>
      <c r="F32" s="16">
        <v>281</v>
      </c>
      <c r="G32" s="16">
        <v>371</v>
      </c>
      <c r="H32" s="16">
        <v>7918</v>
      </c>
      <c r="I32" s="16">
        <v>11297</v>
      </c>
      <c r="J32" s="16">
        <v>16206</v>
      </c>
      <c r="K32" s="16">
        <v>2604</v>
      </c>
      <c r="L32" s="16">
        <v>3370</v>
      </c>
      <c r="M32" s="16">
        <v>4007</v>
      </c>
      <c r="N32" s="16">
        <v>52917</v>
      </c>
      <c r="O32" s="16">
        <v>70244</v>
      </c>
      <c r="P32" s="16">
        <v>100749</v>
      </c>
      <c r="Q32" s="16">
        <v>18804</v>
      </c>
      <c r="R32" s="16">
        <v>26185</v>
      </c>
      <c r="S32" s="16">
        <v>43850</v>
      </c>
    </row>
    <row r="33" spans="2:19" ht="15.75" x14ac:dyDescent="0.25">
      <c r="B33" s="15" t="s">
        <v>236</v>
      </c>
      <c r="C33" s="17" t="s">
        <v>308</v>
      </c>
      <c r="D33" s="21" t="s">
        <v>887</v>
      </c>
      <c r="E33" s="22">
        <f>F32</f>
        <v>281</v>
      </c>
      <c r="F33" s="23"/>
      <c r="G33" s="23"/>
      <c r="H33" s="22">
        <f>I32</f>
        <v>11297</v>
      </c>
      <c r="I33" s="22"/>
      <c r="J33" s="22"/>
      <c r="K33" s="22">
        <f>L32</f>
        <v>3370</v>
      </c>
      <c r="L33" s="22"/>
      <c r="M33" s="22"/>
      <c r="N33" s="22">
        <f>O32</f>
        <v>70244</v>
      </c>
      <c r="O33" s="22"/>
      <c r="P33" s="22"/>
      <c r="Q33" s="22">
        <f>R32</f>
        <v>26185</v>
      </c>
      <c r="R33" s="23"/>
      <c r="S33" s="23"/>
    </row>
    <row r="34" spans="2:19" ht="15.75" x14ac:dyDescent="0.25">
      <c r="B34" s="15" t="s">
        <v>236</v>
      </c>
      <c r="C34" s="17" t="s">
        <v>308</v>
      </c>
      <c r="D34" s="21" t="s">
        <v>888</v>
      </c>
      <c r="E34" s="22">
        <f>G32</f>
        <v>371</v>
      </c>
      <c r="F34" s="23"/>
      <c r="G34" s="23"/>
      <c r="H34" s="22">
        <f>J32</f>
        <v>16206</v>
      </c>
      <c r="I34" s="22"/>
      <c r="J34" s="22"/>
      <c r="K34" s="22">
        <f>M32</f>
        <v>4007</v>
      </c>
      <c r="L34" s="22"/>
      <c r="M34" s="22"/>
      <c r="N34" s="22">
        <f>P32</f>
        <v>100749</v>
      </c>
      <c r="O34" s="22"/>
      <c r="P34" s="22"/>
      <c r="Q34" s="22">
        <f>S32</f>
        <v>43850</v>
      </c>
      <c r="R34" s="23"/>
      <c r="S34" s="23"/>
    </row>
    <row r="35" spans="2:19" ht="15.75" x14ac:dyDescent="0.25">
      <c r="B35" s="15" t="s">
        <v>236</v>
      </c>
      <c r="C35" s="17" t="s">
        <v>308</v>
      </c>
      <c r="D35" s="23" t="s">
        <v>881</v>
      </c>
      <c r="E35" s="22">
        <f>AVERAGE(E32:E34)</f>
        <v>324.33333333333331</v>
      </c>
      <c r="F35" s="23"/>
      <c r="G35" s="23"/>
      <c r="H35" s="22">
        <f>AVERAGE(H32:H34)</f>
        <v>11807</v>
      </c>
      <c r="I35" s="22"/>
      <c r="J35" s="22"/>
      <c r="K35" s="22">
        <f>AVERAGE(K32:K34)</f>
        <v>3327</v>
      </c>
      <c r="L35" s="22"/>
      <c r="M35" s="22"/>
      <c r="N35" s="22">
        <f>AVERAGE(N32:N34)</f>
        <v>74636.666666666672</v>
      </c>
      <c r="O35" s="22"/>
      <c r="P35" s="22"/>
      <c r="Q35" s="22">
        <f>AVERAGE(Q32:Q34)</f>
        <v>29613</v>
      </c>
      <c r="R35" s="23"/>
      <c r="S35" s="23"/>
    </row>
    <row r="36" spans="2:19" ht="15.75" x14ac:dyDescent="0.2">
      <c r="B36" s="15" t="s">
        <v>237</v>
      </c>
      <c r="C36" s="17" t="s">
        <v>317</v>
      </c>
      <c r="D36" s="21" t="s">
        <v>889</v>
      </c>
      <c r="E36" s="22">
        <v>387</v>
      </c>
      <c r="F36" s="16">
        <v>437</v>
      </c>
      <c r="G36" s="16">
        <v>675</v>
      </c>
      <c r="H36" s="16">
        <v>11587</v>
      </c>
      <c r="I36" s="16">
        <v>13431</v>
      </c>
      <c r="J36" s="16">
        <v>15060</v>
      </c>
      <c r="K36" s="16">
        <v>4145</v>
      </c>
      <c r="L36" s="16">
        <v>4145</v>
      </c>
      <c r="M36" s="16">
        <v>4355</v>
      </c>
      <c r="N36" s="16">
        <v>109664</v>
      </c>
      <c r="O36" s="16">
        <v>117315</v>
      </c>
      <c r="P36" s="16">
        <v>124162</v>
      </c>
      <c r="Q36" s="16">
        <v>17578</v>
      </c>
      <c r="R36" s="16">
        <v>18905</v>
      </c>
      <c r="S36" s="16">
        <v>19939</v>
      </c>
    </row>
    <row r="37" spans="2:19" ht="15.75" x14ac:dyDescent="0.25">
      <c r="B37" s="15" t="s">
        <v>237</v>
      </c>
      <c r="C37" s="17" t="s">
        <v>317</v>
      </c>
      <c r="D37" s="21" t="s">
        <v>890</v>
      </c>
      <c r="E37" s="22">
        <f>F36</f>
        <v>437</v>
      </c>
      <c r="F37" s="23"/>
      <c r="G37" s="23"/>
      <c r="H37" s="22">
        <f>I36</f>
        <v>13431</v>
      </c>
      <c r="I37" s="22"/>
      <c r="J37" s="22"/>
      <c r="K37" s="22">
        <f>L36</f>
        <v>4145</v>
      </c>
      <c r="L37" s="22"/>
      <c r="M37" s="22"/>
      <c r="N37" s="22">
        <f>O36</f>
        <v>117315</v>
      </c>
      <c r="O37" s="22"/>
      <c r="P37" s="22"/>
      <c r="Q37" s="22">
        <f>R36</f>
        <v>18905</v>
      </c>
      <c r="R37" s="23"/>
      <c r="S37" s="23"/>
    </row>
    <row r="38" spans="2:19" ht="15.75" x14ac:dyDescent="0.25">
      <c r="B38" s="15" t="s">
        <v>237</v>
      </c>
      <c r="C38" s="17" t="s">
        <v>317</v>
      </c>
      <c r="D38" s="21" t="s">
        <v>891</v>
      </c>
      <c r="E38" s="22">
        <f>G36</f>
        <v>675</v>
      </c>
      <c r="F38" s="23"/>
      <c r="G38" s="23"/>
      <c r="H38" s="22">
        <f>J36</f>
        <v>15060</v>
      </c>
      <c r="I38" s="22"/>
      <c r="J38" s="22"/>
      <c r="K38" s="22">
        <f>M36</f>
        <v>4355</v>
      </c>
      <c r="L38" s="22"/>
      <c r="M38" s="22"/>
      <c r="N38" s="22">
        <f>P36</f>
        <v>124162</v>
      </c>
      <c r="O38" s="22"/>
      <c r="P38" s="22"/>
      <c r="Q38" s="22">
        <f>S36</f>
        <v>19939</v>
      </c>
      <c r="R38" s="23"/>
      <c r="S38" s="23"/>
    </row>
    <row r="39" spans="2:19" ht="15.75" x14ac:dyDescent="0.25">
      <c r="B39" s="15" t="s">
        <v>237</v>
      </c>
      <c r="C39" s="17" t="s">
        <v>317</v>
      </c>
      <c r="D39" s="23" t="s">
        <v>881</v>
      </c>
      <c r="E39" s="22">
        <f>AVERAGE(E36:E38)</f>
        <v>499.66666666666669</v>
      </c>
      <c r="F39" s="23"/>
      <c r="G39" s="23"/>
      <c r="H39" s="22">
        <f>AVERAGE(H36:H38)</f>
        <v>13359.333333333334</v>
      </c>
      <c r="I39" s="22"/>
      <c r="J39" s="22"/>
      <c r="K39" s="22">
        <f>AVERAGE(K36:K38)</f>
        <v>4215</v>
      </c>
      <c r="L39" s="22"/>
      <c r="M39" s="22"/>
      <c r="N39" s="22">
        <f>AVERAGE(N36:N38)</f>
        <v>117047</v>
      </c>
      <c r="O39" s="22"/>
      <c r="P39" s="22"/>
      <c r="Q39" s="22">
        <f>AVERAGE(Q36:Q38)</f>
        <v>18807.333333333332</v>
      </c>
      <c r="R39" s="23"/>
      <c r="S39" s="23"/>
    </row>
    <row r="40" spans="2:19" ht="15.75" x14ac:dyDescent="0.2">
      <c r="B40" s="15" t="s">
        <v>238</v>
      </c>
      <c r="C40" s="17" t="s">
        <v>302</v>
      </c>
      <c r="D40" s="21" t="s">
        <v>892</v>
      </c>
      <c r="E40" s="22">
        <v>510</v>
      </c>
      <c r="F40" s="16">
        <v>748</v>
      </c>
      <c r="G40" s="16">
        <v>787</v>
      </c>
      <c r="H40" s="16">
        <v>11258</v>
      </c>
      <c r="I40" s="16">
        <v>15733</v>
      </c>
      <c r="J40" s="16">
        <v>15311</v>
      </c>
      <c r="K40" s="16">
        <v>6839</v>
      </c>
      <c r="L40" s="16">
        <v>8530</v>
      </c>
      <c r="M40" s="16">
        <v>7702</v>
      </c>
      <c r="N40" s="16">
        <v>56803</v>
      </c>
      <c r="O40" s="16">
        <v>70062</v>
      </c>
      <c r="P40" s="16">
        <v>67661</v>
      </c>
      <c r="Q40" s="16">
        <v>29828</v>
      </c>
      <c r="R40" s="16">
        <v>37465</v>
      </c>
      <c r="S40" s="16">
        <v>37557</v>
      </c>
    </row>
    <row r="41" spans="2:19" ht="15.75" x14ac:dyDescent="0.25">
      <c r="B41" s="15" t="s">
        <v>238</v>
      </c>
      <c r="C41" s="17" t="s">
        <v>302</v>
      </c>
      <c r="D41" s="21" t="s">
        <v>893</v>
      </c>
      <c r="E41" s="22">
        <f>F40</f>
        <v>748</v>
      </c>
      <c r="F41" s="23"/>
      <c r="G41" s="23"/>
      <c r="H41" s="22">
        <f>I40</f>
        <v>15733</v>
      </c>
      <c r="I41" s="22"/>
      <c r="J41" s="22"/>
      <c r="K41" s="22">
        <f>L40</f>
        <v>8530</v>
      </c>
      <c r="L41" s="22"/>
      <c r="M41" s="22"/>
      <c r="N41" s="22">
        <f>O40</f>
        <v>70062</v>
      </c>
      <c r="O41" s="22"/>
      <c r="P41" s="22"/>
      <c r="Q41" s="22">
        <f>R40</f>
        <v>37465</v>
      </c>
      <c r="R41" s="23"/>
      <c r="S41" s="23"/>
    </row>
    <row r="42" spans="2:19" ht="15.75" x14ac:dyDescent="0.25">
      <c r="B42" s="15" t="s">
        <v>238</v>
      </c>
      <c r="C42" s="17" t="s">
        <v>302</v>
      </c>
      <c r="D42" s="21" t="s">
        <v>894</v>
      </c>
      <c r="E42" s="22">
        <f>G40</f>
        <v>787</v>
      </c>
      <c r="F42" s="23"/>
      <c r="G42" s="23"/>
      <c r="H42" s="22">
        <f>J40</f>
        <v>15311</v>
      </c>
      <c r="I42" s="22"/>
      <c r="J42" s="22"/>
      <c r="K42" s="22">
        <f>M40</f>
        <v>7702</v>
      </c>
      <c r="L42" s="22"/>
      <c r="M42" s="22"/>
      <c r="N42" s="22">
        <f>P40</f>
        <v>67661</v>
      </c>
      <c r="O42" s="22"/>
      <c r="P42" s="22"/>
      <c r="Q42" s="22">
        <f>S40</f>
        <v>37557</v>
      </c>
      <c r="R42" s="23"/>
      <c r="S42" s="23"/>
    </row>
    <row r="43" spans="2:19" ht="15.75" x14ac:dyDescent="0.25">
      <c r="B43" s="15" t="s">
        <v>238</v>
      </c>
      <c r="C43" s="17" t="s">
        <v>302</v>
      </c>
      <c r="D43" s="23" t="s">
        <v>881</v>
      </c>
      <c r="E43" s="22">
        <f>AVERAGE(E40:E42)</f>
        <v>681.66666666666663</v>
      </c>
      <c r="F43" s="23"/>
      <c r="G43" s="23"/>
      <c r="H43" s="22">
        <f>AVERAGE(H40:H42)</f>
        <v>14100.666666666666</v>
      </c>
      <c r="I43" s="22"/>
      <c r="J43" s="22"/>
      <c r="K43" s="22">
        <f>AVERAGE(K40:K42)</f>
        <v>7690.333333333333</v>
      </c>
      <c r="L43" s="22"/>
      <c r="M43" s="22"/>
      <c r="N43" s="22">
        <f>AVERAGE(N40:N42)</f>
        <v>64842</v>
      </c>
      <c r="O43" s="22"/>
      <c r="P43" s="22"/>
      <c r="Q43" s="22">
        <f>AVERAGE(Q40:Q42)</f>
        <v>34950</v>
      </c>
      <c r="R43" s="23"/>
      <c r="S43" s="23"/>
    </row>
    <row r="44" spans="2:19" ht="15.75" x14ac:dyDescent="0.2">
      <c r="B44" s="15" t="s">
        <v>239</v>
      </c>
      <c r="C44" s="17" t="s">
        <v>257</v>
      </c>
      <c r="D44" s="21" t="s">
        <v>895</v>
      </c>
      <c r="E44" s="22">
        <v>766</v>
      </c>
      <c r="F44" s="16">
        <v>976</v>
      </c>
      <c r="G44" s="16">
        <v>1012</v>
      </c>
      <c r="H44" s="16">
        <v>17977</v>
      </c>
      <c r="I44" s="16">
        <v>17797</v>
      </c>
      <c r="J44" s="16">
        <v>18239</v>
      </c>
      <c r="K44" s="16">
        <v>4895</v>
      </c>
      <c r="L44" s="16">
        <v>5013</v>
      </c>
      <c r="M44" s="16">
        <v>4709</v>
      </c>
      <c r="N44" s="16">
        <v>54135</v>
      </c>
      <c r="O44" s="16">
        <v>54080</v>
      </c>
      <c r="P44" s="16">
        <v>52378</v>
      </c>
      <c r="Q44" s="16">
        <v>39689</v>
      </c>
      <c r="R44" s="16">
        <v>35944</v>
      </c>
      <c r="S44" s="16">
        <v>34871</v>
      </c>
    </row>
    <row r="45" spans="2:19" ht="15.75" x14ac:dyDescent="0.25">
      <c r="B45" s="15" t="s">
        <v>239</v>
      </c>
      <c r="C45" s="17" t="s">
        <v>257</v>
      </c>
      <c r="D45" s="21" t="s">
        <v>896</v>
      </c>
      <c r="E45" s="22">
        <f>F44</f>
        <v>976</v>
      </c>
      <c r="F45" s="23"/>
      <c r="G45" s="23"/>
      <c r="H45" s="22">
        <f>I44</f>
        <v>17797</v>
      </c>
      <c r="I45" s="22"/>
      <c r="J45" s="22"/>
      <c r="K45" s="22">
        <f>L44</f>
        <v>5013</v>
      </c>
      <c r="L45" s="22"/>
      <c r="M45" s="22"/>
      <c r="N45" s="22">
        <f>O44</f>
        <v>54080</v>
      </c>
      <c r="O45" s="22"/>
      <c r="P45" s="22"/>
      <c r="Q45" s="22">
        <f>R44</f>
        <v>35944</v>
      </c>
      <c r="R45" s="23"/>
      <c r="S45" s="23"/>
    </row>
    <row r="46" spans="2:19" ht="15.75" x14ac:dyDescent="0.25">
      <c r="B46" s="15" t="s">
        <v>239</v>
      </c>
      <c r="C46" s="17" t="s">
        <v>257</v>
      </c>
      <c r="D46" s="21" t="s">
        <v>897</v>
      </c>
      <c r="E46" s="22">
        <f>G44</f>
        <v>1012</v>
      </c>
      <c r="F46" s="23"/>
      <c r="G46" s="23"/>
      <c r="H46" s="22">
        <f>J44</f>
        <v>18239</v>
      </c>
      <c r="I46" s="22"/>
      <c r="J46" s="22"/>
      <c r="K46" s="22">
        <f>M44</f>
        <v>4709</v>
      </c>
      <c r="L46" s="22"/>
      <c r="M46" s="22"/>
      <c r="N46" s="22">
        <f>P44</f>
        <v>52378</v>
      </c>
      <c r="O46" s="22"/>
      <c r="P46" s="22"/>
      <c r="Q46" s="22">
        <f>S44</f>
        <v>34871</v>
      </c>
      <c r="R46" s="23"/>
      <c r="S46" s="23"/>
    </row>
    <row r="47" spans="2:19" ht="15.75" x14ac:dyDescent="0.25">
      <c r="B47" s="15" t="s">
        <v>239</v>
      </c>
      <c r="C47" s="17" t="s">
        <v>257</v>
      </c>
      <c r="D47" s="23" t="s">
        <v>881</v>
      </c>
      <c r="E47" s="22">
        <f>AVERAGE(E44:E46)</f>
        <v>918</v>
      </c>
      <c r="F47" s="23"/>
      <c r="G47" s="23"/>
      <c r="H47" s="22">
        <f>AVERAGE(H44:H46)</f>
        <v>18004.333333333332</v>
      </c>
      <c r="I47" s="22"/>
      <c r="J47" s="22"/>
      <c r="K47" s="22">
        <f>AVERAGE(K44:K46)</f>
        <v>4872.333333333333</v>
      </c>
      <c r="L47" s="22"/>
      <c r="M47" s="22"/>
      <c r="N47" s="22">
        <f>AVERAGE(N44:N46)</f>
        <v>53531</v>
      </c>
      <c r="O47" s="22"/>
      <c r="P47" s="22"/>
      <c r="Q47" s="22">
        <f>AVERAGE(Q44:Q46)</f>
        <v>36834.666666666664</v>
      </c>
      <c r="R47" s="23"/>
      <c r="S47" s="23"/>
    </row>
    <row r="48" spans="2:19" ht="15.75" x14ac:dyDescent="0.2">
      <c r="B48" s="15" t="s">
        <v>240</v>
      </c>
      <c r="C48" s="17" t="s">
        <v>268</v>
      </c>
      <c r="D48" s="21" t="s">
        <v>898</v>
      </c>
      <c r="E48" s="22">
        <v>708</v>
      </c>
      <c r="F48" s="16">
        <v>829</v>
      </c>
      <c r="G48" s="16">
        <v>817</v>
      </c>
      <c r="H48" s="16">
        <v>13947</v>
      </c>
      <c r="I48" s="16">
        <v>15514</v>
      </c>
      <c r="J48" s="16">
        <v>12993</v>
      </c>
      <c r="K48" s="16">
        <v>4408</v>
      </c>
      <c r="L48" s="16">
        <v>4435</v>
      </c>
      <c r="M48" s="16">
        <v>3953</v>
      </c>
      <c r="N48" s="16">
        <v>71950</v>
      </c>
      <c r="O48" s="16">
        <v>71423</v>
      </c>
      <c r="P48" s="16">
        <v>68021</v>
      </c>
      <c r="Q48" s="16">
        <v>25026</v>
      </c>
      <c r="R48" s="16">
        <v>24867</v>
      </c>
      <c r="S48" s="16">
        <v>23353</v>
      </c>
    </row>
    <row r="49" spans="2:19" ht="15.75" x14ac:dyDescent="0.25">
      <c r="B49" s="15" t="s">
        <v>240</v>
      </c>
      <c r="C49" s="17" t="s">
        <v>268</v>
      </c>
      <c r="D49" s="21" t="s">
        <v>899</v>
      </c>
      <c r="E49" s="22">
        <f>F48</f>
        <v>829</v>
      </c>
      <c r="F49" s="23"/>
      <c r="G49" s="23"/>
      <c r="H49" s="22">
        <f>I48</f>
        <v>15514</v>
      </c>
      <c r="I49" s="22"/>
      <c r="J49" s="22"/>
      <c r="K49" s="22">
        <f>L48</f>
        <v>4435</v>
      </c>
      <c r="L49" s="22"/>
      <c r="M49" s="22"/>
      <c r="N49" s="22">
        <f>O48</f>
        <v>71423</v>
      </c>
      <c r="O49" s="22"/>
      <c r="P49" s="22"/>
      <c r="Q49" s="22">
        <f>R48</f>
        <v>24867</v>
      </c>
      <c r="R49" s="23"/>
      <c r="S49" s="23"/>
    </row>
    <row r="50" spans="2:19" ht="15.75" x14ac:dyDescent="0.25">
      <c r="B50" s="15" t="s">
        <v>240</v>
      </c>
      <c r="C50" s="17" t="s">
        <v>268</v>
      </c>
      <c r="D50" s="21" t="s">
        <v>900</v>
      </c>
      <c r="E50" s="22">
        <f>G48</f>
        <v>817</v>
      </c>
      <c r="F50" s="23"/>
      <c r="G50" s="23"/>
      <c r="H50" s="22">
        <f>J48</f>
        <v>12993</v>
      </c>
      <c r="I50" s="22"/>
      <c r="J50" s="22"/>
      <c r="K50" s="22">
        <f>M48</f>
        <v>3953</v>
      </c>
      <c r="L50" s="22"/>
      <c r="M50" s="22"/>
      <c r="N50" s="22">
        <f>P48</f>
        <v>68021</v>
      </c>
      <c r="O50" s="22"/>
      <c r="P50" s="22"/>
      <c r="Q50" s="22">
        <f>S48</f>
        <v>23353</v>
      </c>
      <c r="R50" s="23"/>
      <c r="S50" s="23"/>
    </row>
    <row r="51" spans="2:19" ht="15.75" x14ac:dyDescent="0.25">
      <c r="B51" s="15" t="s">
        <v>240</v>
      </c>
      <c r="C51" s="17" t="s">
        <v>268</v>
      </c>
      <c r="D51" s="23" t="s">
        <v>881</v>
      </c>
      <c r="E51" s="22">
        <f>AVERAGE(E48:E50)</f>
        <v>784.66666666666663</v>
      </c>
      <c r="F51" s="23"/>
      <c r="G51" s="23"/>
      <c r="H51" s="22">
        <f>AVERAGE(H48:H50)</f>
        <v>14151.333333333334</v>
      </c>
      <c r="I51" s="22"/>
      <c r="J51" s="22"/>
      <c r="K51" s="22">
        <f>AVERAGE(K48:K50)</f>
        <v>4265.333333333333</v>
      </c>
      <c r="L51" s="22"/>
      <c r="M51" s="22"/>
      <c r="N51" s="22">
        <f>AVERAGE(N48:N50)</f>
        <v>70464.666666666672</v>
      </c>
      <c r="O51" s="22"/>
      <c r="P51" s="22"/>
      <c r="Q51" s="22">
        <f>AVERAGE(Q48:Q50)</f>
        <v>24415.333333333332</v>
      </c>
      <c r="R51" s="23"/>
      <c r="S51" s="23"/>
    </row>
    <row r="52" spans="2:19" ht="15.75" x14ac:dyDescent="0.2">
      <c r="B52" s="15" t="s">
        <v>241</v>
      </c>
      <c r="C52" s="15" t="s">
        <v>339</v>
      </c>
      <c r="D52" s="21" t="s">
        <v>901</v>
      </c>
      <c r="E52" s="22">
        <v>887</v>
      </c>
      <c r="F52" s="16">
        <v>736</v>
      </c>
      <c r="G52" s="16">
        <v>1034</v>
      </c>
      <c r="H52" s="16">
        <v>31286</v>
      </c>
      <c r="I52" s="16">
        <v>27863</v>
      </c>
      <c r="J52" s="16">
        <v>33160</v>
      </c>
      <c r="K52" s="16">
        <v>20887</v>
      </c>
      <c r="L52" s="16">
        <v>22762</v>
      </c>
      <c r="M52" s="16">
        <v>21640</v>
      </c>
      <c r="N52" s="16">
        <v>76729</v>
      </c>
      <c r="O52" s="16">
        <v>77307</v>
      </c>
      <c r="P52" s="16">
        <v>85440</v>
      </c>
      <c r="Q52" s="16">
        <v>29360</v>
      </c>
      <c r="R52" s="16">
        <v>31692</v>
      </c>
      <c r="S52" s="16">
        <v>34645</v>
      </c>
    </row>
    <row r="53" spans="2:19" ht="15.75" x14ac:dyDescent="0.25">
      <c r="B53" s="15" t="s">
        <v>241</v>
      </c>
      <c r="C53" s="15" t="s">
        <v>339</v>
      </c>
      <c r="D53" s="21" t="s">
        <v>902</v>
      </c>
      <c r="E53" s="22">
        <f>F52</f>
        <v>736</v>
      </c>
      <c r="F53" s="23"/>
      <c r="G53" s="23"/>
      <c r="H53" s="22">
        <f>I52</f>
        <v>27863</v>
      </c>
      <c r="I53" s="22"/>
      <c r="J53" s="22"/>
      <c r="K53" s="22">
        <f>L52</f>
        <v>22762</v>
      </c>
      <c r="L53" s="22"/>
      <c r="M53" s="22"/>
      <c r="N53" s="22">
        <f>O52</f>
        <v>77307</v>
      </c>
      <c r="O53" s="22"/>
      <c r="P53" s="22"/>
      <c r="Q53" s="22">
        <f>R52</f>
        <v>31692</v>
      </c>
      <c r="R53" s="23"/>
      <c r="S53" s="23"/>
    </row>
    <row r="54" spans="2:19" ht="15.75" x14ac:dyDescent="0.25">
      <c r="B54" s="15" t="s">
        <v>241</v>
      </c>
      <c r="C54" s="15" t="s">
        <v>339</v>
      </c>
      <c r="D54" s="21" t="s">
        <v>903</v>
      </c>
      <c r="E54" s="22">
        <f>G52</f>
        <v>1034</v>
      </c>
      <c r="F54" s="23"/>
      <c r="G54" s="23"/>
      <c r="H54" s="22">
        <f>J52</f>
        <v>33160</v>
      </c>
      <c r="I54" s="22"/>
      <c r="J54" s="22"/>
      <c r="K54" s="22">
        <f>M52</f>
        <v>21640</v>
      </c>
      <c r="L54" s="22"/>
      <c r="M54" s="22"/>
      <c r="N54" s="22">
        <f>P52</f>
        <v>85440</v>
      </c>
      <c r="O54" s="22"/>
      <c r="P54" s="22"/>
      <c r="Q54" s="22">
        <f>S52</f>
        <v>34645</v>
      </c>
      <c r="R54" s="23"/>
      <c r="S54" s="23"/>
    </row>
    <row r="55" spans="2:19" ht="15.75" x14ac:dyDescent="0.25">
      <c r="B55" s="15" t="s">
        <v>241</v>
      </c>
      <c r="C55" s="15" t="s">
        <v>339</v>
      </c>
      <c r="D55" s="23" t="s">
        <v>881</v>
      </c>
      <c r="E55" s="22">
        <f>AVERAGE(E52:E54)</f>
        <v>885.66666666666663</v>
      </c>
      <c r="F55" s="23"/>
      <c r="G55" s="23"/>
      <c r="H55" s="22">
        <f>AVERAGE(H52:H54)</f>
        <v>30769.666666666668</v>
      </c>
      <c r="I55" s="22"/>
      <c r="J55" s="22"/>
      <c r="K55" s="22">
        <f>AVERAGE(K52:K54)</f>
        <v>21763</v>
      </c>
      <c r="L55" s="22"/>
      <c r="M55" s="22"/>
      <c r="N55" s="22">
        <f>AVERAGE(N52:N54)</f>
        <v>79825.333333333328</v>
      </c>
      <c r="O55" s="22"/>
      <c r="P55" s="22"/>
      <c r="Q55" s="22">
        <f>AVERAGE(Q52:Q54)</f>
        <v>31899</v>
      </c>
      <c r="R55" s="23"/>
      <c r="S55" s="23"/>
    </row>
    <row r="56" spans="2:19" ht="15.75" x14ac:dyDescent="0.2">
      <c r="B56" s="15" t="s">
        <v>242</v>
      </c>
      <c r="C56" s="15" t="s">
        <v>346</v>
      </c>
      <c r="D56" s="21" t="s">
        <v>904</v>
      </c>
      <c r="E56" s="22">
        <v>779</v>
      </c>
      <c r="F56" s="16">
        <v>715</v>
      </c>
      <c r="G56" s="16">
        <v>664</v>
      </c>
      <c r="H56" s="16">
        <v>27145</v>
      </c>
      <c r="I56" s="16">
        <v>27441</v>
      </c>
      <c r="J56" s="16">
        <v>26721</v>
      </c>
      <c r="K56" s="16">
        <v>24603</v>
      </c>
      <c r="L56" s="16">
        <v>24668</v>
      </c>
      <c r="M56" s="16">
        <v>20924</v>
      </c>
      <c r="N56" s="16">
        <v>105007</v>
      </c>
      <c r="O56" s="16">
        <v>102212</v>
      </c>
      <c r="P56" s="16">
        <v>97089</v>
      </c>
      <c r="Q56" s="16">
        <v>38360</v>
      </c>
      <c r="R56" s="16">
        <v>35689</v>
      </c>
      <c r="S56" s="16">
        <v>32488</v>
      </c>
    </row>
    <row r="57" spans="2:19" ht="15.75" x14ac:dyDescent="0.25">
      <c r="B57" s="15" t="s">
        <v>242</v>
      </c>
      <c r="C57" s="15" t="s">
        <v>346</v>
      </c>
      <c r="D57" s="21" t="s">
        <v>905</v>
      </c>
      <c r="E57" s="22">
        <f>F56</f>
        <v>715</v>
      </c>
      <c r="F57" s="23"/>
      <c r="G57" s="23"/>
      <c r="H57" s="22">
        <f>I56</f>
        <v>27441</v>
      </c>
      <c r="I57" s="22"/>
      <c r="J57" s="22"/>
      <c r="K57" s="22">
        <f>L56</f>
        <v>24668</v>
      </c>
      <c r="L57" s="22"/>
      <c r="M57" s="22"/>
      <c r="N57" s="22">
        <f>O56</f>
        <v>102212</v>
      </c>
      <c r="O57" s="22"/>
      <c r="P57" s="22"/>
      <c r="Q57" s="22">
        <f>R56</f>
        <v>35689</v>
      </c>
      <c r="R57" s="23"/>
      <c r="S57" s="23"/>
    </row>
    <row r="58" spans="2:19" ht="15.75" x14ac:dyDescent="0.25">
      <c r="B58" s="15" t="s">
        <v>242</v>
      </c>
      <c r="C58" s="15" t="s">
        <v>346</v>
      </c>
      <c r="D58" s="21" t="s">
        <v>906</v>
      </c>
      <c r="E58" s="22">
        <f>G56</f>
        <v>664</v>
      </c>
      <c r="F58" s="23"/>
      <c r="G58" s="23"/>
      <c r="H58" s="22">
        <f>J56</f>
        <v>26721</v>
      </c>
      <c r="I58" s="22"/>
      <c r="J58" s="22"/>
      <c r="K58" s="22">
        <f>M56</f>
        <v>20924</v>
      </c>
      <c r="L58" s="22"/>
      <c r="M58" s="22"/>
      <c r="N58" s="22">
        <f>P56</f>
        <v>97089</v>
      </c>
      <c r="O58" s="22"/>
      <c r="P58" s="22"/>
      <c r="Q58" s="22">
        <f>S56</f>
        <v>32488</v>
      </c>
      <c r="R58" s="23"/>
      <c r="S58" s="23"/>
    </row>
    <row r="59" spans="2:19" ht="15.75" x14ac:dyDescent="0.25">
      <c r="B59" s="15" t="s">
        <v>242</v>
      </c>
      <c r="C59" s="15" t="s">
        <v>346</v>
      </c>
      <c r="D59" s="23" t="s">
        <v>881</v>
      </c>
      <c r="E59" s="22">
        <f>AVERAGE(E56:E58)</f>
        <v>719.33333333333337</v>
      </c>
      <c r="F59" s="23"/>
      <c r="G59" s="23"/>
      <c r="H59" s="22">
        <f>AVERAGE(H56:H58)</f>
        <v>27102.333333333332</v>
      </c>
      <c r="I59" s="22"/>
      <c r="J59" s="22"/>
      <c r="K59" s="22">
        <f>AVERAGE(K56:K58)</f>
        <v>23398.333333333332</v>
      </c>
      <c r="L59" s="22"/>
      <c r="M59" s="22"/>
      <c r="N59" s="22">
        <f>AVERAGE(N56:N58)</f>
        <v>101436</v>
      </c>
      <c r="O59" s="22"/>
      <c r="P59" s="22"/>
      <c r="Q59" s="22">
        <f>AVERAGE(Q56:Q58)</f>
        <v>35512.333333333336</v>
      </c>
      <c r="R59" s="23"/>
      <c r="S59" s="23"/>
    </row>
    <row r="60" spans="2:19" ht="15.75" x14ac:dyDescent="0.2">
      <c r="B60" s="15" t="s">
        <v>243</v>
      </c>
      <c r="C60" s="17" t="s">
        <v>286</v>
      </c>
      <c r="D60" s="21" t="s">
        <v>907</v>
      </c>
      <c r="E60" s="22">
        <v>813</v>
      </c>
      <c r="F60" s="16">
        <v>1081</v>
      </c>
      <c r="G60" s="16">
        <v>949</v>
      </c>
      <c r="H60" s="16">
        <v>10283</v>
      </c>
      <c r="I60" s="16">
        <v>13100</v>
      </c>
      <c r="J60" s="16">
        <v>10052</v>
      </c>
      <c r="K60" s="16">
        <v>10949</v>
      </c>
      <c r="L60" s="16">
        <v>12984</v>
      </c>
      <c r="M60" s="16">
        <v>9969</v>
      </c>
      <c r="N60" s="16">
        <v>55804</v>
      </c>
      <c r="O60" s="16">
        <v>68789</v>
      </c>
      <c r="P60" s="16">
        <v>57925</v>
      </c>
      <c r="Q60" s="16">
        <v>30487</v>
      </c>
      <c r="R60" s="16">
        <v>39093</v>
      </c>
      <c r="S60" s="16">
        <v>29470</v>
      </c>
    </row>
    <row r="61" spans="2:19" ht="15.75" x14ac:dyDescent="0.25">
      <c r="B61" s="15" t="s">
        <v>243</v>
      </c>
      <c r="C61" s="17" t="s">
        <v>286</v>
      </c>
      <c r="D61" s="21" t="s">
        <v>908</v>
      </c>
      <c r="E61" s="22">
        <f>F60</f>
        <v>1081</v>
      </c>
      <c r="F61" s="23"/>
      <c r="G61" s="23"/>
      <c r="H61" s="22">
        <f>I60</f>
        <v>13100</v>
      </c>
      <c r="I61" s="22"/>
      <c r="J61" s="22"/>
      <c r="K61" s="22">
        <f>L60</f>
        <v>12984</v>
      </c>
      <c r="L61" s="22"/>
      <c r="M61" s="22"/>
      <c r="N61" s="22">
        <f>O60</f>
        <v>68789</v>
      </c>
      <c r="O61" s="22"/>
      <c r="P61" s="22"/>
      <c r="Q61" s="22">
        <f>R60</f>
        <v>39093</v>
      </c>
      <c r="R61" s="23"/>
      <c r="S61" s="23"/>
    </row>
    <row r="62" spans="2:19" ht="15.75" x14ac:dyDescent="0.25">
      <c r="B62" s="15" t="s">
        <v>243</v>
      </c>
      <c r="C62" s="17" t="s">
        <v>286</v>
      </c>
      <c r="D62" s="21" t="s">
        <v>909</v>
      </c>
      <c r="E62" s="22">
        <f>G60</f>
        <v>949</v>
      </c>
      <c r="F62" s="23"/>
      <c r="G62" s="23"/>
      <c r="H62" s="22">
        <f>J60</f>
        <v>10052</v>
      </c>
      <c r="I62" s="22"/>
      <c r="J62" s="22"/>
      <c r="K62" s="22">
        <f>M60</f>
        <v>9969</v>
      </c>
      <c r="L62" s="22"/>
      <c r="M62" s="22"/>
      <c r="N62" s="22">
        <f>P60</f>
        <v>57925</v>
      </c>
      <c r="O62" s="22"/>
      <c r="P62" s="22"/>
      <c r="Q62" s="22">
        <f>S60</f>
        <v>29470</v>
      </c>
      <c r="R62" s="23"/>
      <c r="S62" s="23"/>
    </row>
    <row r="63" spans="2:19" ht="15.75" x14ac:dyDescent="0.25">
      <c r="B63" s="15" t="s">
        <v>243</v>
      </c>
      <c r="C63" s="17" t="s">
        <v>286</v>
      </c>
      <c r="D63" s="23" t="s">
        <v>881</v>
      </c>
      <c r="E63" s="22">
        <f>AVERAGE(E60:E62)</f>
        <v>947.66666666666663</v>
      </c>
      <c r="F63" s="23"/>
      <c r="G63" s="23"/>
      <c r="H63" s="22">
        <f>AVERAGE(H60:H62)</f>
        <v>11145</v>
      </c>
      <c r="I63" s="22"/>
      <c r="J63" s="22"/>
      <c r="K63" s="22">
        <f>AVERAGE(K60:K62)</f>
        <v>11300.666666666666</v>
      </c>
      <c r="L63" s="22"/>
      <c r="M63" s="22"/>
      <c r="N63" s="22">
        <f>AVERAGE(N60:N62)</f>
        <v>60839.333333333336</v>
      </c>
      <c r="O63" s="22"/>
      <c r="P63" s="22"/>
      <c r="Q63" s="22">
        <f>AVERAGE(Q60:Q62)</f>
        <v>33016.666666666664</v>
      </c>
      <c r="R63" s="23"/>
      <c r="S63" s="23"/>
    </row>
    <row r="64" spans="2:19" ht="15.75" x14ac:dyDescent="0.2">
      <c r="B64" s="15" t="s">
        <v>244</v>
      </c>
      <c r="C64" s="17" t="s">
        <v>248</v>
      </c>
      <c r="D64" s="21" t="s">
        <v>910</v>
      </c>
      <c r="E64" s="22">
        <v>707</v>
      </c>
      <c r="F64" s="16">
        <v>636</v>
      </c>
      <c r="G64" s="16">
        <v>627</v>
      </c>
      <c r="H64" s="16">
        <v>16321</v>
      </c>
      <c r="I64" s="16">
        <v>17895</v>
      </c>
      <c r="J64" s="16">
        <v>16901</v>
      </c>
      <c r="K64" s="16">
        <v>9452</v>
      </c>
      <c r="L64" s="16">
        <v>10244</v>
      </c>
      <c r="M64" s="16">
        <v>9287</v>
      </c>
      <c r="N64" s="16">
        <v>46557</v>
      </c>
      <c r="O64" s="16">
        <v>51331</v>
      </c>
      <c r="P64" s="16">
        <v>47549</v>
      </c>
      <c r="Q64" s="16">
        <v>21514</v>
      </c>
      <c r="R64" s="16">
        <v>23125</v>
      </c>
      <c r="S64" s="16">
        <v>22219</v>
      </c>
    </row>
    <row r="65" spans="2:19" ht="15.75" x14ac:dyDescent="0.25">
      <c r="B65" s="15" t="s">
        <v>244</v>
      </c>
      <c r="C65" s="17" t="s">
        <v>248</v>
      </c>
      <c r="D65" s="21" t="s">
        <v>911</v>
      </c>
      <c r="E65" s="22">
        <f>F64</f>
        <v>636</v>
      </c>
      <c r="F65" s="23"/>
      <c r="G65" s="23"/>
      <c r="H65" s="22">
        <f>I64</f>
        <v>17895</v>
      </c>
      <c r="I65" s="22"/>
      <c r="J65" s="22"/>
      <c r="K65" s="22">
        <f>L64</f>
        <v>10244</v>
      </c>
      <c r="L65" s="22"/>
      <c r="M65" s="22"/>
      <c r="N65" s="22">
        <f>O64</f>
        <v>51331</v>
      </c>
      <c r="O65" s="22"/>
      <c r="P65" s="22"/>
      <c r="Q65" s="22">
        <f>R64</f>
        <v>23125</v>
      </c>
      <c r="R65" s="23"/>
      <c r="S65" s="23"/>
    </row>
    <row r="66" spans="2:19" ht="15.75" x14ac:dyDescent="0.25">
      <c r="B66" s="15" t="s">
        <v>244</v>
      </c>
      <c r="C66" s="17" t="s">
        <v>248</v>
      </c>
      <c r="D66" s="21" t="s">
        <v>912</v>
      </c>
      <c r="E66" s="22">
        <f>G64</f>
        <v>627</v>
      </c>
      <c r="F66" s="23"/>
      <c r="G66" s="23"/>
      <c r="H66" s="22">
        <f>J64</f>
        <v>16901</v>
      </c>
      <c r="I66" s="22"/>
      <c r="J66" s="22"/>
      <c r="K66" s="22">
        <f>M64</f>
        <v>9287</v>
      </c>
      <c r="L66" s="22"/>
      <c r="M66" s="22"/>
      <c r="N66" s="22">
        <f>P64</f>
        <v>47549</v>
      </c>
      <c r="O66" s="22"/>
      <c r="P66" s="22"/>
      <c r="Q66" s="22">
        <f>S64</f>
        <v>22219</v>
      </c>
      <c r="R66" s="23"/>
      <c r="S66" s="23"/>
    </row>
    <row r="67" spans="2:19" ht="15.75" x14ac:dyDescent="0.25">
      <c r="B67" s="15" t="s">
        <v>244</v>
      </c>
      <c r="C67" s="17" t="s">
        <v>248</v>
      </c>
      <c r="D67" s="23" t="s">
        <v>881</v>
      </c>
      <c r="E67" s="22">
        <f>AVERAGE(E64:E66)</f>
        <v>656.66666666666663</v>
      </c>
      <c r="F67" s="23"/>
      <c r="G67" s="23"/>
      <c r="H67" s="22">
        <f>AVERAGE(H64:H66)</f>
        <v>17039</v>
      </c>
      <c r="I67" s="22"/>
      <c r="J67" s="22"/>
      <c r="K67" s="22">
        <f>AVERAGE(K64:K66)</f>
        <v>9661</v>
      </c>
      <c r="L67" s="22"/>
      <c r="M67" s="22"/>
      <c r="N67" s="22">
        <f>AVERAGE(N64:N66)</f>
        <v>48479</v>
      </c>
      <c r="O67" s="22"/>
      <c r="P67" s="22"/>
      <c r="Q67" s="22">
        <f>AVERAGE(Q64:Q66)</f>
        <v>22286</v>
      </c>
      <c r="R67" s="23"/>
      <c r="S67" s="23"/>
    </row>
    <row r="68" spans="2:19" ht="15.75" x14ac:dyDescent="0.2">
      <c r="B68" s="15" t="s">
        <v>245</v>
      </c>
      <c r="C68" s="15" t="s">
        <v>345</v>
      </c>
      <c r="D68" s="21" t="s">
        <v>913</v>
      </c>
      <c r="E68" s="22">
        <v>1134</v>
      </c>
      <c r="F68" s="16">
        <v>751</v>
      </c>
      <c r="G68" s="16">
        <v>846</v>
      </c>
      <c r="H68" s="16">
        <v>37115</v>
      </c>
      <c r="I68" s="16">
        <v>30587</v>
      </c>
      <c r="J68" s="16">
        <v>27406</v>
      </c>
      <c r="K68" s="16">
        <v>19187</v>
      </c>
      <c r="L68" s="16">
        <v>16819</v>
      </c>
      <c r="M68" s="16">
        <v>13713</v>
      </c>
      <c r="N68" s="16">
        <v>97811</v>
      </c>
      <c r="O68" s="16">
        <v>88311</v>
      </c>
      <c r="P68" s="16">
        <v>74426</v>
      </c>
      <c r="Q68" s="16">
        <v>43788</v>
      </c>
      <c r="R68" s="16">
        <v>34672</v>
      </c>
      <c r="S68" s="16">
        <v>32141</v>
      </c>
    </row>
    <row r="69" spans="2:19" ht="15.75" x14ac:dyDescent="0.25">
      <c r="B69" s="15" t="s">
        <v>245</v>
      </c>
      <c r="C69" s="15" t="s">
        <v>345</v>
      </c>
      <c r="D69" s="21" t="s">
        <v>914</v>
      </c>
      <c r="E69" s="22">
        <f>F68</f>
        <v>751</v>
      </c>
      <c r="F69" s="23"/>
      <c r="G69" s="23"/>
      <c r="H69" s="22">
        <f>I68</f>
        <v>30587</v>
      </c>
      <c r="I69" s="22"/>
      <c r="J69" s="22"/>
      <c r="K69" s="22">
        <f>L68</f>
        <v>16819</v>
      </c>
      <c r="L69" s="22"/>
      <c r="M69" s="22"/>
      <c r="N69" s="22">
        <f>O68</f>
        <v>88311</v>
      </c>
      <c r="O69" s="22"/>
      <c r="P69" s="22"/>
      <c r="Q69" s="22">
        <f>R68</f>
        <v>34672</v>
      </c>
      <c r="R69" s="23"/>
      <c r="S69" s="23"/>
    </row>
    <row r="70" spans="2:19" ht="15.75" x14ac:dyDescent="0.25">
      <c r="B70" s="15" t="s">
        <v>245</v>
      </c>
      <c r="C70" s="15" t="s">
        <v>345</v>
      </c>
      <c r="D70" s="21" t="s">
        <v>915</v>
      </c>
      <c r="E70" s="22">
        <f>G68</f>
        <v>846</v>
      </c>
      <c r="F70" s="23"/>
      <c r="G70" s="23"/>
      <c r="H70" s="22">
        <f>J68</f>
        <v>27406</v>
      </c>
      <c r="I70" s="22"/>
      <c r="J70" s="22"/>
      <c r="K70" s="22">
        <f>M68</f>
        <v>13713</v>
      </c>
      <c r="L70" s="22"/>
      <c r="M70" s="22"/>
      <c r="N70" s="22">
        <f>P68</f>
        <v>74426</v>
      </c>
      <c r="O70" s="22"/>
      <c r="P70" s="22"/>
      <c r="Q70" s="22">
        <f>S68</f>
        <v>32141</v>
      </c>
      <c r="R70" s="23"/>
      <c r="S70" s="23"/>
    </row>
    <row r="71" spans="2:19" ht="15.75" x14ac:dyDescent="0.25">
      <c r="B71" s="15" t="s">
        <v>245</v>
      </c>
      <c r="C71" s="15" t="s">
        <v>345</v>
      </c>
      <c r="D71" s="23" t="s">
        <v>881</v>
      </c>
      <c r="E71" s="22">
        <f>AVERAGE(E68:E70)</f>
        <v>910.33333333333337</v>
      </c>
      <c r="F71" s="23"/>
      <c r="G71" s="23"/>
      <c r="H71" s="22">
        <f>AVERAGE(H68:H70)</f>
        <v>31702.666666666668</v>
      </c>
      <c r="I71" s="22"/>
      <c r="J71" s="22"/>
      <c r="K71" s="22">
        <f>AVERAGE(K68:K70)</f>
        <v>16573</v>
      </c>
      <c r="L71" s="22"/>
      <c r="M71" s="22"/>
      <c r="N71" s="22">
        <f>AVERAGE(N68:N70)</f>
        <v>86849.333333333328</v>
      </c>
      <c r="O71" s="22"/>
      <c r="P71" s="22"/>
      <c r="Q71" s="22">
        <f>AVERAGE(Q68:Q70)</f>
        <v>36867</v>
      </c>
      <c r="R71" s="23"/>
      <c r="S71" s="23"/>
    </row>
    <row r="72" spans="2:19" ht="15.75" x14ac:dyDescent="0.2">
      <c r="B72" s="15" t="s">
        <v>246</v>
      </c>
      <c r="C72" s="17" t="s">
        <v>291</v>
      </c>
      <c r="D72" s="21" t="s">
        <v>916</v>
      </c>
      <c r="E72" s="22">
        <v>608</v>
      </c>
      <c r="F72" s="16">
        <v>591</v>
      </c>
      <c r="G72" s="16">
        <v>651</v>
      </c>
      <c r="H72" s="16">
        <v>7876</v>
      </c>
      <c r="I72" s="16">
        <v>7836</v>
      </c>
      <c r="J72" s="16">
        <v>7432</v>
      </c>
      <c r="K72" s="16">
        <v>3121</v>
      </c>
      <c r="L72" s="16">
        <v>3321</v>
      </c>
      <c r="M72" s="16">
        <v>2670</v>
      </c>
      <c r="N72" s="16">
        <v>45651</v>
      </c>
      <c r="O72" s="16">
        <v>44848</v>
      </c>
      <c r="P72" s="16">
        <v>42679</v>
      </c>
      <c r="Q72" s="16">
        <v>24436</v>
      </c>
      <c r="R72" s="16">
        <v>23120</v>
      </c>
      <c r="S72" s="16">
        <v>26819</v>
      </c>
    </row>
    <row r="73" spans="2:19" ht="15.75" x14ac:dyDescent="0.25">
      <c r="B73" s="15" t="s">
        <v>246</v>
      </c>
      <c r="C73" s="17" t="s">
        <v>291</v>
      </c>
      <c r="D73" s="21" t="s">
        <v>917</v>
      </c>
      <c r="E73" s="22">
        <f>F72</f>
        <v>591</v>
      </c>
      <c r="F73" s="23"/>
      <c r="G73" s="23"/>
      <c r="H73" s="22">
        <f>I72</f>
        <v>7836</v>
      </c>
      <c r="I73" s="22"/>
      <c r="J73" s="22"/>
      <c r="K73" s="22">
        <f>L72</f>
        <v>3321</v>
      </c>
      <c r="L73" s="22"/>
      <c r="M73" s="22"/>
      <c r="N73" s="22">
        <f>O72</f>
        <v>44848</v>
      </c>
      <c r="O73" s="22"/>
      <c r="P73" s="22"/>
      <c r="Q73" s="22">
        <f>R72</f>
        <v>23120</v>
      </c>
      <c r="R73" s="23"/>
      <c r="S73" s="23"/>
    </row>
    <row r="74" spans="2:19" ht="15.75" x14ac:dyDescent="0.25">
      <c r="B74" s="15" t="s">
        <v>246</v>
      </c>
      <c r="C74" s="17" t="s">
        <v>291</v>
      </c>
      <c r="D74" s="21" t="s">
        <v>918</v>
      </c>
      <c r="E74" s="22">
        <f>G72</f>
        <v>651</v>
      </c>
      <c r="F74" s="23"/>
      <c r="G74" s="23"/>
      <c r="H74" s="22">
        <f>J72</f>
        <v>7432</v>
      </c>
      <c r="I74" s="22"/>
      <c r="J74" s="22"/>
      <c r="K74" s="22">
        <f>M72</f>
        <v>2670</v>
      </c>
      <c r="L74" s="22"/>
      <c r="M74" s="22"/>
      <c r="N74" s="22">
        <f>P72</f>
        <v>42679</v>
      </c>
      <c r="O74" s="22"/>
      <c r="P74" s="22"/>
      <c r="Q74" s="22">
        <f>S72</f>
        <v>26819</v>
      </c>
      <c r="R74" s="23"/>
      <c r="S74" s="23"/>
    </row>
    <row r="75" spans="2:19" ht="15.75" x14ac:dyDescent="0.25">
      <c r="B75" s="15" t="s">
        <v>246</v>
      </c>
      <c r="C75" s="17" t="s">
        <v>291</v>
      </c>
      <c r="D75" s="23" t="s">
        <v>881</v>
      </c>
      <c r="E75" s="22">
        <f>AVERAGE(E72:E74)</f>
        <v>616.66666666666663</v>
      </c>
      <c r="F75" s="23"/>
      <c r="G75" s="23"/>
      <c r="H75" s="22">
        <f>AVERAGE(H72:H74)</f>
        <v>7714.666666666667</v>
      </c>
      <c r="I75" s="22"/>
      <c r="J75" s="22"/>
      <c r="K75" s="22">
        <f>AVERAGE(K72:K74)</f>
        <v>3037.3333333333335</v>
      </c>
      <c r="L75" s="22"/>
      <c r="M75" s="22"/>
      <c r="N75" s="22">
        <f>AVERAGE(N72:N74)</f>
        <v>44392.666666666664</v>
      </c>
      <c r="O75" s="22"/>
      <c r="P75" s="22"/>
      <c r="Q75" s="22">
        <f>AVERAGE(Q72:Q74)</f>
        <v>24791.666666666668</v>
      </c>
      <c r="R75" s="23"/>
      <c r="S75" s="23"/>
    </row>
    <row r="76" spans="2:19" ht="15.75" x14ac:dyDescent="0.2">
      <c r="B76" s="15" t="s">
        <v>247</v>
      </c>
      <c r="C76" s="17" t="s">
        <v>232</v>
      </c>
      <c r="D76" s="21" t="s">
        <v>919</v>
      </c>
      <c r="E76" s="22">
        <v>636</v>
      </c>
      <c r="F76" s="16">
        <v>969</v>
      </c>
      <c r="G76" s="16">
        <v>1046</v>
      </c>
      <c r="H76" s="16">
        <v>25055</v>
      </c>
      <c r="I76" s="16">
        <v>29702</v>
      </c>
      <c r="J76" s="16">
        <v>25410</v>
      </c>
      <c r="K76" s="16">
        <v>11482</v>
      </c>
      <c r="L76" s="16">
        <v>13623</v>
      </c>
      <c r="M76" s="16">
        <v>11157</v>
      </c>
      <c r="N76" s="16">
        <v>72870</v>
      </c>
      <c r="O76" s="16">
        <v>81826</v>
      </c>
      <c r="P76" s="16">
        <v>68996</v>
      </c>
      <c r="Q76" s="16">
        <v>27101</v>
      </c>
      <c r="R76" s="16">
        <v>29279</v>
      </c>
      <c r="S76" s="16">
        <v>23590</v>
      </c>
    </row>
    <row r="77" spans="2:19" ht="15.75" x14ac:dyDescent="0.25">
      <c r="B77" s="15" t="s">
        <v>247</v>
      </c>
      <c r="C77" s="17" t="s">
        <v>232</v>
      </c>
      <c r="D77" s="21" t="s">
        <v>920</v>
      </c>
      <c r="E77" s="22">
        <f>F76</f>
        <v>969</v>
      </c>
      <c r="F77" s="23"/>
      <c r="G77" s="23"/>
      <c r="H77" s="22">
        <f>I76</f>
        <v>29702</v>
      </c>
      <c r="I77" s="22"/>
      <c r="J77" s="22"/>
      <c r="K77" s="22">
        <f>L76</f>
        <v>13623</v>
      </c>
      <c r="L77" s="22"/>
      <c r="M77" s="22"/>
      <c r="N77" s="22">
        <f>O76</f>
        <v>81826</v>
      </c>
      <c r="O77" s="22"/>
      <c r="P77" s="22"/>
      <c r="Q77" s="22">
        <f>R76</f>
        <v>29279</v>
      </c>
      <c r="R77" s="23"/>
      <c r="S77" s="23"/>
    </row>
    <row r="78" spans="2:19" ht="15.75" x14ac:dyDescent="0.25">
      <c r="B78" s="15" t="s">
        <v>247</v>
      </c>
      <c r="C78" s="17" t="s">
        <v>232</v>
      </c>
      <c r="D78" s="21" t="s">
        <v>921</v>
      </c>
      <c r="E78" s="22">
        <f>G76</f>
        <v>1046</v>
      </c>
      <c r="F78" s="23"/>
      <c r="G78" s="23"/>
      <c r="H78" s="22">
        <f>J76</f>
        <v>25410</v>
      </c>
      <c r="I78" s="22"/>
      <c r="J78" s="22"/>
      <c r="K78" s="22">
        <f>M76</f>
        <v>11157</v>
      </c>
      <c r="L78" s="22"/>
      <c r="M78" s="22"/>
      <c r="N78" s="22">
        <f>P76</f>
        <v>68996</v>
      </c>
      <c r="O78" s="22"/>
      <c r="P78" s="22"/>
      <c r="Q78" s="22">
        <f>S76</f>
        <v>23590</v>
      </c>
      <c r="R78" s="23"/>
      <c r="S78" s="23"/>
    </row>
    <row r="79" spans="2:19" ht="15.75" x14ac:dyDescent="0.25">
      <c r="B79" s="15" t="s">
        <v>247</v>
      </c>
      <c r="C79" s="17" t="s">
        <v>232</v>
      </c>
      <c r="D79" s="23" t="s">
        <v>881</v>
      </c>
      <c r="E79" s="22">
        <f>AVERAGE(E76:E78)</f>
        <v>883.66666666666663</v>
      </c>
      <c r="F79" s="23"/>
      <c r="G79" s="23"/>
      <c r="H79" s="22">
        <f>AVERAGE(H76:H78)</f>
        <v>26722.333333333332</v>
      </c>
      <c r="I79" s="22"/>
      <c r="J79" s="22"/>
      <c r="K79" s="22">
        <f>AVERAGE(K76:K78)</f>
        <v>12087.333333333334</v>
      </c>
      <c r="L79" s="22"/>
      <c r="M79" s="22"/>
      <c r="N79" s="22">
        <f>AVERAGE(N76:N78)</f>
        <v>74564</v>
      </c>
      <c r="O79" s="22"/>
      <c r="P79" s="22"/>
      <c r="Q79" s="22">
        <f>AVERAGE(Q76:Q78)</f>
        <v>26656.666666666668</v>
      </c>
      <c r="R79" s="23"/>
      <c r="S79" s="23"/>
    </row>
    <row r="80" spans="2:19" ht="15.75" x14ac:dyDescent="0.2">
      <c r="B80" s="15" t="s">
        <v>248</v>
      </c>
      <c r="C80" s="17" t="s">
        <v>298</v>
      </c>
      <c r="D80" s="21" t="s">
        <v>922</v>
      </c>
      <c r="E80" s="22">
        <v>790</v>
      </c>
      <c r="F80" s="16">
        <v>717</v>
      </c>
      <c r="G80" s="16">
        <v>732</v>
      </c>
      <c r="H80" s="16">
        <v>18472</v>
      </c>
      <c r="I80" s="16">
        <v>16971</v>
      </c>
      <c r="J80" s="16">
        <v>17177</v>
      </c>
      <c r="K80" s="16">
        <v>15255</v>
      </c>
      <c r="L80" s="16">
        <v>14113</v>
      </c>
      <c r="M80" s="16">
        <v>13099</v>
      </c>
      <c r="N80" s="16">
        <v>116142</v>
      </c>
      <c r="O80" s="16">
        <v>103524</v>
      </c>
      <c r="P80" s="16">
        <v>100767</v>
      </c>
      <c r="Q80" s="16">
        <v>34489</v>
      </c>
      <c r="R80" s="16">
        <v>30238</v>
      </c>
      <c r="S80" s="16">
        <v>30061</v>
      </c>
    </row>
    <row r="81" spans="2:19" ht="15.75" x14ac:dyDescent="0.25">
      <c r="B81" s="15" t="s">
        <v>248</v>
      </c>
      <c r="C81" s="17" t="s">
        <v>298</v>
      </c>
      <c r="D81" s="21" t="s">
        <v>923</v>
      </c>
      <c r="E81" s="22">
        <f>F80</f>
        <v>717</v>
      </c>
      <c r="F81" s="23"/>
      <c r="G81" s="23"/>
      <c r="H81" s="22">
        <f>I80</f>
        <v>16971</v>
      </c>
      <c r="I81" s="22"/>
      <c r="J81" s="22"/>
      <c r="K81" s="22">
        <f>L80</f>
        <v>14113</v>
      </c>
      <c r="L81" s="22"/>
      <c r="M81" s="22"/>
      <c r="N81" s="22">
        <f>O80</f>
        <v>103524</v>
      </c>
      <c r="O81" s="22"/>
      <c r="P81" s="22"/>
      <c r="Q81" s="22">
        <f>R80</f>
        <v>30238</v>
      </c>
      <c r="R81" s="23"/>
      <c r="S81" s="23"/>
    </row>
    <row r="82" spans="2:19" ht="15.75" x14ac:dyDescent="0.25">
      <c r="B82" s="15" t="s">
        <v>248</v>
      </c>
      <c r="C82" s="17" t="s">
        <v>298</v>
      </c>
      <c r="D82" s="21" t="s">
        <v>924</v>
      </c>
      <c r="E82" s="22">
        <f>G80</f>
        <v>732</v>
      </c>
      <c r="F82" s="23"/>
      <c r="G82" s="23"/>
      <c r="H82" s="22">
        <f>J80</f>
        <v>17177</v>
      </c>
      <c r="I82" s="22"/>
      <c r="J82" s="22"/>
      <c r="K82" s="22">
        <f>M80</f>
        <v>13099</v>
      </c>
      <c r="L82" s="22"/>
      <c r="M82" s="22"/>
      <c r="N82" s="22">
        <f>P80</f>
        <v>100767</v>
      </c>
      <c r="O82" s="22"/>
      <c r="P82" s="22"/>
      <c r="Q82" s="22">
        <f>S80</f>
        <v>30061</v>
      </c>
      <c r="R82" s="23"/>
      <c r="S82" s="23"/>
    </row>
    <row r="83" spans="2:19" ht="15.75" x14ac:dyDescent="0.25">
      <c r="B83" s="15" t="s">
        <v>248</v>
      </c>
      <c r="C83" s="17" t="s">
        <v>298</v>
      </c>
      <c r="D83" s="23" t="s">
        <v>881</v>
      </c>
      <c r="E83" s="22">
        <f>AVERAGE(E80:E82)</f>
        <v>746.33333333333337</v>
      </c>
      <c r="F83" s="23"/>
      <c r="G83" s="23"/>
      <c r="H83" s="22">
        <f>AVERAGE(H80:H82)</f>
        <v>17540</v>
      </c>
      <c r="I83" s="22"/>
      <c r="J83" s="22"/>
      <c r="K83" s="22">
        <f>AVERAGE(K80:K82)</f>
        <v>14155.666666666666</v>
      </c>
      <c r="L83" s="22"/>
      <c r="M83" s="22"/>
      <c r="N83" s="22">
        <f>AVERAGE(N80:N82)</f>
        <v>106811</v>
      </c>
      <c r="O83" s="22"/>
      <c r="P83" s="22"/>
      <c r="Q83" s="22">
        <f>AVERAGE(Q80:Q82)</f>
        <v>31596</v>
      </c>
      <c r="R83" s="23"/>
      <c r="S83" s="23"/>
    </row>
    <row r="84" spans="2:19" ht="15.75" x14ac:dyDescent="0.2">
      <c r="B84" s="15" t="s">
        <v>249</v>
      </c>
      <c r="C84" s="17" t="s">
        <v>284</v>
      </c>
      <c r="D84" s="21" t="s">
        <v>925</v>
      </c>
      <c r="E84" s="22">
        <v>449</v>
      </c>
      <c r="F84" s="16">
        <v>516</v>
      </c>
      <c r="G84" s="16">
        <v>614</v>
      </c>
      <c r="H84" s="16">
        <v>28809</v>
      </c>
      <c r="I84" s="16">
        <v>29864</v>
      </c>
      <c r="J84" s="16">
        <v>27125</v>
      </c>
      <c r="K84" s="16">
        <v>7019</v>
      </c>
      <c r="L84" s="16">
        <v>7378</v>
      </c>
      <c r="M84" s="16">
        <v>6151</v>
      </c>
      <c r="N84" s="16">
        <v>68973</v>
      </c>
      <c r="O84" s="16">
        <v>67299</v>
      </c>
      <c r="P84" s="16">
        <v>58253</v>
      </c>
      <c r="Q84" s="16">
        <v>8529</v>
      </c>
      <c r="R84" s="16">
        <v>8935</v>
      </c>
      <c r="S84" s="16">
        <v>7622</v>
      </c>
    </row>
    <row r="85" spans="2:19" ht="15.75" x14ac:dyDescent="0.25">
      <c r="B85" s="15" t="s">
        <v>249</v>
      </c>
      <c r="C85" s="17" t="s">
        <v>284</v>
      </c>
      <c r="D85" s="21" t="s">
        <v>926</v>
      </c>
      <c r="E85" s="22">
        <f>F84</f>
        <v>516</v>
      </c>
      <c r="F85" s="23"/>
      <c r="G85" s="23"/>
      <c r="H85" s="22">
        <f>I84</f>
        <v>29864</v>
      </c>
      <c r="I85" s="22"/>
      <c r="J85" s="22"/>
      <c r="K85" s="22">
        <f>L84</f>
        <v>7378</v>
      </c>
      <c r="L85" s="22"/>
      <c r="M85" s="22"/>
      <c r="N85" s="22">
        <f>O84</f>
        <v>67299</v>
      </c>
      <c r="O85" s="22"/>
      <c r="P85" s="22"/>
      <c r="Q85" s="22">
        <f>R84</f>
        <v>8935</v>
      </c>
      <c r="R85" s="23"/>
      <c r="S85" s="23"/>
    </row>
    <row r="86" spans="2:19" ht="15.75" x14ac:dyDescent="0.25">
      <c r="B86" s="15" t="s">
        <v>249</v>
      </c>
      <c r="C86" s="17" t="s">
        <v>284</v>
      </c>
      <c r="D86" s="21" t="s">
        <v>927</v>
      </c>
      <c r="E86" s="22">
        <f>G84</f>
        <v>614</v>
      </c>
      <c r="F86" s="23"/>
      <c r="G86" s="23"/>
      <c r="H86" s="22">
        <f>J84</f>
        <v>27125</v>
      </c>
      <c r="I86" s="22"/>
      <c r="J86" s="22"/>
      <c r="K86" s="22">
        <f>M84</f>
        <v>6151</v>
      </c>
      <c r="L86" s="22"/>
      <c r="M86" s="22"/>
      <c r="N86" s="22">
        <f>P84</f>
        <v>58253</v>
      </c>
      <c r="O86" s="22"/>
      <c r="P86" s="22"/>
      <c r="Q86" s="22">
        <f>S84</f>
        <v>7622</v>
      </c>
      <c r="R86" s="23"/>
      <c r="S86" s="23"/>
    </row>
    <row r="87" spans="2:19" ht="15.75" x14ac:dyDescent="0.25">
      <c r="B87" s="15" t="s">
        <v>249</v>
      </c>
      <c r="C87" s="17" t="s">
        <v>284</v>
      </c>
      <c r="D87" s="23" t="s">
        <v>881</v>
      </c>
      <c r="E87" s="22">
        <f>AVERAGE(E84:E86)</f>
        <v>526.33333333333337</v>
      </c>
      <c r="F87" s="23"/>
      <c r="G87" s="23"/>
      <c r="H87" s="22">
        <f>AVERAGE(H84:H86)</f>
        <v>28599.333333333332</v>
      </c>
      <c r="I87" s="22"/>
      <c r="J87" s="22"/>
      <c r="K87" s="22">
        <f>AVERAGE(K84:K86)</f>
        <v>6849.333333333333</v>
      </c>
      <c r="L87" s="22"/>
      <c r="M87" s="22"/>
      <c r="N87" s="22">
        <f>AVERAGE(N84:N86)</f>
        <v>64841.666666666664</v>
      </c>
      <c r="O87" s="22"/>
      <c r="P87" s="22"/>
      <c r="Q87" s="22">
        <f>AVERAGE(Q84:Q86)</f>
        <v>8362</v>
      </c>
      <c r="R87" s="23"/>
      <c r="S87" s="23"/>
    </row>
    <row r="88" spans="2:19" ht="15.75" x14ac:dyDescent="0.2">
      <c r="B88" s="15" t="s">
        <v>250</v>
      </c>
      <c r="C88" s="17" t="s">
        <v>245</v>
      </c>
      <c r="D88" s="21" t="s">
        <v>928</v>
      </c>
      <c r="E88" s="22">
        <v>519</v>
      </c>
      <c r="F88" s="16">
        <v>569</v>
      </c>
      <c r="G88" s="16">
        <v>510</v>
      </c>
      <c r="H88" s="16">
        <v>22605</v>
      </c>
      <c r="I88" s="16">
        <v>23862</v>
      </c>
      <c r="J88" s="16">
        <v>18744</v>
      </c>
      <c r="K88" s="16">
        <v>2973</v>
      </c>
      <c r="L88" s="16">
        <v>3091</v>
      </c>
      <c r="M88" s="16">
        <v>2330</v>
      </c>
      <c r="N88" s="16">
        <v>87037</v>
      </c>
      <c r="O88" s="16">
        <v>85713</v>
      </c>
      <c r="P88" s="16">
        <v>67286</v>
      </c>
      <c r="Q88" s="16">
        <v>36992</v>
      </c>
      <c r="R88" s="16">
        <v>36233</v>
      </c>
      <c r="S88" s="16">
        <v>28607</v>
      </c>
    </row>
    <row r="89" spans="2:19" ht="15.75" x14ac:dyDescent="0.25">
      <c r="B89" s="15" t="s">
        <v>250</v>
      </c>
      <c r="C89" s="17" t="s">
        <v>245</v>
      </c>
      <c r="D89" s="21" t="s">
        <v>929</v>
      </c>
      <c r="E89" s="22">
        <f>F88</f>
        <v>569</v>
      </c>
      <c r="F89" s="23"/>
      <c r="G89" s="23"/>
      <c r="H89" s="22">
        <f>I88</f>
        <v>23862</v>
      </c>
      <c r="I89" s="22"/>
      <c r="J89" s="22"/>
      <c r="K89" s="22">
        <f>L88</f>
        <v>3091</v>
      </c>
      <c r="L89" s="22"/>
      <c r="M89" s="22"/>
      <c r="N89" s="22">
        <f>O88</f>
        <v>85713</v>
      </c>
      <c r="O89" s="22"/>
      <c r="P89" s="22"/>
      <c r="Q89" s="22">
        <f>R88</f>
        <v>36233</v>
      </c>
      <c r="R89" s="23"/>
      <c r="S89" s="23"/>
    </row>
    <row r="90" spans="2:19" ht="15.75" x14ac:dyDescent="0.25">
      <c r="B90" s="15" t="s">
        <v>250</v>
      </c>
      <c r="C90" s="17" t="s">
        <v>245</v>
      </c>
      <c r="D90" s="21" t="s">
        <v>930</v>
      </c>
      <c r="E90" s="22">
        <f>G88</f>
        <v>510</v>
      </c>
      <c r="F90" s="23"/>
      <c r="G90" s="23"/>
      <c r="H90" s="22">
        <f>J88</f>
        <v>18744</v>
      </c>
      <c r="I90" s="22"/>
      <c r="J90" s="22"/>
      <c r="K90" s="22">
        <f>M88</f>
        <v>2330</v>
      </c>
      <c r="L90" s="22"/>
      <c r="M90" s="22"/>
      <c r="N90" s="22">
        <f>P88</f>
        <v>67286</v>
      </c>
      <c r="O90" s="22"/>
      <c r="P90" s="22"/>
      <c r="Q90" s="22">
        <f>S88</f>
        <v>28607</v>
      </c>
      <c r="R90" s="23"/>
      <c r="S90" s="23"/>
    </row>
    <row r="91" spans="2:19" ht="15.75" x14ac:dyDescent="0.25">
      <c r="B91" s="15" t="s">
        <v>250</v>
      </c>
      <c r="C91" s="17" t="s">
        <v>245</v>
      </c>
      <c r="D91" s="23" t="s">
        <v>881</v>
      </c>
      <c r="E91" s="22">
        <f>AVERAGE(E88:E90)</f>
        <v>532.66666666666663</v>
      </c>
      <c r="F91" s="23"/>
      <c r="G91" s="23"/>
      <c r="H91" s="22">
        <f>AVERAGE(H88:H90)</f>
        <v>21737</v>
      </c>
      <c r="I91" s="22"/>
      <c r="J91" s="22"/>
      <c r="K91" s="22">
        <f>AVERAGE(K88:K90)</f>
        <v>2798</v>
      </c>
      <c r="L91" s="22"/>
      <c r="M91" s="22"/>
      <c r="N91" s="22">
        <f>AVERAGE(N88:N90)</f>
        <v>80012</v>
      </c>
      <c r="O91" s="22"/>
      <c r="P91" s="22"/>
      <c r="Q91" s="22">
        <f>AVERAGE(Q88:Q90)</f>
        <v>33944</v>
      </c>
      <c r="R91" s="23"/>
      <c r="S91" s="23"/>
    </row>
    <row r="92" spans="2:19" ht="15.75" x14ac:dyDescent="0.2">
      <c r="B92" s="15" t="s">
        <v>251</v>
      </c>
      <c r="C92" s="17" t="s">
        <v>283</v>
      </c>
      <c r="D92" s="21" t="s">
        <v>931</v>
      </c>
      <c r="E92" s="22">
        <v>788</v>
      </c>
      <c r="F92" s="16">
        <v>945</v>
      </c>
      <c r="G92" s="16">
        <v>827</v>
      </c>
      <c r="H92" s="16">
        <v>17907</v>
      </c>
      <c r="I92" s="16">
        <v>19366</v>
      </c>
      <c r="J92" s="16">
        <v>14875</v>
      </c>
      <c r="K92" s="16">
        <v>5537</v>
      </c>
      <c r="L92" s="16">
        <v>6324</v>
      </c>
      <c r="M92" s="16">
        <v>4748</v>
      </c>
      <c r="N92" s="16">
        <v>83701</v>
      </c>
      <c r="O92" s="16">
        <v>92728</v>
      </c>
      <c r="P92" s="16">
        <v>67132</v>
      </c>
      <c r="Q92" s="16">
        <v>29742</v>
      </c>
      <c r="R92" s="16">
        <v>34809</v>
      </c>
      <c r="S92" s="16">
        <v>25536</v>
      </c>
    </row>
    <row r="93" spans="2:19" ht="15.75" x14ac:dyDescent="0.25">
      <c r="B93" s="15" t="s">
        <v>251</v>
      </c>
      <c r="C93" s="17" t="s">
        <v>283</v>
      </c>
      <c r="D93" s="21" t="s">
        <v>932</v>
      </c>
      <c r="E93" s="22">
        <f>F92</f>
        <v>945</v>
      </c>
      <c r="F93" s="23"/>
      <c r="G93" s="23"/>
      <c r="H93" s="22">
        <f>I92</f>
        <v>19366</v>
      </c>
      <c r="I93" s="22"/>
      <c r="J93" s="22"/>
      <c r="K93" s="22">
        <f>L92</f>
        <v>6324</v>
      </c>
      <c r="L93" s="22"/>
      <c r="M93" s="22"/>
      <c r="N93" s="22">
        <f>O92</f>
        <v>92728</v>
      </c>
      <c r="O93" s="22"/>
      <c r="P93" s="22"/>
      <c r="Q93" s="22">
        <f>R92</f>
        <v>34809</v>
      </c>
      <c r="R93" s="23"/>
      <c r="S93" s="23"/>
    </row>
    <row r="94" spans="2:19" ht="15.75" x14ac:dyDescent="0.25">
      <c r="B94" s="15" t="s">
        <v>251</v>
      </c>
      <c r="C94" s="17" t="s">
        <v>283</v>
      </c>
      <c r="D94" s="21" t="s">
        <v>933</v>
      </c>
      <c r="E94" s="22">
        <f>G92</f>
        <v>827</v>
      </c>
      <c r="F94" s="23"/>
      <c r="G94" s="23"/>
      <c r="H94" s="22">
        <f>J92</f>
        <v>14875</v>
      </c>
      <c r="I94" s="22"/>
      <c r="J94" s="22"/>
      <c r="K94" s="22">
        <f>M92</f>
        <v>4748</v>
      </c>
      <c r="L94" s="22"/>
      <c r="M94" s="22"/>
      <c r="N94" s="22">
        <f>P92</f>
        <v>67132</v>
      </c>
      <c r="O94" s="22"/>
      <c r="P94" s="22"/>
      <c r="Q94" s="22">
        <f>S92</f>
        <v>25536</v>
      </c>
      <c r="R94" s="23"/>
      <c r="S94" s="23"/>
    </row>
    <row r="95" spans="2:19" ht="15.75" x14ac:dyDescent="0.25">
      <c r="B95" s="15" t="s">
        <v>251</v>
      </c>
      <c r="C95" s="17" t="s">
        <v>283</v>
      </c>
      <c r="D95" s="23" t="s">
        <v>881</v>
      </c>
      <c r="E95" s="22">
        <f>AVERAGE(E92:E94)</f>
        <v>853.33333333333337</v>
      </c>
      <c r="F95" s="23"/>
      <c r="G95" s="23"/>
      <c r="H95" s="22">
        <f>AVERAGE(H92:H94)</f>
        <v>17382.666666666668</v>
      </c>
      <c r="I95" s="22"/>
      <c r="J95" s="22"/>
      <c r="K95" s="22">
        <f>AVERAGE(K92:K94)</f>
        <v>5536.333333333333</v>
      </c>
      <c r="L95" s="22"/>
      <c r="M95" s="22"/>
      <c r="N95" s="22">
        <f>AVERAGE(N92:N94)</f>
        <v>81187</v>
      </c>
      <c r="O95" s="22"/>
      <c r="P95" s="22"/>
      <c r="Q95" s="22">
        <f>AVERAGE(Q92:Q94)</f>
        <v>30029</v>
      </c>
      <c r="R95" s="23"/>
      <c r="S95" s="23"/>
    </row>
    <row r="96" spans="2:19" ht="15.75" x14ac:dyDescent="0.2">
      <c r="B96" s="15" t="s">
        <v>252</v>
      </c>
      <c r="C96" s="17" t="s">
        <v>297</v>
      </c>
      <c r="D96" s="21" t="s">
        <v>934</v>
      </c>
      <c r="E96" s="22">
        <v>518</v>
      </c>
      <c r="F96" s="16">
        <v>621</v>
      </c>
      <c r="G96" s="16">
        <v>869</v>
      </c>
      <c r="H96" s="16">
        <v>27121</v>
      </c>
      <c r="I96" s="16">
        <v>31789</v>
      </c>
      <c r="J96" s="16">
        <v>29826</v>
      </c>
      <c r="K96" s="16">
        <v>25577</v>
      </c>
      <c r="L96" s="16">
        <v>27447</v>
      </c>
      <c r="M96" s="16">
        <v>24892</v>
      </c>
      <c r="N96" s="16">
        <v>77863</v>
      </c>
      <c r="O96" s="16">
        <v>83135</v>
      </c>
      <c r="P96" s="16">
        <v>76301</v>
      </c>
      <c r="Q96" s="16">
        <v>30246</v>
      </c>
      <c r="R96" s="16">
        <v>32617</v>
      </c>
      <c r="S96" s="16">
        <v>29253</v>
      </c>
    </row>
    <row r="97" spans="2:19" ht="15.75" x14ac:dyDescent="0.25">
      <c r="B97" s="15" t="s">
        <v>252</v>
      </c>
      <c r="C97" s="17" t="s">
        <v>297</v>
      </c>
      <c r="D97" s="21" t="s">
        <v>935</v>
      </c>
      <c r="E97" s="22">
        <f>F96</f>
        <v>621</v>
      </c>
      <c r="F97" s="23"/>
      <c r="G97" s="23"/>
      <c r="H97" s="22">
        <f>I96</f>
        <v>31789</v>
      </c>
      <c r="I97" s="22"/>
      <c r="J97" s="22"/>
      <c r="K97" s="22">
        <f>L96</f>
        <v>27447</v>
      </c>
      <c r="L97" s="22"/>
      <c r="M97" s="22"/>
      <c r="N97" s="22">
        <f>O96</f>
        <v>83135</v>
      </c>
      <c r="O97" s="22"/>
      <c r="P97" s="22"/>
      <c r="Q97" s="22">
        <f>R96</f>
        <v>32617</v>
      </c>
      <c r="R97" s="23"/>
      <c r="S97" s="23"/>
    </row>
    <row r="98" spans="2:19" ht="15.75" x14ac:dyDescent="0.25">
      <c r="B98" s="15" t="s">
        <v>252</v>
      </c>
      <c r="C98" s="17" t="s">
        <v>297</v>
      </c>
      <c r="D98" s="21" t="s">
        <v>936</v>
      </c>
      <c r="E98" s="22">
        <f>G96</f>
        <v>869</v>
      </c>
      <c r="F98" s="23"/>
      <c r="G98" s="23"/>
      <c r="H98" s="22">
        <f>J96</f>
        <v>29826</v>
      </c>
      <c r="I98" s="22"/>
      <c r="J98" s="22"/>
      <c r="K98" s="22">
        <f>M96</f>
        <v>24892</v>
      </c>
      <c r="L98" s="22"/>
      <c r="M98" s="22"/>
      <c r="N98" s="22">
        <f>P96</f>
        <v>76301</v>
      </c>
      <c r="O98" s="22"/>
      <c r="P98" s="22"/>
      <c r="Q98" s="22">
        <f>S96</f>
        <v>29253</v>
      </c>
      <c r="R98" s="23"/>
      <c r="S98" s="23"/>
    </row>
    <row r="99" spans="2:19" ht="15.75" x14ac:dyDescent="0.25">
      <c r="B99" s="15" t="s">
        <v>252</v>
      </c>
      <c r="C99" s="17" t="s">
        <v>297</v>
      </c>
      <c r="D99" s="23" t="s">
        <v>881</v>
      </c>
      <c r="E99" s="22">
        <f>AVERAGE(E96:E98)</f>
        <v>669.33333333333337</v>
      </c>
      <c r="F99" s="23"/>
      <c r="G99" s="23"/>
      <c r="H99" s="22">
        <f>AVERAGE(H96:H98)</f>
        <v>29578.666666666668</v>
      </c>
      <c r="I99" s="22"/>
      <c r="J99" s="22"/>
      <c r="K99" s="22">
        <f>AVERAGE(K96:K98)</f>
        <v>25972</v>
      </c>
      <c r="L99" s="22"/>
      <c r="M99" s="22"/>
      <c r="N99" s="22">
        <f>AVERAGE(N96:N98)</f>
        <v>79099.666666666672</v>
      </c>
      <c r="O99" s="22"/>
      <c r="P99" s="22"/>
      <c r="Q99" s="22">
        <f>AVERAGE(Q96:Q98)</f>
        <v>30705.333333333332</v>
      </c>
      <c r="R99" s="23"/>
      <c r="S99" s="23"/>
    </row>
    <row r="100" spans="2:19" ht="15.75" x14ac:dyDescent="0.2">
      <c r="B100" s="15" t="s">
        <v>253</v>
      </c>
      <c r="C100" s="17" t="s">
        <v>278</v>
      </c>
      <c r="D100" s="21" t="s">
        <v>937</v>
      </c>
      <c r="E100" s="22">
        <v>624</v>
      </c>
      <c r="F100" s="16">
        <v>795</v>
      </c>
      <c r="G100" s="16">
        <v>755</v>
      </c>
      <c r="H100" s="16">
        <v>13963</v>
      </c>
      <c r="I100" s="16">
        <v>13278</v>
      </c>
      <c r="J100" s="16">
        <v>13519</v>
      </c>
      <c r="K100" s="16">
        <v>5819</v>
      </c>
      <c r="L100" s="16">
        <v>5502</v>
      </c>
      <c r="M100" s="16">
        <v>5070</v>
      </c>
      <c r="N100" s="16">
        <v>62110</v>
      </c>
      <c r="O100" s="16">
        <v>57259</v>
      </c>
      <c r="P100" s="16">
        <v>56972</v>
      </c>
      <c r="Q100" s="16">
        <v>32590</v>
      </c>
      <c r="R100" s="16">
        <v>30079</v>
      </c>
      <c r="S100" s="16">
        <v>31120</v>
      </c>
    </row>
    <row r="101" spans="2:19" ht="15.75" x14ac:dyDescent="0.25">
      <c r="B101" s="15" t="s">
        <v>253</v>
      </c>
      <c r="C101" s="17" t="s">
        <v>278</v>
      </c>
      <c r="D101" s="21" t="s">
        <v>938</v>
      </c>
      <c r="E101" s="22">
        <f>F100</f>
        <v>795</v>
      </c>
      <c r="F101" s="23"/>
      <c r="G101" s="23"/>
      <c r="H101" s="22">
        <f>I100</f>
        <v>13278</v>
      </c>
      <c r="I101" s="22"/>
      <c r="J101" s="22"/>
      <c r="K101" s="22">
        <f>L100</f>
        <v>5502</v>
      </c>
      <c r="L101" s="22"/>
      <c r="M101" s="22"/>
      <c r="N101" s="22">
        <f>O100</f>
        <v>57259</v>
      </c>
      <c r="O101" s="22"/>
      <c r="P101" s="22"/>
      <c r="Q101" s="22">
        <f>R100</f>
        <v>30079</v>
      </c>
      <c r="R101" s="23"/>
      <c r="S101" s="23"/>
    </row>
    <row r="102" spans="2:19" ht="15.75" x14ac:dyDescent="0.25">
      <c r="B102" s="15" t="s">
        <v>253</v>
      </c>
      <c r="C102" s="17" t="s">
        <v>278</v>
      </c>
      <c r="D102" s="21" t="s">
        <v>939</v>
      </c>
      <c r="E102" s="22">
        <f>G100</f>
        <v>755</v>
      </c>
      <c r="F102" s="23"/>
      <c r="G102" s="23"/>
      <c r="H102" s="22">
        <f>J100</f>
        <v>13519</v>
      </c>
      <c r="I102" s="22"/>
      <c r="J102" s="22"/>
      <c r="K102" s="22">
        <f>M100</f>
        <v>5070</v>
      </c>
      <c r="L102" s="22"/>
      <c r="M102" s="22"/>
      <c r="N102" s="22">
        <f>P100</f>
        <v>56972</v>
      </c>
      <c r="O102" s="22"/>
      <c r="P102" s="22"/>
      <c r="Q102" s="22">
        <f>S100</f>
        <v>31120</v>
      </c>
      <c r="R102" s="23"/>
      <c r="S102" s="23"/>
    </row>
    <row r="103" spans="2:19" ht="15.75" x14ac:dyDescent="0.25">
      <c r="B103" s="15" t="s">
        <v>253</v>
      </c>
      <c r="C103" s="17" t="s">
        <v>278</v>
      </c>
      <c r="D103" s="23" t="s">
        <v>881</v>
      </c>
      <c r="E103" s="22">
        <f>AVERAGE(E100:E102)</f>
        <v>724.66666666666663</v>
      </c>
      <c r="F103" s="23"/>
      <c r="G103" s="23"/>
      <c r="H103" s="22">
        <f>AVERAGE(H100:H102)</f>
        <v>13586.666666666666</v>
      </c>
      <c r="I103" s="22"/>
      <c r="J103" s="22"/>
      <c r="K103" s="22">
        <f>AVERAGE(K100:K102)</f>
        <v>5463.666666666667</v>
      </c>
      <c r="L103" s="22"/>
      <c r="M103" s="22"/>
      <c r="N103" s="22">
        <f>AVERAGE(N100:N102)</f>
        <v>58780.333333333336</v>
      </c>
      <c r="O103" s="22"/>
      <c r="P103" s="22"/>
      <c r="Q103" s="22">
        <f>AVERAGE(Q100:Q102)</f>
        <v>31263</v>
      </c>
      <c r="R103" s="23"/>
      <c r="S103" s="23"/>
    </row>
    <row r="104" spans="2:19" ht="15.75" x14ac:dyDescent="0.2">
      <c r="B104" s="15" t="s">
        <v>254</v>
      </c>
      <c r="C104" s="15" t="s">
        <v>391</v>
      </c>
      <c r="D104" s="21" t="s">
        <v>940</v>
      </c>
      <c r="E104" s="22">
        <v>929</v>
      </c>
      <c r="F104" s="16">
        <v>1009</v>
      </c>
      <c r="G104" s="16">
        <v>899</v>
      </c>
      <c r="H104" s="16">
        <v>26897</v>
      </c>
      <c r="I104" s="16">
        <v>27879</v>
      </c>
      <c r="J104" s="16">
        <v>21604</v>
      </c>
      <c r="K104" s="16">
        <v>13571</v>
      </c>
      <c r="L104" s="16">
        <v>12965</v>
      </c>
      <c r="M104" s="16">
        <v>10016</v>
      </c>
      <c r="N104" s="16">
        <v>101516</v>
      </c>
      <c r="O104" s="16">
        <v>103054</v>
      </c>
      <c r="P104" s="16">
        <v>80825</v>
      </c>
      <c r="Q104" s="16">
        <v>54750</v>
      </c>
      <c r="R104" s="16">
        <v>53852</v>
      </c>
      <c r="S104" s="16">
        <v>41684</v>
      </c>
    </row>
    <row r="105" spans="2:19" ht="15.75" x14ac:dyDescent="0.25">
      <c r="B105" s="15" t="s">
        <v>254</v>
      </c>
      <c r="C105" s="15" t="s">
        <v>391</v>
      </c>
      <c r="D105" s="21" t="s">
        <v>941</v>
      </c>
      <c r="E105" s="22">
        <f>F104</f>
        <v>1009</v>
      </c>
      <c r="F105" s="23"/>
      <c r="G105" s="23"/>
      <c r="H105" s="22">
        <f>I104</f>
        <v>27879</v>
      </c>
      <c r="I105" s="22"/>
      <c r="J105" s="22"/>
      <c r="K105" s="22">
        <f>L104</f>
        <v>12965</v>
      </c>
      <c r="L105" s="22"/>
      <c r="M105" s="22"/>
      <c r="N105" s="22">
        <f>O104</f>
        <v>103054</v>
      </c>
      <c r="O105" s="22"/>
      <c r="P105" s="22"/>
      <c r="Q105" s="22">
        <f>R104</f>
        <v>53852</v>
      </c>
      <c r="R105" s="23"/>
      <c r="S105" s="23"/>
    </row>
    <row r="106" spans="2:19" ht="15.75" x14ac:dyDescent="0.25">
      <c r="B106" s="15" t="s">
        <v>254</v>
      </c>
      <c r="C106" s="15" t="s">
        <v>391</v>
      </c>
      <c r="D106" s="21" t="s">
        <v>942</v>
      </c>
      <c r="E106" s="22">
        <f>G104</f>
        <v>899</v>
      </c>
      <c r="F106" s="23"/>
      <c r="G106" s="23"/>
      <c r="H106" s="22">
        <f>J104</f>
        <v>21604</v>
      </c>
      <c r="I106" s="22"/>
      <c r="J106" s="22"/>
      <c r="K106" s="22">
        <f>M104</f>
        <v>10016</v>
      </c>
      <c r="L106" s="22"/>
      <c r="M106" s="22"/>
      <c r="N106" s="22">
        <f>P104</f>
        <v>80825</v>
      </c>
      <c r="O106" s="22"/>
      <c r="P106" s="22"/>
      <c r="Q106" s="22">
        <f>S104</f>
        <v>41684</v>
      </c>
      <c r="R106" s="23"/>
      <c r="S106" s="23"/>
    </row>
    <row r="107" spans="2:19" ht="15.75" x14ac:dyDescent="0.25">
      <c r="B107" s="15" t="s">
        <v>254</v>
      </c>
      <c r="C107" s="15" t="s">
        <v>391</v>
      </c>
      <c r="D107" s="23" t="s">
        <v>881</v>
      </c>
      <c r="E107" s="22">
        <f>AVERAGE(E104:E106)</f>
        <v>945.66666666666663</v>
      </c>
      <c r="F107" s="23"/>
      <c r="G107" s="23"/>
      <c r="H107" s="22">
        <f>AVERAGE(H104:H106)</f>
        <v>25460</v>
      </c>
      <c r="I107" s="22"/>
      <c r="J107" s="22"/>
      <c r="K107" s="22">
        <f>AVERAGE(K104:K106)</f>
        <v>12184</v>
      </c>
      <c r="L107" s="22"/>
      <c r="M107" s="22"/>
      <c r="N107" s="22">
        <f>AVERAGE(N104:N106)</f>
        <v>95131.666666666672</v>
      </c>
      <c r="O107" s="22"/>
      <c r="P107" s="22"/>
      <c r="Q107" s="22">
        <f>AVERAGE(Q104:Q106)</f>
        <v>50095.333333333336</v>
      </c>
      <c r="R107" s="23"/>
      <c r="S107" s="23"/>
    </row>
    <row r="108" spans="2:19" ht="15.75" x14ac:dyDescent="0.2">
      <c r="B108" s="15" t="s">
        <v>255</v>
      </c>
      <c r="C108" s="15" t="s">
        <v>392</v>
      </c>
      <c r="D108" s="21" t="s">
        <v>943</v>
      </c>
      <c r="E108" s="22">
        <v>545</v>
      </c>
      <c r="F108" s="16">
        <v>608</v>
      </c>
      <c r="G108" s="16">
        <v>695</v>
      </c>
      <c r="H108" s="16">
        <v>20926</v>
      </c>
      <c r="I108" s="16">
        <v>19888</v>
      </c>
      <c r="J108" s="16">
        <v>20318</v>
      </c>
      <c r="K108" s="16">
        <v>24765</v>
      </c>
      <c r="L108" s="16">
        <v>23675</v>
      </c>
      <c r="M108" s="16">
        <v>22519</v>
      </c>
      <c r="N108" s="16">
        <v>59357</v>
      </c>
      <c r="O108" s="16">
        <v>57527</v>
      </c>
      <c r="P108" s="16">
        <v>55362</v>
      </c>
      <c r="Q108" s="16">
        <v>34505</v>
      </c>
      <c r="R108" s="16">
        <v>32908</v>
      </c>
      <c r="S108" s="16">
        <v>32633</v>
      </c>
    </row>
    <row r="109" spans="2:19" ht="15.75" x14ac:dyDescent="0.25">
      <c r="B109" s="15" t="s">
        <v>255</v>
      </c>
      <c r="C109" s="15" t="s">
        <v>392</v>
      </c>
      <c r="D109" s="21" t="s">
        <v>944</v>
      </c>
      <c r="E109" s="22">
        <f>F108</f>
        <v>608</v>
      </c>
      <c r="F109" s="23"/>
      <c r="G109" s="23"/>
      <c r="H109" s="22">
        <f>I108</f>
        <v>19888</v>
      </c>
      <c r="I109" s="22"/>
      <c r="J109" s="22"/>
      <c r="K109" s="22">
        <f>L108</f>
        <v>23675</v>
      </c>
      <c r="L109" s="22"/>
      <c r="M109" s="22"/>
      <c r="N109" s="22">
        <f>O108</f>
        <v>57527</v>
      </c>
      <c r="O109" s="22"/>
      <c r="P109" s="22"/>
      <c r="Q109" s="22">
        <f>R108</f>
        <v>32908</v>
      </c>
      <c r="R109" s="23"/>
      <c r="S109" s="23"/>
    </row>
    <row r="110" spans="2:19" ht="15.75" x14ac:dyDescent="0.25">
      <c r="B110" s="15" t="s">
        <v>255</v>
      </c>
      <c r="C110" s="15" t="s">
        <v>392</v>
      </c>
      <c r="D110" s="21" t="s">
        <v>945</v>
      </c>
      <c r="E110" s="22">
        <f>G108</f>
        <v>695</v>
      </c>
      <c r="F110" s="23"/>
      <c r="G110" s="23"/>
      <c r="H110" s="22">
        <f>J108</f>
        <v>20318</v>
      </c>
      <c r="I110" s="22"/>
      <c r="J110" s="22"/>
      <c r="K110" s="22">
        <f>M108</f>
        <v>22519</v>
      </c>
      <c r="L110" s="22"/>
      <c r="M110" s="22"/>
      <c r="N110" s="22">
        <f>P108</f>
        <v>55362</v>
      </c>
      <c r="O110" s="22"/>
      <c r="P110" s="22"/>
      <c r="Q110" s="22">
        <f>S108</f>
        <v>32633</v>
      </c>
      <c r="R110" s="23"/>
      <c r="S110" s="23"/>
    </row>
    <row r="111" spans="2:19" ht="15.75" x14ac:dyDescent="0.25">
      <c r="B111" s="15" t="s">
        <v>255</v>
      </c>
      <c r="C111" s="15" t="s">
        <v>392</v>
      </c>
      <c r="D111" s="23" t="s">
        <v>881</v>
      </c>
      <c r="E111" s="22">
        <f>AVERAGE(E108:E110)</f>
        <v>616</v>
      </c>
      <c r="F111" s="23"/>
      <c r="G111" s="23"/>
      <c r="H111" s="22">
        <f>AVERAGE(H108:H110)</f>
        <v>20377.333333333332</v>
      </c>
      <c r="I111" s="22"/>
      <c r="J111" s="22"/>
      <c r="K111" s="22">
        <f>AVERAGE(K108:K110)</f>
        <v>23653</v>
      </c>
      <c r="L111" s="22"/>
      <c r="M111" s="22"/>
      <c r="N111" s="22">
        <f>AVERAGE(N108:N110)</f>
        <v>57415.333333333336</v>
      </c>
      <c r="O111" s="22"/>
      <c r="P111" s="22"/>
      <c r="Q111" s="22">
        <f>AVERAGE(Q108:Q110)</f>
        <v>33348.666666666664</v>
      </c>
      <c r="R111" s="23"/>
      <c r="S111" s="23"/>
    </row>
    <row r="112" spans="2:19" ht="15.75" x14ac:dyDescent="0.2">
      <c r="B112" s="15" t="s">
        <v>256</v>
      </c>
      <c r="C112" s="17" t="s">
        <v>272</v>
      </c>
      <c r="D112" s="21" t="s">
        <v>946</v>
      </c>
      <c r="E112" s="22">
        <v>327</v>
      </c>
      <c r="F112" s="16">
        <v>320</v>
      </c>
      <c r="G112" s="16">
        <v>362</v>
      </c>
      <c r="H112" s="16">
        <v>3487</v>
      </c>
      <c r="I112" s="16">
        <v>5099</v>
      </c>
      <c r="J112" s="16">
        <v>3971</v>
      </c>
      <c r="K112" s="16">
        <v>8284</v>
      </c>
      <c r="L112" s="16">
        <v>9971</v>
      </c>
      <c r="M112" s="16">
        <v>8226</v>
      </c>
      <c r="N112" s="16">
        <v>66844</v>
      </c>
      <c r="O112" s="16">
        <v>76042</v>
      </c>
      <c r="P112" s="16">
        <v>65674</v>
      </c>
      <c r="Q112" s="16">
        <v>31528</v>
      </c>
      <c r="R112" s="16">
        <v>39093</v>
      </c>
      <c r="S112" s="16">
        <v>35141</v>
      </c>
    </row>
    <row r="113" spans="2:19" ht="15.75" x14ac:dyDescent="0.25">
      <c r="B113" s="15" t="s">
        <v>256</v>
      </c>
      <c r="C113" s="17" t="s">
        <v>272</v>
      </c>
      <c r="D113" s="21" t="s">
        <v>947</v>
      </c>
      <c r="E113" s="22">
        <f>F112</f>
        <v>320</v>
      </c>
      <c r="F113" s="23"/>
      <c r="G113" s="23"/>
      <c r="H113" s="22">
        <f>I112</f>
        <v>5099</v>
      </c>
      <c r="I113" s="22"/>
      <c r="J113" s="22"/>
      <c r="K113" s="22">
        <f>L112</f>
        <v>9971</v>
      </c>
      <c r="L113" s="22"/>
      <c r="M113" s="22"/>
      <c r="N113" s="22">
        <f>O112</f>
        <v>76042</v>
      </c>
      <c r="O113" s="22"/>
      <c r="P113" s="22"/>
      <c r="Q113" s="22">
        <f>R112</f>
        <v>39093</v>
      </c>
      <c r="R113" s="23"/>
      <c r="S113" s="23"/>
    </row>
    <row r="114" spans="2:19" ht="15.75" x14ac:dyDescent="0.25">
      <c r="B114" s="15" t="s">
        <v>256</v>
      </c>
      <c r="C114" s="17" t="s">
        <v>272</v>
      </c>
      <c r="D114" s="21" t="s">
        <v>948</v>
      </c>
      <c r="E114" s="22">
        <f>G112</f>
        <v>362</v>
      </c>
      <c r="F114" s="23"/>
      <c r="G114" s="23"/>
      <c r="H114" s="22">
        <f>J112</f>
        <v>3971</v>
      </c>
      <c r="I114" s="22"/>
      <c r="J114" s="22"/>
      <c r="K114" s="22">
        <f>M112</f>
        <v>8226</v>
      </c>
      <c r="L114" s="22"/>
      <c r="M114" s="22"/>
      <c r="N114" s="22">
        <f>P112</f>
        <v>65674</v>
      </c>
      <c r="O114" s="22"/>
      <c r="P114" s="22"/>
      <c r="Q114" s="22">
        <f>S112</f>
        <v>35141</v>
      </c>
      <c r="R114" s="23"/>
      <c r="S114" s="23"/>
    </row>
    <row r="115" spans="2:19" ht="15.75" x14ac:dyDescent="0.25">
      <c r="B115" s="15" t="s">
        <v>256</v>
      </c>
      <c r="C115" s="17" t="s">
        <v>272</v>
      </c>
      <c r="D115" s="30" t="s">
        <v>858</v>
      </c>
      <c r="E115" s="22">
        <f>AVERAGE(E112:E114)</f>
        <v>336.33333333333331</v>
      </c>
      <c r="F115" s="23"/>
      <c r="G115" s="23"/>
      <c r="H115" s="22">
        <f>AVERAGE(H112:H114)</f>
        <v>4185.666666666667</v>
      </c>
      <c r="I115" s="22"/>
      <c r="J115" s="22"/>
      <c r="K115" s="22">
        <f>AVERAGE(K112:K114)</f>
        <v>8827</v>
      </c>
      <c r="L115" s="22"/>
      <c r="M115" s="22"/>
      <c r="N115" s="22">
        <f>AVERAGE(N112:N114)</f>
        <v>69520</v>
      </c>
      <c r="O115" s="22"/>
      <c r="P115" s="22"/>
      <c r="Q115" s="22">
        <f>AVERAGE(Q112:Q114)</f>
        <v>35254</v>
      </c>
      <c r="R115" s="23"/>
      <c r="S115" s="23"/>
    </row>
    <row r="116" spans="2:19" ht="15.75" x14ac:dyDescent="0.2">
      <c r="B116" s="15" t="s">
        <v>257</v>
      </c>
      <c r="C116" s="17" t="s">
        <v>267</v>
      </c>
      <c r="D116" s="21" t="s">
        <v>949</v>
      </c>
      <c r="E116" s="22">
        <v>1209</v>
      </c>
      <c r="F116" s="16">
        <v>1255</v>
      </c>
      <c r="G116" s="16">
        <v>1360</v>
      </c>
      <c r="H116" s="16">
        <v>14706</v>
      </c>
      <c r="I116" s="16">
        <v>16403</v>
      </c>
      <c r="J116" s="16">
        <v>14497</v>
      </c>
      <c r="K116" s="16">
        <v>5154</v>
      </c>
      <c r="L116" s="16">
        <v>5484</v>
      </c>
      <c r="M116" s="16">
        <v>3864</v>
      </c>
      <c r="N116" s="16">
        <v>100197</v>
      </c>
      <c r="O116" s="16">
        <v>105310</v>
      </c>
      <c r="P116" s="16">
        <v>91683</v>
      </c>
      <c r="Q116" s="16">
        <v>36486</v>
      </c>
      <c r="R116" s="16">
        <v>38148</v>
      </c>
      <c r="S116" s="16">
        <v>30579</v>
      </c>
    </row>
    <row r="117" spans="2:19" ht="15.75" x14ac:dyDescent="0.25">
      <c r="B117" s="15" t="s">
        <v>257</v>
      </c>
      <c r="C117" s="17" t="s">
        <v>267</v>
      </c>
      <c r="D117" s="21" t="s">
        <v>950</v>
      </c>
      <c r="E117" s="29">
        <f>F116</f>
        <v>1255</v>
      </c>
      <c r="F117" s="23"/>
      <c r="G117" s="23"/>
      <c r="H117" s="22">
        <f>I116</f>
        <v>16403</v>
      </c>
      <c r="I117" s="22"/>
      <c r="J117" s="22"/>
      <c r="K117" s="22">
        <f>L116</f>
        <v>5484</v>
      </c>
      <c r="L117" s="22"/>
      <c r="M117" s="22"/>
      <c r="N117" s="22">
        <f>O116</f>
        <v>105310</v>
      </c>
      <c r="O117" s="22"/>
      <c r="P117" s="22"/>
      <c r="Q117" s="22">
        <f>R116</f>
        <v>38148</v>
      </c>
      <c r="R117" s="23"/>
      <c r="S117" s="23"/>
    </row>
    <row r="118" spans="2:19" ht="15.75" x14ac:dyDescent="0.25">
      <c r="B118" s="15" t="s">
        <v>257</v>
      </c>
      <c r="C118" s="17" t="s">
        <v>267</v>
      </c>
      <c r="D118" s="21" t="s">
        <v>951</v>
      </c>
      <c r="E118" s="29">
        <f>G116</f>
        <v>1360</v>
      </c>
      <c r="F118" s="23"/>
      <c r="G118" s="23"/>
      <c r="H118" s="22">
        <f>J116</f>
        <v>14497</v>
      </c>
      <c r="I118" s="22"/>
      <c r="J118" s="22"/>
      <c r="K118" s="22">
        <f>M116</f>
        <v>3864</v>
      </c>
      <c r="L118" s="22"/>
      <c r="M118" s="22"/>
      <c r="N118" s="22">
        <f>P116</f>
        <v>91683</v>
      </c>
      <c r="O118" s="22"/>
      <c r="P118" s="22"/>
      <c r="Q118" s="22">
        <f>S116</f>
        <v>30579</v>
      </c>
      <c r="R118" s="23"/>
      <c r="S118" s="23"/>
    </row>
    <row r="119" spans="2:19" ht="15.75" x14ac:dyDescent="0.25">
      <c r="B119" s="15" t="s">
        <v>257</v>
      </c>
      <c r="C119" s="17" t="s">
        <v>267</v>
      </c>
      <c r="D119" s="23" t="s">
        <v>881</v>
      </c>
      <c r="E119" s="22">
        <f>AVERAGE(E116:E118)</f>
        <v>1274.6666666666667</v>
      </c>
      <c r="F119" s="23"/>
      <c r="G119" s="23"/>
      <c r="H119" s="22">
        <f>AVERAGE(H116:H118)</f>
        <v>15202</v>
      </c>
      <c r="I119" s="22"/>
      <c r="J119" s="22"/>
      <c r="K119" s="22">
        <f>AVERAGE(K116:K118)</f>
        <v>4834</v>
      </c>
      <c r="L119" s="22"/>
      <c r="M119" s="22"/>
      <c r="N119" s="22">
        <f>AVERAGE(N116:N118)</f>
        <v>99063.333333333328</v>
      </c>
      <c r="O119" s="22"/>
      <c r="P119" s="22"/>
      <c r="Q119" s="22">
        <f>AVERAGE(Q116:Q118)</f>
        <v>35071</v>
      </c>
      <c r="R119" s="23"/>
      <c r="S119" s="23"/>
    </row>
    <row r="120" spans="2:19" ht="15.75" x14ac:dyDescent="0.2">
      <c r="B120" s="15" t="s">
        <v>258</v>
      </c>
      <c r="C120" s="15" t="s">
        <v>393</v>
      </c>
      <c r="D120" s="21" t="s">
        <v>952</v>
      </c>
      <c r="E120" s="22">
        <v>1735</v>
      </c>
      <c r="F120" s="16">
        <v>1803</v>
      </c>
      <c r="G120" s="16">
        <v>1813</v>
      </c>
      <c r="H120" s="16">
        <v>46245</v>
      </c>
      <c r="I120" s="16">
        <v>48342</v>
      </c>
      <c r="J120" s="16">
        <v>42002</v>
      </c>
      <c r="K120" s="16">
        <v>19221</v>
      </c>
      <c r="L120" s="16">
        <v>20531</v>
      </c>
      <c r="M120" s="16">
        <v>15464</v>
      </c>
      <c r="N120" s="16">
        <v>101081</v>
      </c>
      <c r="O120" s="16">
        <v>102097</v>
      </c>
      <c r="P120" s="16">
        <v>87697</v>
      </c>
      <c r="Q120" s="16">
        <v>31875</v>
      </c>
      <c r="R120" s="16">
        <v>30480</v>
      </c>
      <c r="S120" s="16">
        <v>26079</v>
      </c>
    </row>
    <row r="121" spans="2:19" ht="15.75" x14ac:dyDescent="0.25">
      <c r="B121" s="15" t="s">
        <v>258</v>
      </c>
      <c r="C121" s="15" t="s">
        <v>393</v>
      </c>
      <c r="D121" s="21" t="s">
        <v>953</v>
      </c>
      <c r="E121" s="29">
        <f>F120</f>
        <v>1803</v>
      </c>
      <c r="F121" s="23"/>
      <c r="G121" s="23"/>
      <c r="H121" s="22">
        <f>I120</f>
        <v>48342</v>
      </c>
      <c r="I121" s="22"/>
      <c r="J121" s="22"/>
      <c r="K121" s="22">
        <f>L120</f>
        <v>20531</v>
      </c>
      <c r="L121" s="22"/>
      <c r="M121" s="22"/>
      <c r="N121" s="22">
        <f>O120</f>
        <v>102097</v>
      </c>
      <c r="O121" s="22"/>
      <c r="P121" s="22"/>
      <c r="Q121" s="22">
        <f>R120</f>
        <v>30480</v>
      </c>
      <c r="R121" s="23"/>
      <c r="S121" s="23"/>
    </row>
    <row r="122" spans="2:19" ht="15.75" x14ac:dyDescent="0.25">
      <c r="B122" s="15" t="s">
        <v>258</v>
      </c>
      <c r="C122" s="15" t="s">
        <v>393</v>
      </c>
      <c r="D122" s="21" t="s">
        <v>954</v>
      </c>
      <c r="E122" s="29">
        <f>G120</f>
        <v>1813</v>
      </c>
      <c r="F122" s="23"/>
      <c r="G122" s="23"/>
      <c r="H122" s="22">
        <f>J120</f>
        <v>42002</v>
      </c>
      <c r="I122" s="22"/>
      <c r="J122" s="22"/>
      <c r="K122" s="22">
        <f>M120</f>
        <v>15464</v>
      </c>
      <c r="L122" s="22"/>
      <c r="M122" s="22"/>
      <c r="N122" s="22">
        <f>P120</f>
        <v>87697</v>
      </c>
      <c r="O122" s="22"/>
      <c r="P122" s="22"/>
      <c r="Q122" s="22">
        <f>S120</f>
        <v>26079</v>
      </c>
      <c r="R122" s="23"/>
      <c r="S122" s="23"/>
    </row>
    <row r="123" spans="2:19" ht="15.75" x14ac:dyDescent="0.25">
      <c r="B123" s="15" t="s">
        <v>258</v>
      </c>
      <c r="C123" s="15" t="s">
        <v>393</v>
      </c>
      <c r="D123" s="23" t="s">
        <v>881</v>
      </c>
      <c r="E123" s="22">
        <f>AVERAGE(E120:E122)</f>
        <v>1783.6666666666667</v>
      </c>
      <c r="F123" s="23"/>
      <c r="G123" s="23"/>
      <c r="H123" s="22">
        <f>AVERAGE(H120:H122)</f>
        <v>45529.666666666664</v>
      </c>
      <c r="I123" s="22"/>
      <c r="J123" s="22"/>
      <c r="K123" s="22">
        <f>AVERAGE(K120:K122)</f>
        <v>18405.333333333332</v>
      </c>
      <c r="L123" s="22"/>
      <c r="M123" s="22"/>
      <c r="N123" s="22">
        <f>AVERAGE(N120:N122)</f>
        <v>96958.333333333328</v>
      </c>
      <c r="O123" s="22"/>
      <c r="P123" s="22"/>
      <c r="Q123" s="22">
        <f>AVERAGE(Q120:Q122)</f>
        <v>29478</v>
      </c>
      <c r="R123" s="23"/>
      <c r="S123" s="23"/>
    </row>
    <row r="124" spans="2:19" ht="15.75" x14ac:dyDescent="0.2">
      <c r="B124" s="15" t="s">
        <v>259</v>
      </c>
      <c r="C124" s="18" t="s">
        <v>233</v>
      </c>
      <c r="D124" s="21" t="s">
        <v>955</v>
      </c>
      <c r="E124" s="22">
        <v>806</v>
      </c>
      <c r="F124" s="16">
        <v>535</v>
      </c>
      <c r="G124" s="16">
        <v>374</v>
      </c>
      <c r="H124" s="16">
        <v>13714</v>
      </c>
      <c r="I124" s="16">
        <v>13660</v>
      </c>
      <c r="J124" s="16">
        <v>11757</v>
      </c>
      <c r="K124" s="16">
        <v>9136</v>
      </c>
      <c r="L124" s="16">
        <v>10111</v>
      </c>
      <c r="M124" s="16">
        <v>8712</v>
      </c>
      <c r="N124" s="16">
        <v>71393</v>
      </c>
      <c r="O124" s="16">
        <v>75785</v>
      </c>
      <c r="P124" s="16">
        <v>71147</v>
      </c>
      <c r="Q124" s="16">
        <v>25711</v>
      </c>
      <c r="R124" s="16">
        <v>26246</v>
      </c>
      <c r="S124" s="16">
        <v>23144</v>
      </c>
    </row>
    <row r="125" spans="2:19" ht="15.75" x14ac:dyDescent="0.25">
      <c r="B125" s="15" t="s">
        <v>259</v>
      </c>
      <c r="C125" s="18" t="s">
        <v>233</v>
      </c>
      <c r="D125" s="21" t="s">
        <v>956</v>
      </c>
      <c r="E125" s="29">
        <f>F124</f>
        <v>535</v>
      </c>
      <c r="F125" s="23"/>
      <c r="G125" s="23"/>
      <c r="H125" s="22">
        <f>I124</f>
        <v>13660</v>
      </c>
      <c r="I125" s="22"/>
      <c r="J125" s="22"/>
      <c r="K125" s="22">
        <f>L124</f>
        <v>10111</v>
      </c>
      <c r="L125" s="22"/>
      <c r="M125" s="22"/>
      <c r="N125" s="22">
        <f>O124</f>
        <v>75785</v>
      </c>
      <c r="O125" s="22"/>
      <c r="P125" s="22"/>
      <c r="Q125" s="22">
        <f>R124</f>
        <v>26246</v>
      </c>
      <c r="R125" s="23"/>
      <c r="S125" s="23"/>
    </row>
    <row r="126" spans="2:19" ht="15.75" x14ac:dyDescent="0.25">
      <c r="B126" s="15" t="s">
        <v>259</v>
      </c>
      <c r="C126" s="18" t="s">
        <v>233</v>
      </c>
      <c r="D126" s="21" t="s">
        <v>957</v>
      </c>
      <c r="E126" s="29">
        <f>G124</f>
        <v>374</v>
      </c>
      <c r="F126" s="23"/>
      <c r="G126" s="23"/>
      <c r="H126" s="22">
        <f>J124</f>
        <v>11757</v>
      </c>
      <c r="I126" s="22"/>
      <c r="J126" s="22"/>
      <c r="K126" s="22">
        <f>M124</f>
        <v>8712</v>
      </c>
      <c r="L126" s="22"/>
      <c r="M126" s="22"/>
      <c r="N126" s="22">
        <f>P124</f>
        <v>71147</v>
      </c>
      <c r="O126" s="22"/>
      <c r="P126" s="22"/>
      <c r="Q126" s="22">
        <f>S124</f>
        <v>23144</v>
      </c>
      <c r="R126" s="23"/>
      <c r="S126" s="23"/>
    </row>
    <row r="127" spans="2:19" ht="15.75" x14ac:dyDescent="0.25">
      <c r="B127" s="15" t="s">
        <v>259</v>
      </c>
      <c r="C127" s="18" t="s">
        <v>233</v>
      </c>
      <c r="D127" s="23" t="s">
        <v>881</v>
      </c>
      <c r="E127" s="22">
        <f>AVERAGE(E124:E126)</f>
        <v>571.66666666666663</v>
      </c>
      <c r="F127" s="23"/>
      <c r="G127" s="23"/>
      <c r="H127" s="22">
        <f>AVERAGE(H124:H126)</f>
        <v>13043.666666666666</v>
      </c>
      <c r="I127" s="22"/>
      <c r="J127" s="22"/>
      <c r="K127" s="22">
        <f>AVERAGE(K124:K126)</f>
        <v>9319.6666666666661</v>
      </c>
      <c r="L127" s="22"/>
      <c r="M127" s="22"/>
      <c r="N127" s="22">
        <f>AVERAGE(N124:N126)</f>
        <v>72775</v>
      </c>
      <c r="O127" s="22"/>
      <c r="P127" s="22"/>
      <c r="Q127" s="22">
        <f>AVERAGE(Q124:Q126)</f>
        <v>25033.666666666668</v>
      </c>
      <c r="R127" s="23"/>
      <c r="S127" s="23"/>
    </row>
    <row r="128" spans="2:19" ht="15.75" x14ac:dyDescent="0.2">
      <c r="B128" s="15" t="s">
        <v>260</v>
      </c>
      <c r="C128" s="17" t="s">
        <v>309</v>
      </c>
      <c r="D128" s="20" t="s">
        <v>958</v>
      </c>
      <c r="E128" s="22">
        <v>944</v>
      </c>
      <c r="F128" s="16">
        <v>1169</v>
      </c>
      <c r="G128" s="16">
        <v>734</v>
      </c>
      <c r="H128" s="16">
        <v>15987</v>
      </c>
      <c r="I128" s="16">
        <v>17213</v>
      </c>
      <c r="J128" s="16">
        <v>17226</v>
      </c>
      <c r="K128" s="16">
        <v>8238</v>
      </c>
      <c r="L128" s="16">
        <v>9923</v>
      </c>
      <c r="M128" s="16">
        <v>8998</v>
      </c>
      <c r="N128" s="16">
        <v>72547</v>
      </c>
      <c r="O128" s="16">
        <v>84553</v>
      </c>
      <c r="P128" s="16">
        <v>86489</v>
      </c>
      <c r="Q128" s="16">
        <v>23529</v>
      </c>
      <c r="R128" s="16">
        <v>26345</v>
      </c>
      <c r="S128" s="16">
        <v>25914</v>
      </c>
    </row>
    <row r="129" spans="2:19" ht="15.75" x14ac:dyDescent="0.25">
      <c r="B129" s="15" t="s">
        <v>260</v>
      </c>
      <c r="C129" s="17" t="s">
        <v>309</v>
      </c>
      <c r="D129" s="20" t="s">
        <v>959</v>
      </c>
      <c r="E129" s="29">
        <f>F128</f>
        <v>1169</v>
      </c>
      <c r="F129" s="23"/>
      <c r="G129" s="23"/>
      <c r="H129" s="22">
        <f>I128</f>
        <v>17213</v>
      </c>
      <c r="I129" s="22"/>
      <c r="J129" s="22"/>
      <c r="K129" s="22">
        <f>L128</f>
        <v>9923</v>
      </c>
      <c r="L129" s="22"/>
      <c r="M129" s="22"/>
      <c r="N129" s="22">
        <f>O128</f>
        <v>84553</v>
      </c>
      <c r="O129" s="22"/>
      <c r="P129" s="22"/>
      <c r="Q129" s="22">
        <f>R128</f>
        <v>26345</v>
      </c>
      <c r="R129" s="23"/>
      <c r="S129" s="23"/>
    </row>
    <row r="130" spans="2:19" ht="15.75" x14ac:dyDescent="0.25">
      <c r="B130" s="15" t="s">
        <v>260</v>
      </c>
      <c r="C130" s="17" t="s">
        <v>309</v>
      </c>
      <c r="D130" s="20" t="s">
        <v>960</v>
      </c>
      <c r="E130" s="29">
        <f>G128</f>
        <v>734</v>
      </c>
      <c r="F130" s="23"/>
      <c r="G130" s="23"/>
      <c r="H130" s="22">
        <f>J128</f>
        <v>17226</v>
      </c>
      <c r="I130" s="22"/>
      <c r="J130" s="22"/>
      <c r="K130" s="22">
        <f>M128</f>
        <v>8998</v>
      </c>
      <c r="L130" s="22"/>
      <c r="M130" s="22"/>
      <c r="N130" s="22">
        <f>P128</f>
        <v>86489</v>
      </c>
      <c r="O130" s="22"/>
      <c r="P130" s="22"/>
      <c r="Q130" s="22">
        <f>S128</f>
        <v>25914</v>
      </c>
      <c r="R130" s="23"/>
      <c r="S130" s="23"/>
    </row>
    <row r="131" spans="2:19" ht="15.75" x14ac:dyDescent="0.25">
      <c r="B131" s="15" t="s">
        <v>260</v>
      </c>
      <c r="C131" s="17" t="s">
        <v>309</v>
      </c>
      <c r="D131" s="23" t="s">
        <v>881</v>
      </c>
      <c r="E131" s="22">
        <f>AVERAGE(E128:E130)</f>
        <v>949</v>
      </c>
      <c r="F131" s="23"/>
      <c r="G131" s="23"/>
      <c r="H131" s="22">
        <f>AVERAGE(H128:H130)</f>
        <v>16808.666666666668</v>
      </c>
      <c r="I131" s="22"/>
      <c r="J131" s="22"/>
      <c r="K131" s="22">
        <f>AVERAGE(K128:K130)</f>
        <v>9053</v>
      </c>
      <c r="L131" s="22"/>
      <c r="M131" s="22"/>
      <c r="N131" s="22">
        <f>AVERAGE(N128:N130)</f>
        <v>81196.333333333328</v>
      </c>
      <c r="O131" s="22"/>
      <c r="P131" s="22"/>
      <c r="Q131" s="22">
        <f>AVERAGE(Q128:Q130)</f>
        <v>25262.666666666668</v>
      </c>
      <c r="R131" s="23"/>
      <c r="S131" s="23"/>
    </row>
    <row r="132" spans="2:19" ht="15.75" x14ac:dyDescent="0.2">
      <c r="B132" s="15" t="s">
        <v>261</v>
      </c>
      <c r="C132" s="15" t="s">
        <v>394</v>
      </c>
      <c r="D132" s="21" t="s">
        <v>961</v>
      </c>
      <c r="E132" s="22">
        <v>758</v>
      </c>
      <c r="F132" s="16">
        <v>664</v>
      </c>
      <c r="G132" s="16">
        <v>773</v>
      </c>
      <c r="H132" s="16">
        <v>23987</v>
      </c>
      <c r="I132" s="16">
        <v>23981</v>
      </c>
      <c r="J132" s="16">
        <v>32862</v>
      </c>
      <c r="K132" s="16">
        <v>16448</v>
      </c>
      <c r="L132" s="16">
        <v>17133</v>
      </c>
      <c r="M132" s="16">
        <v>20827</v>
      </c>
      <c r="N132" s="16">
        <v>63267</v>
      </c>
      <c r="O132" s="16">
        <v>67028</v>
      </c>
      <c r="P132" s="16">
        <v>82010</v>
      </c>
      <c r="Q132" s="16">
        <v>26773</v>
      </c>
      <c r="R132" s="16">
        <v>27219</v>
      </c>
      <c r="S132" s="16">
        <v>38155</v>
      </c>
    </row>
    <row r="133" spans="2:19" ht="15.75" x14ac:dyDescent="0.25">
      <c r="B133" s="15" t="s">
        <v>261</v>
      </c>
      <c r="C133" s="15" t="s">
        <v>394</v>
      </c>
      <c r="D133" s="21" t="s">
        <v>962</v>
      </c>
      <c r="E133" s="29">
        <f>F132</f>
        <v>664</v>
      </c>
      <c r="F133" s="23"/>
      <c r="G133" s="23"/>
      <c r="H133" s="22">
        <f>I132</f>
        <v>23981</v>
      </c>
      <c r="I133" s="22"/>
      <c r="J133" s="22"/>
      <c r="K133" s="22">
        <f>L132</f>
        <v>17133</v>
      </c>
      <c r="L133" s="22"/>
      <c r="M133" s="22"/>
      <c r="N133" s="22">
        <f>O132</f>
        <v>67028</v>
      </c>
      <c r="O133" s="22"/>
      <c r="P133" s="22"/>
      <c r="Q133" s="22">
        <f>R132</f>
        <v>27219</v>
      </c>
      <c r="R133" s="23"/>
      <c r="S133" s="23"/>
    </row>
    <row r="134" spans="2:19" ht="15.75" x14ac:dyDescent="0.25">
      <c r="B134" s="15" t="s">
        <v>261</v>
      </c>
      <c r="C134" s="15" t="s">
        <v>394</v>
      </c>
      <c r="D134" s="21" t="s">
        <v>963</v>
      </c>
      <c r="E134" s="29">
        <f>G132</f>
        <v>773</v>
      </c>
      <c r="F134" s="23"/>
      <c r="G134" s="23"/>
      <c r="H134" s="22">
        <f>J132</f>
        <v>32862</v>
      </c>
      <c r="I134" s="22"/>
      <c r="J134" s="22"/>
      <c r="K134" s="22">
        <f>M132</f>
        <v>20827</v>
      </c>
      <c r="L134" s="22"/>
      <c r="M134" s="22"/>
      <c r="N134" s="22">
        <f>P132</f>
        <v>82010</v>
      </c>
      <c r="O134" s="22"/>
      <c r="P134" s="22"/>
      <c r="Q134" s="22">
        <f>S132</f>
        <v>38155</v>
      </c>
      <c r="R134" s="23"/>
      <c r="S134" s="23"/>
    </row>
    <row r="135" spans="2:19" ht="15.75" x14ac:dyDescent="0.25">
      <c r="B135" s="15" t="s">
        <v>261</v>
      </c>
      <c r="C135" s="15" t="s">
        <v>394</v>
      </c>
      <c r="D135" s="23" t="s">
        <v>881</v>
      </c>
      <c r="E135" s="22">
        <f>AVERAGE(E132:E134)</f>
        <v>731.66666666666663</v>
      </c>
      <c r="F135" s="23"/>
      <c r="G135" s="23"/>
      <c r="H135" s="22">
        <f>AVERAGE(H132:H134)</f>
        <v>26943.333333333332</v>
      </c>
      <c r="I135" s="22"/>
      <c r="J135" s="22"/>
      <c r="K135" s="22">
        <f>AVERAGE(K132:K134)</f>
        <v>18136</v>
      </c>
      <c r="L135" s="22"/>
      <c r="M135" s="22"/>
      <c r="N135" s="22">
        <f>AVERAGE(N132:N134)</f>
        <v>70768.333333333328</v>
      </c>
      <c r="O135" s="22"/>
      <c r="P135" s="22"/>
      <c r="Q135" s="22">
        <f>AVERAGE(Q132:Q134)</f>
        <v>30715.666666666668</v>
      </c>
      <c r="R135" s="23"/>
      <c r="S135" s="23"/>
    </row>
    <row r="136" spans="2:19" ht="15.75" x14ac:dyDescent="0.2">
      <c r="B136" s="15" t="s">
        <v>262</v>
      </c>
      <c r="C136" s="17" t="s">
        <v>326</v>
      </c>
      <c r="D136" s="21" t="s">
        <v>964</v>
      </c>
      <c r="E136" s="22">
        <v>2361</v>
      </c>
      <c r="F136" s="16">
        <v>1715</v>
      </c>
      <c r="G136" s="16">
        <v>1666</v>
      </c>
      <c r="H136" s="16">
        <v>20895</v>
      </c>
      <c r="I136" s="16">
        <v>15251</v>
      </c>
      <c r="J136" s="16">
        <v>18822</v>
      </c>
      <c r="K136" s="16">
        <v>3145</v>
      </c>
      <c r="L136" s="16">
        <v>2653</v>
      </c>
      <c r="M136" s="16">
        <v>3062</v>
      </c>
      <c r="N136" s="16">
        <v>97093</v>
      </c>
      <c r="O136" s="16">
        <v>85788</v>
      </c>
      <c r="P136" s="16">
        <v>99077</v>
      </c>
      <c r="Q136" s="16">
        <v>32453</v>
      </c>
      <c r="R136" s="16">
        <v>24381</v>
      </c>
      <c r="S136" s="16">
        <v>28787</v>
      </c>
    </row>
    <row r="137" spans="2:19" ht="15.75" x14ac:dyDescent="0.25">
      <c r="B137" s="15" t="s">
        <v>262</v>
      </c>
      <c r="C137" s="17" t="s">
        <v>326</v>
      </c>
      <c r="D137" s="21" t="s">
        <v>965</v>
      </c>
      <c r="E137" s="29">
        <f>F136</f>
        <v>1715</v>
      </c>
      <c r="F137" s="23"/>
      <c r="G137" s="23"/>
      <c r="H137" s="22">
        <f>I136</f>
        <v>15251</v>
      </c>
      <c r="I137" s="22"/>
      <c r="J137" s="22"/>
      <c r="K137" s="22">
        <f>L136</f>
        <v>2653</v>
      </c>
      <c r="L137" s="22"/>
      <c r="M137" s="22"/>
      <c r="N137" s="22">
        <f>O136</f>
        <v>85788</v>
      </c>
      <c r="O137" s="22"/>
      <c r="P137" s="22"/>
      <c r="Q137" s="22">
        <f>R136</f>
        <v>24381</v>
      </c>
      <c r="R137" s="23"/>
      <c r="S137" s="23"/>
    </row>
    <row r="138" spans="2:19" ht="15.75" x14ac:dyDescent="0.25">
      <c r="B138" s="15" t="s">
        <v>262</v>
      </c>
      <c r="C138" s="17" t="s">
        <v>326</v>
      </c>
      <c r="D138" s="21" t="s">
        <v>966</v>
      </c>
      <c r="E138" s="29">
        <f>G136</f>
        <v>1666</v>
      </c>
      <c r="F138" s="23"/>
      <c r="G138" s="23"/>
      <c r="H138" s="22">
        <f>J136</f>
        <v>18822</v>
      </c>
      <c r="I138" s="22"/>
      <c r="J138" s="22"/>
      <c r="K138" s="22">
        <f>M136</f>
        <v>3062</v>
      </c>
      <c r="L138" s="22"/>
      <c r="M138" s="22"/>
      <c r="N138" s="22">
        <f>P136</f>
        <v>99077</v>
      </c>
      <c r="O138" s="22"/>
      <c r="P138" s="22"/>
      <c r="Q138" s="22">
        <f>S136</f>
        <v>28787</v>
      </c>
      <c r="R138" s="23"/>
      <c r="S138" s="23"/>
    </row>
    <row r="139" spans="2:19" ht="15.75" x14ac:dyDescent="0.25">
      <c r="B139" s="15" t="s">
        <v>262</v>
      </c>
      <c r="C139" s="17" t="s">
        <v>326</v>
      </c>
      <c r="D139" s="23" t="s">
        <v>881</v>
      </c>
      <c r="E139" s="22">
        <f>AVERAGE(E136:E138)</f>
        <v>1914</v>
      </c>
      <c r="F139" s="23"/>
      <c r="G139" s="23"/>
      <c r="H139" s="22">
        <f>AVERAGE(H136:H138)</f>
        <v>18322.666666666668</v>
      </c>
      <c r="I139" s="22"/>
      <c r="J139" s="22"/>
      <c r="K139" s="22">
        <f>AVERAGE(K136:K138)</f>
        <v>2953.3333333333335</v>
      </c>
      <c r="L139" s="22"/>
      <c r="M139" s="22"/>
      <c r="N139" s="22">
        <f>AVERAGE(N136:N138)</f>
        <v>93986</v>
      </c>
      <c r="O139" s="22"/>
      <c r="P139" s="22"/>
      <c r="Q139" s="22">
        <f>AVERAGE(Q136:Q138)</f>
        <v>28540.333333333332</v>
      </c>
      <c r="R139" s="23"/>
      <c r="S139" s="23"/>
    </row>
    <row r="140" spans="2:19" ht="15.75" x14ac:dyDescent="0.2">
      <c r="B140" s="15" t="s">
        <v>263</v>
      </c>
      <c r="C140" s="17" t="s">
        <v>282</v>
      </c>
      <c r="D140" s="21" t="s">
        <v>967</v>
      </c>
      <c r="E140" s="22">
        <v>739</v>
      </c>
      <c r="F140" s="16">
        <v>600</v>
      </c>
      <c r="G140" s="16">
        <v>533</v>
      </c>
      <c r="H140" s="16">
        <v>10843</v>
      </c>
      <c r="I140" s="16">
        <v>9904</v>
      </c>
      <c r="J140" s="16">
        <v>9277</v>
      </c>
      <c r="K140" s="16">
        <v>3900</v>
      </c>
      <c r="L140" s="16">
        <v>3506</v>
      </c>
      <c r="M140" s="16">
        <v>4007</v>
      </c>
      <c r="N140" s="16">
        <v>50189</v>
      </c>
      <c r="O140" s="16">
        <v>51497</v>
      </c>
      <c r="P140" s="16">
        <v>48571</v>
      </c>
      <c r="Q140" s="16">
        <v>25110</v>
      </c>
      <c r="R140" s="16">
        <v>25162</v>
      </c>
      <c r="S140" s="16">
        <v>24322</v>
      </c>
    </row>
    <row r="141" spans="2:19" ht="15.75" x14ac:dyDescent="0.25">
      <c r="B141" s="15" t="s">
        <v>263</v>
      </c>
      <c r="C141" s="17" t="s">
        <v>282</v>
      </c>
      <c r="D141" s="21" t="s">
        <v>968</v>
      </c>
      <c r="E141" s="29">
        <f>F140</f>
        <v>600</v>
      </c>
      <c r="F141" s="23"/>
      <c r="G141" s="23"/>
      <c r="H141" s="22">
        <f>I140</f>
        <v>9904</v>
      </c>
      <c r="I141" s="22"/>
      <c r="J141" s="22"/>
      <c r="K141" s="22">
        <f>L140</f>
        <v>3506</v>
      </c>
      <c r="L141" s="22"/>
      <c r="M141" s="22"/>
      <c r="N141" s="22">
        <f>O140</f>
        <v>51497</v>
      </c>
      <c r="O141" s="22"/>
      <c r="P141" s="22"/>
      <c r="Q141" s="22">
        <f>R140</f>
        <v>25162</v>
      </c>
      <c r="R141" s="23"/>
      <c r="S141" s="23"/>
    </row>
    <row r="142" spans="2:19" ht="15.75" x14ac:dyDescent="0.25">
      <c r="B142" s="15" t="s">
        <v>263</v>
      </c>
      <c r="C142" s="17" t="s">
        <v>282</v>
      </c>
      <c r="D142" s="21" t="s">
        <v>969</v>
      </c>
      <c r="E142" s="29">
        <f>G140</f>
        <v>533</v>
      </c>
      <c r="F142" s="23"/>
      <c r="G142" s="23"/>
      <c r="H142" s="22">
        <f>J140</f>
        <v>9277</v>
      </c>
      <c r="I142" s="22"/>
      <c r="J142" s="22"/>
      <c r="K142" s="22">
        <f>M140</f>
        <v>4007</v>
      </c>
      <c r="L142" s="22"/>
      <c r="M142" s="22"/>
      <c r="N142" s="22">
        <f>P140</f>
        <v>48571</v>
      </c>
      <c r="O142" s="22"/>
      <c r="P142" s="22"/>
      <c r="Q142" s="22">
        <f>S140</f>
        <v>24322</v>
      </c>
      <c r="R142" s="23"/>
      <c r="S142" s="23"/>
    </row>
    <row r="143" spans="2:19" ht="15.75" x14ac:dyDescent="0.25">
      <c r="B143" s="15" t="s">
        <v>263</v>
      </c>
      <c r="C143" s="17" t="s">
        <v>282</v>
      </c>
      <c r="D143" s="23" t="s">
        <v>881</v>
      </c>
      <c r="E143" s="22">
        <f>AVERAGE(E140:E142)</f>
        <v>624</v>
      </c>
      <c r="F143" s="23"/>
      <c r="G143" s="23"/>
      <c r="H143" s="22">
        <f>AVERAGE(H140:H142)</f>
        <v>10008</v>
      </c>
      <c r="I143" s="22"/>
      <c r="J143" s="22"/>
      <c r="K143" s="22">
        <f>AVERAGE(K140:K142)</f>
        <v>3804.3333333333335</v>
      </c>
      <c r="L143" s="22"/>
      <c r="M143" s="22"/>
      <c r="N143" s="22">
        <f>AVERAGE(N140:N142)</f>
        <v>50085.666666666664</v>
      </c>
      <c r="O143" s="22"/>
      <c r="P143" s="22"/>
      <c r="Q143" s="22">
        <f>AVERAGE(Q140:Q142)</f>
        <v>24864.666666666668</v>
      </c>
      <c r="R143" s="23"/>
      <c r="S143" s="23"/>
    </row>
    <row r="144" spans="2:19" ht="15.75" x14ac:dyDescent="0.2">
      <c r="B144" s="15" t="s">
        <v>264</v>
      </c>
      <c r="C144" s="17" t="s">
        <v>293</v>
      </c>
      <c r="D144" s="21" t="s">
        <v>970</v>
      </c>
      <c r="E144" s="22">
        <v>708</v>
      </c>
      <c r="F144" s="16">
        <v>844</v>
      </c>
      <c r="G144" s="16">
        <v>900</v>
      </c>
      <c r="H144" s="16">
        <v>13002</v>
      </c>
      <c r="I144" s="16">
        <v>15504</v>
      </c>
      <c r="J144" s="16">
        <v>13563</v>
      </c>
      <c r="K144" s="16">
        <v>4738</v>
      </c>
      <c r="L144" s="16">
        <v>5488</v>
      </c>
      <c r="M144" s="16">
        <v>4836</v>
      </c>
      <c r="N144" s="16">
        <v>79176</v>
      </c>
      <c r="O144" s="16">
        <v>92000</v>
      </c>
      <c r="P144" s="16">
        <v>80964</v>
      </c>
      <c r="Q144" s="16">
        <v>33859</v>
      </c>
      <c r="R144" s="16">
        <v>37585</v>
      </c>
      <c r="S144" s="16">
        <v>30076</v>
      </c>
    </row>
    <row r="145" spans="2:19" ht="15.75" x14ac:dyDescent="0.25">
      <c r="B145" s="15" t="s">
        <v>264</v>
      </c>
      <c r="C145" s="17" t="s">
        <v>293</v>
      </c>
      <c r="D145" s="21" t="s">
        <v>971</v>
      </c>
      <c r="E145" s="29">
        <f>F144</f>
        <v>844</v>
      </c>
      <c r="F145" s="23"/>
      <c r="G145" s="23"/>
      <c r="H145" s="22">
        <f>I144</f>
        <v>15504</v>
      </c>
      <c r="I145" s="22"/>
      <c r="J145" s="22"/>
      <c r="K145" s="22">
        <f>L144</f>
        <v>5488</v>
      </c>
      <c r="L145" s="22"/>
      <c r="M145" s="22"/>
      <c r="N145" s="22">
        <f>O144</f>
        <v>92000</v>
      </c>
      <c r="O145" s="22"/>
      <c r="P145" s="22"/>
      <c r="Q145" s="22">
        <f>R144</f>
        <v>37585</v>
      </c>
      <c r="R145" s="23"/>
      <c r="S145" s="23"/>
    </row>
    <row r="146" spans="2:19" ht="15.75" x14ac:dyDescent="0.25">
      <c r="B146" s="15" t="s">
        <v>264</v>
      </c>
      <c r="C146" s="17" t="s">
        <v>293</v>
      </c>
      <c r="D146" s="21" t="s">
        <v>972</v>
      </c>
      <c r="E146" s="29">
        <f>G144</f>
        <v>900</v>
      </c>
      <c r="F146" s="23"/>
      <c r="G146" s="23"/>
      <c r="H146" s="22">
        <f>J144</f>
        <v>13563</v>
      </c>
      <c r="I146" s="22"/>
      <c r="J146" s="22"/>
      <c r="K146" s="22">
        <f>M144</f>
        <v>4836</v>
      </c>
      <c r="L146" s="22"/>
      <c r="M146" s="22"/>
      <c r="N146" s="22">
        <f>P144</f>
        <v>80964</v>
      </c>
      <c r="O146" s="22"/>
      <c r="P146" s="22"/>
      <c r="Q146" s="22">
        <f>S144</f>
        <v>30076</v>
      </c>
      <c r="R146" s="23"/>
      <c r="S146" s="23"/>
    </row>
    <row r="147" spans="2:19" ht="15.75" x14ac:dyDescent="0.25">
      <c r="B147" s="15" t="s">
        <v>264</v>
      </c>
      <c r="C147" s="17" t="s">
        <v>293</v>
      </c>
      <c r="D147" s="23" t="s">
        <v>881</v>
      </c>
      <c r="E147" s="22">
        <f>AVERAGE(E144:E146)</f>
        <v>817.33333333333337</v>
      </c>
      <c r="F147" s="23"/>
      <c r="G147" s="23"/>
      <c r="H147" s="22">
        <f>AVERAGE(H144:H146)</f>
        <v>14023</v>
      </c>
      <c r="I147" s="22"/>
      <c r="J147" s="22"/>
      <c r="K147" s="22">
        <f>AVERAGE(K144:K146)</f>
        <v>5020.666666666667</v>
      </c>
      <c r="L147" s="22"/>
      <c r="M147" s="22"/>
      <c r="N147" s="22">
        <f>AVERAGE(N144:N146)</f>
        <v>84046.666666666672</v>
      </c>
      <c r="O147" s="22"/>
      <c r="P147" s="22"/>
      <c r="Q147" s="22">
        <f>AVERAGE(Q144:Q146)</f>
        <v>33840</v>
      </c>
      <c r="R147" s="23"/>
      <c r="S147" s="23"/>
    </row>
    <row r="148" spans="2:19" ht="15.75" x14ac:dyDescent="0.2">
      <c r="B148" s="15" t="s">
        <v>265</v>
      </c>
      <c r="C148" s="17" t="s">
        <v>281</v>
      </c>
      <c r="D148" s="21" t="s">
        <v>973</v>
      </c>
      <c r="E148" s="22">
        <v>556</v>
      </c>
      <c r="F148" s="16">
        <v>671</v>
      </c>
      <c r="G148" s="16">
        <v>334</v>
      </c>
      <c r="H148" s="16">
        <v>16116</v>
      </c>
      <c r="I148" s="16">
        <v>16727</v>
      </c>
      <c r="J148" s="16">
        <v>13818</v>
      </c>
      <c r="K148" s="16">
        <v>4065</v>
      </c>
      <c r="L148" s="16">
        <v>4358</v>
      </c>
      <c r="M148" s="16">
        <v>3494</v>
      </c>
      <c r="N148" s="16">
        <v>59193</v>
      </c>
      <c r="O148" s="16">
        <v>65119</v>
      </c>
      <c r="P148" s="16">
        <v>54009</v>
      </c>
      <c r="Q148" s="16">
        <v>24934</v>
      </c>
      <c r="R148" s="16">
        <v>27343</v>
      </c>
      <c r="S148" s="16">
        <v>22289</v>
      </c>
    </row>
    <row r="149" spans="2:19" ht="15.75" x14ac:dyDescent="0.25">
      <c r="B149" s="15" t="s">
        <v>265</v>
      </c>
      <c r="C149" s="17" t="s">
        <v>281</v>
      </c>
      <c r="D149" s="21" t="s">
        <v>974</v>
      </c>
      <c r="E149" s="29">
        <f>F148</f>
        <v>671</v>
      </c>
      <c r="F149" s="23"/>
      <c r="G149" s="23"/>
      <c r="H149" s="22">
        <f>I148</f>
        <v>16727</v>
      </c>
      <c r="I149" s="22"/>
      <c r="J149" s="22"/>
      <c r="K149" s="22">
        <f>L148</f>
        <v>4358</v>
      </c>
      <c r="L149" s="22"/>
      <c r="M149" s="22"/>
      <c r="N149" s="22">
        <f>O148</f>
        <v>65119</v>
      </c>
      <c r="O149" s="22"/>
      <c r="P149" s="22"/>
      <c r="Q149" s="22">
        <f>R148</f>
        <v>27343</v>
      </c>
      <c r="R149" s="23"/>
      <c r="S149" s="23"/>
    </row>
    <row r="150" spans="2:19" ht="15.75" x14ac:dyDescent="0.25">
      <c r="B150" s="15" t="s">
        <v>265</v>
      </c>
      <c r="C150" s="17" t="s">
        <v>281</v>
      </c>
      <c r="D150" s="21" t="s">
        <v>975</v>
      </c>
      <c r="E150" s="29">
        <f>G148</f>
        <v>334</v>
      </c>
      <c r="F150" s="23"/>
      <c r="G150" s="23"/>
      <c r="H150" s="22">
        <f>J148</f>
        <v>13818</v>
      </c>
      <c r="I150" s="22"/>
      <c r="J150" s="22"/>
      <c r="K150" s="22">
        <f>M148</f>
        <v>3494</v>
      </c>
      <c r="L150" s="22"/>
      <c r="M150" s="22"/>
      <c r="N150" s="22">
        <f>P148</f>
        <v>54009</v>
      </c>
      <c r="O150" s="22"/>
      <c r="P150" s="22"/>
      <c r="Q150" s="22">
        <f>S148</f>
        <v>22289</v>
      </c>
      <c r="R150" s="23"/>
      <c r="S150" s="23"/>
    </row>
    <row r="151" spans="2:19" ht="15.75" x14ac:dyDescent="0.25">
      <c r="B151" s="15" t="s">
        <v>265</v>
      </c>
      <c r="C151" s="17" t="s">
        <v>281</v>
      </c>
      <c r="D151" s="23" t="s">
        <v>881</v>
      </c>
      <c r="E151" s="22">
        <f>AVERAGE(E148:E150)</f>
        <v>520.33333333333337</v>
      </c>
      <c r="F151" s="23"/>
      <c r="G151" s="23"/>
      <c r="H151" s="22">
        <f>AVERAGE(H148:H150)</f>
        <v>15553.666666666666</v>
      </c>
      <c r="I151" s="22"/>
      <c r="J151" s="22"/>
      <c r="K151" s="22">
        <f>AVERAGE(K148:K150)</f>
        <v>3972.3333333333335</v>
      </c>
      <c r="L151" s="22"/>
      <c r="M151" s="22"/>
      <c r="N151" s="22">
        <f>AVERAGE(N148:N150)</f>
        <v>59440.333333333336</v>
      </c>
      <c r="O151" s="22"/>
      <c r="P151" s="22"/>
      <c r="Q151" s="22">
        <f>AVERAGE(Q148:Q150)</f>
        <v>24855.333333333332</v>
      </c>
      <c r="R151" s="23"/>
      <c r="S151" s="23"/>
    </row>
    <row r="152" spans="2:19" ht="15.75" x14ac:dyDescent="0.2">
      <c r="B152" s="15" t="s">
        <v>266</v>
      </c>
      <c r="C152" s="17" t="s">
        <v>244</v>
      </c>
      <c r="D152" s="21" t="s">
        <v>976</v>
      </c>
      <c r="E152" s="22">
        <v>503</v>
      </c>
      <c r="F152" s="16">
        <v>467</v>
      </c>
      <c r="G152" s="16">
        <v>290</v>
      </c>
      <c r="H152" s="16">
        <v>10525</v>
      </c>
      <c r="I152" s="16">
        <v>10148</v>
      </c>
      <c r="J152" s="16">
        <v>10585</v>
      </c>
      <c r="K152" s="16">
        <v>3586</v>
      </c>
      <c r="L152" s="16">
        <v>3552</v>
      </c>
      <c r="M152" s="16">
        <v>3727</v>
      </c>
      <c r="N152" s="16">
        <v>50057</v>
      </c>
      <c r="O152" s="16">
        <v>52636</v>
      </c>
      <c r="P152" s="16">
        <v>57257</v>
      </c>
      <c r="Q152" s="16">
        <v>18953</v>
      </c>
      <c r="R152" s="16">
        <v>18819</v>
      </c>
      <c r="S152" s="16">
        <v>20260</v>
      </c>
    </row>
    <row r="153" spans="2:19" ht="15.75" x14ac:dyDescent="0.25">
      <c r="B153" s="15" t="s">
        <v>266</v>
      </c>
      <c r="C153" s="17" t="s">
        <v>244</v>
      </c>
      <c r="D153" s="21" t="s">
        <v>977</v>
      </c>
      <c r="E153" s="29">
        <f>F152</f>
        <v>467</v>
      </c>
      <c r="F153" s="23"/>
      <c r="G153" s="23"/>
      <c r="H153" s="22">
        <f>I152</f>
        <v>10148</v>
      </c>
      <c r="I153" s="22"/>
      <c r="J153" s="22"/>
      <c r="K153" s="22">
        <f>L152</f>
        <v>3552</v>
      </c>
      <c r="L153" s="22"/>
      <c r="M153" s="22"/>
      <c r="N153" s="22">
        <f>O152</f>
        <v>52636</v>
      </c>
      <c r="O153" s="22"/>
      <c r="P153" s="22"/>
      <c r="Q153" s="22">
        <f>R152</f>
        <v>18819</v>
      </c>
      <c r="R153" s="23"/>
      <c r="S153" s="23"/>
    </row>
    <row r="154" spans="2:19" ht="15.75" x14ac:dyDescent="0.25">
      <c r="B154" s="15" t="s">
        <v>266</v>
      </c>
      <c r="C154" s="17" t="s">
        <v>244</v>
      </c>
      <c r="D154" s="21" t="s">
        <v>978</v>
      </c>
      <c r="E154" s="29">
        <f>G152</f>
        <v>290</v>
      </c>
      <c r="F154" s="23"/>
      <c r="G154" s="23"/>
      <c r="H154" s="22">
        <f>J152</f>
        <v>10585</v>
      </c>
      <c r="I154" s="22"/>
      <c r="J154" s="22"/>
      <c r="K154" s="22">
        <f>M152</f>
        <v>3727</v>
      </c>
      <c r="L154" s="22"/>
      <c r="M154" s="22"/>
      <c r="N154" s="22">
        <f>P152</f>
        <v>57257</v>
      </c>
      <c r="O154" s="22"/>
      <c r="P154" s="22"/>
      <c r="Q154" s="22">
        <f>S152</f>
        <v>20260</v>
      </c>
      <c r="R154" s="23"/>
      <c r="S154" s="23"/>
    </row>
    <row r="155" spans="2:19" ht="15.75" x14ac:dyDescent="0.25">
      <c r="B155" s="15" t="s">
        <v>266</v>
      </c>
      <c r="C155" s="17" t="s">
        <v>244</v>
      </c>
      <c r="D155" s="23" t="s">
        <v>881</v>
      </c>
      <c r="E155" s="22">
        <f>AVERAGE(E152:E154)</f>
        <v>420</v>
      </c>
      <c r="F155" s="23"/>
      <c r="G155" s="23"/>
      <c r="H155" s="22">
        <f>AVERAGE(H152:H154)</f>
        <v>10419.333333333334</v>
      </c>
      <c r="I155" s="22"/>
      <c r="J155" s="22"/>
      <c r="K155" s="22">
        <f>AVERAGE(K152:K154)</f>
        <v>3621.6666666666665</v>
      </c>
      <c r="L155" s="22"/>
      <c r="M155" s="22"/>
      <c r="N155" s="22">
        <f>AVERAGE(N152:N154)</f>
        <v>53316.666666666664</v>
      </c>
      <c r="O155" s="22"/>
      <c r="P155" s="22"/>
      <c r="Q155" s="22">
        <f>AVERAGE(Q152:Q154)</f>
        <v>19344</v>
      </c>
      <c r="R155" s="23"/>
      <c r="S155" s="23"/>
    </row>
    <row r="156" spans="2:19" ht="15.75" x14ac:dyDescent="0.2">
      <c r="B156" s="15" t="s">
        <v>267</v>
      </c>
      <c r="C156" s="17" t="s">
        <v>311</v>
      </c>
      <c r="D156" s="21" t="s">
        <v>979</v>
      </c>
      <c r="E156" s="22">
        <v>742</v>
      </c>
      <c r="F156" s="16">
        <v>1656</v>
      </c>
      <c r="G156" s="16">
        <v>1435</v>
      </c>
      <c r="H156" s="16">
        <v>4389</v>
      </c>
      <c r="I156" s="16">
        <v>17091</v>
      </c>
      <c r="J156" s="16">
        <v>16959</v>
      </c>
      <c r="K156" s="16">
        <v>1550</v>
      </c>
      <c r="L156" s="16">
        <v>5465</v>
      </c>
      <c r="M156" s="16">
        <v>4129</v>
      </c>
      <c r="N156" s="16">
        <v>34583</v>
      </c>
      <c r="O156" s="16">
        <v>51002</v>
      </c>
      <c r="P156" s="16">
        <v>57693</v>
      </c>
      <c r="Q156" s="16">
        <v>27178</v>
      </c>
      <c r="R156" s="16">
        <v>32064</v>
      </c>
      <c r="S156" s="16">
        <v>31907</v>
      </c>
    </row>
    <row r="157" spans="2:19" ht="15.75" x14ac:dyDescent="0.25">
      <c r="B157" s="15" t="s">
        <v>267</v>
      </c>
      <c r="C157" s="17" t="s">
        <v>311</v>
      </c>
      <c r="D157" s="21" t="s">
        <v>983</v>
      </c>
      <c r="E157" s="29">
        <f>F156</f>
        <v>1656</v>
      </c>
      <c r="F157" s="23"/>
      <c r="G157" s="23"/>
      <c r="H157" s="22">
        <f>I156</f>
        <v>17091</v>
      </c>
      <c r="I157" s="22"/>
      <c r="J157" s="22"/>
      <c r="K157" s="22">
        <f>L156</f>
        <v>5465</v>
      </c>
      <c r="L157" s="22"/>
      <c r="M157" s="22"/>
      <c r="N157" s="22">
        <f>O156</f>
        <v>51002</v>
      </c>
      <c r="O157" s="22"/>
      <c r="P157" s="22"/>
      <c r="Q157" s="22">
        <f>R156</f>
        <v>32064</v>
      </c>
      <c r="R157" s="23"/>
      <c r="S157" s="23"/>
    </row>
    <row r="158" spans="2:19" ht="15.75" x14ac:dyDescent="0.25">
      <c r="B158" s="15" t="s">
        <v>267</v>
      </c>
      <c r="C158" s="17" t="s">
        <v>311</v>
      </c>
      <c r="D158" s="21" t="s">
        <v>984</v>
      </c>
      <c r="E158" s="29">
        <f>G156</f>
        <v>1435</v>
      </c>
      <c r="F158" s="23"/>
      <c r="G158" s="23"/>
      <c r="H158" s="22">
        <f>J156</f>
        <v>16959</v>
      </c>
      <c r="I158" s="22"/>
      <c r="J158" s="22"/>
      <c r="K158" s="22">
        <f>M156</f>
        <v>4129</v>
      </c>
      <c r="L158" s="22"/>
      <c r="M158" s="22"/>
      <c r="N158" s="22">
        <f>P156</f>
        <v>57693</v>
      </c>
      <c r="O158" s="22"/>
      <c r="P158" s="22"/>
      <c r="Q158" s="22">
        <f>S156</f>
        <v>31907</v>
      </c>
      <c r="R158" s="23"/>
      <c r="S158" s="23"/>
    </row>
    <row r="159" spans="2:19" ht="15.75" x14ac:dyDescent="0.25">
      <c r="B159" s="15" t="s">
        <v>267</v>
      </c>
      <c r="C159" s="17" t="s">
        <v>311</v>
      </c>
      <c r="D159" s="23" t="s">
        <v>881</v>
      </c>
      <c r="E159" s="22">
        <f>AVERAGE(E156:E158)</f>
        <v>1277.6666666666667</v>
      </c>
      <c r="F159" s="23"/>
      <c r="G159" s="23"/>
      <c r="H159" s="22">
        <f>AVERAGE(H156:H158)</f>
        <v>12813</v>
      </c>
      <c r="I159" s="22"/>
      <c r="J159" s="22"/>
      <c r="K159" s="22">
        <f>AVERAGE(K156:K158)</f>
        <v>3714.6666666666665</v>
      </c>
      <c r="L159" s="22"/>
      <c r="M159" s="22"/>
      <c r="N159" s="22">
        <f>AVERAGE(N156:N158)</f>
        <v>47759.333333333336</v>
      </c>
      <c r="O159" s="22"/>
      <c r="P159" s="22"/>
      <c r="Q159" s="22">
        <f>AVERAGE(Q156:Q158)</f>
        <v>30383</v>
      </c>
      <c r="R159" s="23"/>
      <c r="S159" s="23"/>
    </row>
    <row r="160" spans="2:19" ht="15.75" x14ac:dyDescent="0.2">
      <c r="B160" s="15" t="s">
        <v>268</v>
      </c>
      <c r="C160" s="17" t="s">
        <v>325</v>
      </c>
      <c r="D160" s="21" t="s">
        <v>980</v>
      </c>
      <c r="E160" s="22">
        <v>255</v>
      </c>
      <c r="F160" s="16">
        <v>380</v>
      </c>
      <c r="G160" s="16">
        <v>405</v>
      </c>
      <c r="H160" s="16">
        <v>10222</v>
      </c>
      <c r="I160" s="16">
        <v>11146</v>
      </c>
      <c r="J160" s="16">
        <v>11670</v>
      </c>
      <c r="K160" s="16">
        <v>2818</v>
      </c>
      <c r="L160" s="16">
        <v>2929</v>
      </c>
      <c r="M160" s="16">
        <v>2851</v>
      </c>
      <c r="N160" s="16">
        <v>64433</v>
      </c>
      <c r="O160" s="16">
        <v>66104</v>
      </c>
      <c r="P160" s="16">
        <v>69080</v>
      </c>
      <c r="Q160" s="16">
        <v>24399</v>
      </c>
      <c r="R160" s="16">
        <v>25451</v>
      </c>
      <c r="S160" s="16">
        <v>26519</v>
      </c>
    </row>
    <row r="161" spans="2:19" ht="15.75" x14ac:dyDescent="0.25">
      <c r="B161" s="15" t="s">
        <v>268</v>
      </c>
      <c r="C161" s="17" t="s">
        <v>325</v>
      </c>
      <c r="D161" s="21" t="s">
        <v>981</v>
      </c>
      <c r="E161" s="29">
        <f>F160</f>
        <v>380</v>
      </c>
      <c r="F161" s="23"/>
      <c r="G161" s="23"/>
      <c r="H161" s="22">
        <f>I160</f>
        <v>11146</v>
      </c>
      <c r="I161" s="22"/>
      <c r="J161" s="22"/>
      <c r="K161" s="22">
        <f>L160</f>
        <v>2929</v>
      </c>
      <c r="L161" s="22"/>
      <c r="M161" s="22"/>
      <c r="N161" s="22">
        <f>O160</f>
        <v>66104</v>
      </c>
      <c r="O161" s="22"/>
      <c r="P161" s="22"/>
      <c r="Q161" s="22">
        <f>R160</f>
        <v>25451</v>
      </c>
      <c r="R161" s="23"/>
      <c r="S161" s="23"/>
    </row>
    <row r="162" spans="2:19" ht="15.75" x14ac:dyDescent="0.25">
      <c r="B162" s="15" t="s">
        <v>268</v>
      </c>
      <c r="C162" s="17" t="s">
        <v>325</v>
      </c>
      <c r="D162" s="21" t="s">
        <v>982</v>
      </c>
      <c r="E162" s="29">
        <f>G160</f>
        <v>405</v>
      </c>
      <c r="F162" s="23"/>
      <c r="G162" s="23"/>
      <c r="H162" s="22">
        <f>J160</f>
        <v>11670</v>
      </c>
      <c r="I162" s="22"/>
      <c r="J162" s="22"/>
      <c r="K162" s="22">
        <f>M160</f>
        <v>2851</v>
      </c>
      <c r="L162" s="22"/>
      <c r="M162" s="22"/>
      <c r="N162" s="22">
        <f>P160</f>
        <v>69080</v>
      </c>
      <c r="O162" s="22"/>
      <c r="P162" s="22"/>
      <c r="Q162" s="22">
        <f>S160</f>
        <v>26519</v>
      </c>
      <c r="R162" s="23"/>
      <c r="S162" s="23"/>
    </row>
    <row r="163" spans="2:19" ht="15.75" x14ac:dyDescent="0.25">
      <c r="B163" s="15" t="s">
        <v>268</v>
      </c>
      <c r="C163" s="17" t="s">
        <v>325</v>
      </c>
      <c r="D163" s="23" t="s">
        <v>881</v>
      </c>
      <c r="E163" s="22">
        <f>AVERAGE(E160:E162)</f>
        <v>346.66666666666669</v>
      </c>
      <c r="F163" s="23"/>
      <c r="G163" s="23"/>
      <c r="H163" s="22">
        <f>AVERAGE(H160:H162)</f>
        <v>11012.666666666666</v>
      </c>
      <c r="I163" s="22"/>
      <c r="J163" s="22"/>
      <c r="K163" s="22">
        <f>AVERAGE(K160:K162)</f>
        <v>2866</v>
      </c>
      <c r="L163" s="22"/>
      <c r="M163" s="22"/>
      <c r="N163" s="22">
        <f>AVERAGE(N160:N162)</f>
        <v>66539</v>
      </c>
      <c r="O163" s="22"/>
      <c r="P163" s="22"/>
      <c r="Q163" s="22">
        <f>AVERAGE(Q160:Q162)</f>
        <v>25456.333333333332</v>
      </c>
      <c r="R163" s="23"/>
      <c r="S163" s="23"/>
    </row>
    <row r="164" spans="2:19" ht="15.75" x14ac:dyDescent="0.2">
      <c r="B164" s="15" t="s">
        <v>269</v>
      </c>
      <c r="C164" s="15" t="s">
        <v>334</v>
      </c>
      <c r="D164" s="21" t="s">
        <v>985</v>
      </c>
      <c r="E164" s="22">
        <v>312</v>
      </c>
      <c r="F164" s="16">
        <v>544</v>
      </c>
      <c r="G164" s="16">
        <v>551</v>
      </c>
      <c r="H164" s="16">
        <v>25186</v>
      </c>
      <c r="I164" s="16">
        <v>18071</v>
      </c>
      <c r="J164" s="16">
        <v>19690</v>
      </c>
      <c r="K164" s="16">
        <v>25175</v>
      </c>
      <c r="L164" s="16">
        <v>19927</v>
      </c>
      <c r="M164" s="16">
        <v>17861</v>
      </c>
      <c r="N164" s="16">
        <v>85026</v>
      </c>
      <c r="O164" s="16">
        <v>69487</v>
      </c>
      <c r="P164" s="16">
        <v>72367</v>
      </c>
      <c r="Q164" s="16">
        <v>39713</v>
      </c>
      <c r="R164" s="16">
        <v>30750</v>
      </c>
      <c r="S164" s="16">
        <v>30896</v>
      </c>
    </row>
    <row r="165" spans="2:19" ht="15.75" x14ac:dyDescent="0.25">
      <c r="B165" s="15" t="s">
        <v>269</v>
      </c>
      <c r="C165" s="15" t="s">
        <v>334</v>
      </c>
      <c r="D165" s="21" t="s">
        <v>986</v>
      </c>
      <c r="E165" s="29">
        <f>F164</f>
        <v>544</v>
      </c>
      <c r="F165" s="23"/>
      <c r="G165" s="23"/>
      <c r="H165" s="22">
        <f>I164</f>
        <v>18071</v>
      </c>
      <c r="I165" s="22"/>
      <c r="J165" s="22"/>
      <c r="K165" s="22">
        <f>L164</f>
        <v>19927</v>
      </c>
      <c r="L165" s="22"/>
      <c r="M165" s="22"/>
      <c r="N165" s="22">
        <f>O164</f>
        <v>69487</v>
      </c>
      <c r="O165" s="22"/>
      <c r="P165" s="22"/>
      <c r="Q165" s="22">
        <f>R164</f>
        <v>30750</v>
      </c>
      <c r="R165" s="23"/>
      <c r="S165" s="23"/>
    </row>
    <row r="166" spans="2:19" ht="15.75" x14ac:dyDescent="0.25">
      <c r="B166" s="15" t="s">
        <v>269</v>
      </c>
      <c r="C166" s="15" t="s">
        <v>334</v>
      </c>
      <c r="D166" s="21" t="s">
        <v>987</v>
      </c>
      <c r="E166" s="29">
        <f>G164</f>
        <v>551</v>
      </c>
      <c r="F166" s="23"/>
      <c r="G166" s="23"/>
      <c r="H166" s="22">
        <f>J164</f>
        <v>19690</v>
      </c>
      <c r="I166" s="22"/>
      <c r="J166" s="22"/>
      <c r="K166" s="22">
        <f>M164</f>
        <v>17861</v>
      </c>
      <c r="L166" s="22"/>
      <c r="M166" s="22"/>
      <c r="N166" s="22">
        <f>P164</f>
        <v>72367</v>
      </c>
      <c r="O166" s="22"/>
      <c r="P166" s="22"/>
      <c r="Q166" s="22">
        <f>S164</f>
        <v>30896</v>
      </c>
      <c r="R166" s="23"/>
      <c r="S166" s="23"/>
    </row>
    <row r="167" spans="2:19" ht="15.75" x14ac:dyDescent="0.25">
      <c r="B167" s="15" t="s">
        <v>269</v>
      </c>
      <c r="C167" s="15" t="s">
        <v>334</v>
      </c>
      <c r="D167" s="23" t="s">
        <v>881</v>
      </c>
      <c r="E167" s="22">
        <f>AVERAGE(E164:E166)</f>
        <v>469</v>
      </c>
      <c r="F167" s="23"/>
      <c r="G167" s="23"/>
      <c r="H167" s="22">
        <f>AVERAGE(H164:H166)</f>
        <v>20982.333333333332</v>
      </c>
      <c r="I167" s="22"/>
      <c r="J167" s="22"/>
      <c r="K167" s="22">
        <f>AVERAGE(K164:K166)</f>
        <v>20987.666666666668</v>
      </c>
      <c r="L167" s="22"/>
      <c r="M167" s="22"/>
      <c r="N167" s="22">
        <f>AVERAGE(N164:N166)</f>
        <v>75626.666666666672</v>
      </c>
      <c r="O167" s="22"/>
      <c r="P167" s="22"/>
      <c r="Q167" s="22">
        <f>AVERAGE(Q164:Q166)</f>
        <v>33786.333333333336</v>
      </c>
      <c r="R167" s="23"/>
      <c r="S167" s="23"/>
    </row>
    <row r="168" spans="2:19" ht="15.75" x14ac:dyDescent="0.2">
      <c r="B168" s="15" t="s">
        <v>270</v>
      </c>
      <c r="C168" s="17" t="s">
        <v>329</v>
      </c>
      <c r="D168" s="21" t="s">
        <v>988</v>
      </c>
      <c r="E168" s="22">
        <v>718</v>
      </c>
      <c r="F168" s="16">
        <v>919</v>
      </c>
      <c r="G168" s="16">
        <v>977</v>
      </c>
      <c r="H168" s="16">
        <v>17299</v>
      </c>
      <c r="I168" s="16">
        <v>18914</v>
      </c>
      <c r="J168" s="16">
        <v>19847</v>
      </c>
      <c r="K168" s="16">
        <v>4567</v>
      </c>
      <c r="L168" s="16">
        <v>4545</v>
      </c>
      <c r="M168" s="16">
        <v>3998</v>
      </c>
      <c r="N168" s="16">
        <v>99667</v>
      </c>
      <c r="O168" s="16">
        <v>99526</v>
      </c>
      <c r="P168" s="16">
        <v>104070</v>
      </c>
      <c r="Q168" s="16">
        <v>22423</v>
      </c>
      <c r="R168" s="16">
        <v>22113</v>
      </c>
      <c r="S168" s="16">
        <v>22439</v>
      </c>
    </row>
    <row r="169" spans="2:19" ht="15.75" x14ac:dyDescent="0.25">
      <c r="B169" s="15" t="s">
        <v>270</v>
      </c>
      <c r="C169" s="17" t="s">
        <v>329</v>
      </c>
      <c r="D169" s="21" t="s">
        <v>989</v>
      </c>
      <c r="E169" s="29">
        <f>F168</f>
        <v>919</v>
      </c>
      <c r="F169" s="23"/>
      <c r="G169" s="23"/>
      <c r="H169" s="22">
        <f>I168</f>
        <v>18914</v>
      </c>
      <c r="I169" s="22"/>
      <c r="J169" s="22"/>
      <c r="K169" s="22">
        <f>L168</f>
        <v>4545</v>
      </c>
      <c r="L169" s="22"/>
      <c r="M169" s="22"/>
      <c r="N169" s="22">
        <f>O168</f>
        <v>99526</v>
      </c>
      <c r="O169" s="22"/>
      <c r="P169" s="22"/>
      <c r="Q169" s="22">
        <f>R168</f>
        <v>22113</v>
      </c>
      <c r="R169" s="23"/>
      <c r="S169" s="23"/>
    </row>
    <row r="170" spans="2:19" ht="15.75" x14ac:dyDescent="0.25">
      <c r="B170" s="15" t="s">
        <v>270</v>
      </c>
      <c r="C170" s="17" t="s">
        <v>329</v>
      </c>
      <c r="D170" s="21" t="s">
        <v>990</v>
      </c>
      <c r="E170" s="29">
        <f>G168</f>
        <v>977</v>
      </c>
      <c r="F170" s="23"/>
      <c r="G170" s="23"/>
      <c r="H170" s="22">
        <f>J168</f>
        <v>19847</v>
      </c>
      <c r="I170" s="22"/>
      <c r="J170" s="22"/>
      <c r="K170" s="22">
        <f>M168</f>
        <v>3998</v>
      </c>
      <c r="L170" s="22"/>
      <c r="M170" s="22"/>
      <c r="N170" s="22">
        <f>P168</f>
        <v>104070</v>
      </c>
      <c r="O170" s="22"/>
      <c r="P170" s="22"/>
      <c r="Q170" s="22">
        <f>S168</f>
        <v>22439</v>
      </c>
      <c r="R170" s="23"/>
      <c r="S170" s="23"/>
    </row>
    <row r="171" spans="2:19" ht="15.75" x14ac:dyDescent="0.25">
      <c r="B171" s="15" t="s">
        <v>270</v>
      </c>
      <c r="C171" s="17" t="s">
        <v>329</v>
      </c>
      <c r="D171" s="23" t="s">
        <v>881</v>
      </c>
      <c r="E171" s="22">
        <f>AVERAGE(E168:E170)</f>
        <v>871.33333333333337</v>
      </c>
      <c r="F171" s="23"/>
      <c r="G171" s="23"/>
      <c r="H171" s="22">
        <f>AVERAGE(H168:H170)</f>
        <v>18686.666666666668</v>
      </c>
      <c r="I171" s="22"/>
      <c r="J171" s="22"/>
      <c r="K171" s="22">
        <f>AVERAGE(K168:K170)</f>
        <v>4370</v>
      </c>
      <c r="L171" s="22"/>
      <c r="M171" s="22"/>
      <c r="N171" s="22">
        <f>AVERAGE(N168:N170)</f>
        <v>101087.66666666667</v>
      </c>
      <c r="O171" s="22"/>
      <c r="P171" s="22"/>
      <c r="Q171" s="22">
        <f>AVERAGE(Q168:Q170)</f>
        <v>22325</v>
      </c>
      <c r="R171" s="23"/>
      <c r="S171" s="23"/>
    </row>
    <row r="172" spans="2:19" ht="15.75" x14ac:dyDescent="0.2">
      <c r="B172" s="15" t="s">
        <v>271</v>
      </c>
      <c r="C172" s="15" t="s">
        <v>395</v>
      </c>
      <c r="D172" s="21" t="s">
        <v>991</v>
      </c>
      <c r="E172" s="22">
        <v>357</v>
      </c>
      <c r="F172" s="16">
        <v>442</v>
      </c>
      <c r="G172" s="16">
        <v>413</v>
      </c>
      <c r="H172" s="16">
        <v>16325</v>
      </c>
      <c r="I172" s="16">
        <v>15662</v>
      </c>
      <c r="J172" s="16">
        <v>18512</v>
      </c>
      <c r="K172" s="16">
        <v>9145</v>
      </c>
      <c r="L172" s="16">
        <v>8212</v>
      </c>
      <c r="M172" s="16">
        <v>12190</v>
      </c>
      <c r="N172" s="16">
        <v>64386</v>
      </c>
      <c r="O172" s="16">
        <v>60581</v>
      </c>
      <c r="P172" s="16">
        <v>73633</v>
      </c>
      <c r="Q172" s="16">
        <v>19868</v>
      </c>
      <c r="R172" s="16">
        <v>18764</v>
      </c>
      <c r="S172" s="16">
        <v>25490</v>
      </c>
    </row>
    <row r="173" spans="2:19" ht="15.75" x14ac:dyDescent="0.25">
      <c r="B173" s="15" t="s">
        <v>271</v>
      </c>
      <c r="C173" s="15" t="s">
        <v>395</v>
      </c>
      <c r="D173" s="21" t="s">
        <v>992</v>
      </c>
      <c r="E173" s="29">
        <f>F172</f>
        <v>442</v>
      </c>
      <c r="F173" s="23"/>
      <c r="G173" s="23"/>
      <c r="H173" s="22">
        <f>I172</f>
        <v>15662</v>
      </c>
      <c r="I173" s="22"/>
      <c r="J173" s="22"/>
      <c r="K173" s="22">
        <f>L172</f>
        <v>8212</v>
      </c>
      <c r="L173" s="22"/>
      <c r="M173" s="22"/>
      <c r="N173" s="22">
        <f>O172</f>
        <v>60581</v>
      </c>
      <c r="O173" s="22"/>
      <c r="P173" s="22"/>
      <c r="Q173" s="22">
        <f>R172</f>
        <v>18764</v>
      </c>
      <c r="R173" s="23"/>
      <c r="S173" s="23"/>
    </row>
    <row r="174" spans="2:19" ht="15.75" x14ac:dyDescent="0.25">
      <c r="B174" s="15" t="s">
        <v>271</v>
      </c>
      <c r="C174" s="15" t="s">
        <v>395</v>
      </c>
      <c r="D174" s="21" t="s">
        <v>993</v>
      </c>
      <c r="E174" s="29">
        <f>G172</f>
        <v>413</v>
      </c>
      <c r="F174" s="23"/>
      <c r="G174" s="23"/>
      <c r="H174" s="22">
        <f>J172</f>
        <v>18512</v>
      </c>
      <c r="I174" s="22"/>
      <c r="J174" s="22"/>
      <c r="K174" s="22">
        <f>M172</f>
        <v>12190</v>
      </c>
      <c r="L174" s="22"/>
      <c r="M174" s="22"/>
      <c r="N174" s="22">
        <f>P172</f>
        <v>73633</v>
      </c>
      <c r="O174" s="22"/>
      <c r="P174" s="22"/>
      <c r="Q174" s="22">
        <f>S172</f>
        <v>25490</v>
      </c>
      <c r="R174" s="23"/>
      <c r="S174" s="23"/>
    </row>
    <row r="175" spans="2:19" ht="15.75" x14ac:dyDescent="0.25">
      <c r="B175" s="15" t="s">
        <v>271</v>
      </c>
      <c r="C175" s="15" t="s">
        <v>395</v>
      </c>
      <c r="D175" s="23" t="s">
        <v>881</v>
      </c>
      <c r="E175" s="22">
        <f>AVERAGE(E172:E174)</f>
        <v>404</v>
      </c>
      <c r="F175" s="23"/>
      <c r="G175" s="23"/>
      <c r="H175" s="22">
        <f>AVERAGE(H172:H174)</f>
        <v>16833</v>
      </c>
      <c r="I175" s="22"/>
      <c r="J175" s="22"/>
      <c r="K175" s="22">
        <f>AVERAGE(K172:K174)</f>
        <v>9849</v>
      </c>
      <c r="L175" s="22"/>
      <c r="M175" s="22"/>
      <c r="N175" s="22">
        <f>AVERAGE(N172:N174)</f>
        <v>66200</v>
      </c>
      <c r="O175" s="22"/>
      <c r="P175" s="22"/>
      <c r="Q175" s="22">
        <f>AVERAGE(Q172:Q174)</f>
        <v>21374</v>
      </c>
      <c r="R175" s="23"/>
      <c r="S175" s="23"/>
    </row>
    <row r="176" spans="2:19" ht="15.75" x14ac:dyDescent="0.2">
      <c r="B176" s="15" t="s">
        <v>272</v>
      </c>
      <c r="C176" s="15" t="s">
        <v>396</v>
      </c>
      <c r="D176" s="21" t="s">
        <v>994</v>
      </c>
      <c r="E176" s="22">
        <v>658</v>
      </c>
      <c r="F176" s="16">
        <v>745</v>
      </c>
      <c r="G176" s="16">
        <v>608</v>
      </c>
      <c r="H176" s="16">
        <v>26499</v>
      </c>
      <c r="I176" s="16">
        <v>29875</v>
      </c>
      <c r="J176" s="16">
        <v>23127</v>
      </c>
      <c r="K176" s="16">
        <v>19147</v>
      </c>
      <c r="L176" s="16">
        <v>19852</v>
      </c>
      <c r="M176" s="16">
        <v>15900</v>
      </c>
      <c r="N176" s="16">
        <v>79304</v>
      </c>
      <c r="O176" s="16">
        <v>84395</v>
      </c>
      <c r="P176" s="16">
        <v>65598</v>
      </c>
      <c r="Q176" s="16">
        <v>17544</v>
      </c>
      <c r="R176" s="16">
        <v>19990</v>
      </c>
      <c r="S176" s="16">
        <v>14316</v>
      </c>
    </row>
    <row r="177" spans="2:19" ht="15.75" x14ac:dyDescent="0.25">
      <c r="B177" s="15" t="s">
        <v>272</v>
      </c>
      <c r="C177" s="15" t="s">
        <v>396</v>
      </c>
      <c r="D177" s="21" t="s">
        <v>995</v>
      </c>
      <c r="E177" s="29">
        <f>F176</f>
        <v>745</v>
      </c>
      <c r="F177" s="23"/>
      <c r="G177" s="23"/>
      <c r="H177" s="22">
        <f>I176</f>
        <v>29875</v>
      </c>
      <c r="I177" s="22"/>
      <c r="J177" s="22"/>
      <c r="K177" s="22">
        <f>L176</f>
        <v>19852</v>
      </c>
      <c r="L177" s="22"/>
      <c r="M177" s="22"/>
      <c r="N177" s="22">
        <f>O176</f>
        <v>84395</v>
      </c>
      <c r="O177" s="22"/>
      <c r="P177" s="22"/>
      <c r="Q177" s="22">
        <f>R176</f>
        <v>19990</v>
      </c>
      <c r="R177" s="23"/>
      <c r="S177" s="23"/>
    </row>
    <row r="178" spans="2:19" ht="15.75" x14ac:dyDescent="0.25">
      <c r="B178" s="15" t="s">
        <v>272</v>
      </c>
      <c r="C178" s="15" t="s">
        <v>396</v>
      </c>
      <c r="D178" s="21" t="s">
        <v>996</v>
      </c>
      <c r="E178" s="29">
        <f>G176</f>
        <v>608</v>
      </c>
      <c r="F178" s="23"/>
      <c r="G178" s="23"/>
      <c r="H178" s="22">
        <f>J176</f>
        <v>23127</v>
      </c>
      <c r="I178" s="22"/>
      <c r="J178" s="22"/>
      <c r="K178" s="22">
        <f>M176</f>
        <v>15900</v>
      </c>
      <c r="L178" s="22"/>
      <c r="M178" s="22"/>
      <c r="N178" s="22">
        <f>P176</f>
        <v>65598</v>
      </c>
      <c r="O178" s="22"/>
      <c r="P178" s="22"/>
      <c r="Q178" s="22">
        <f>S176</f>
        <v>14316</v>
      </c>
      <c r="R178" s="23"/>
      <c r="S178" s="23"/>
    </row>
    <row r="179" spans="2:19" ht="15.75" x14ac:dyDescent="0.25">
      <c r="B179" s="15" t="s">
        <v>272</v>
      </c>
      <c r="C179" s="15" t="s">
        <v>396</v>
      </c>
      <c r="D179" s="23" t="s">
        <v>881</v>
      </c>
      <c r="E179" s="22">
        <f>AVERAGE(E176:E178)</f>
        <v>670.33333333333337</v>
      </c>
      <c r="F179" s="23"/>
      <c r="G179" s="23"/>
      <c r="H179" s="22">
        <f>AVERAGE(H176:H178)</f>
        <v>26500.333333333332</v>
      </c>
      <c r="I179" s="22"/>
      <c r="J179" s="22"/>
      <c r="K179" s="22">
        <f>AVERAGE(K176:K178)</f>
        <v>18299.666666666668</v>
      </c>
      <c r="L179" s="22"/>
      <c r="M179" s="22"/>
      <c r="N179" s="22">
        <f>AVERAGE(N176:N178)</f>
        <v>76432.333333333328</v>
      </c>
      <c r="O179" s="22"/>
      <c r="P179" s="22"/>
      <c r="Q179" s="22">
        <f>AVERAGE(Q176:Q178)</f>
        <v>17283.333333333332</v>
      </c>
      <c r="R179" s="23"/>
      <c r="S179" s="23"/>
    </row>
    <row r="180" spans="2:19" ht="15.75" x14ac:dyDescent="0.2">
      <c r="B180" s="15" t="s">
        <v>273</v>
      </c>
      <c r="C180" s="17" t="s">
        <v>310</v>
      </c>
      <c r="D180" s="21" t="s">
        <v>997</v>
      </c>
      <c r="E180" s="22">
        <v>1052</v>
      </c>
      <c r="F180" s="16">
        <v>1164</v>
      </c>
      <c r="G180" s="16">
        <v>1078</v>
      </c>
      <c r="H180" s="16">
        <v>44703</v>
      </c>
      <c r="I180" s="16">
        <v>54999</v>
      </c>
      <c r="J180" s="16">
        <v>51363</v>
      </c>
      <c r="K180" s="16">
        <v>8888</v>
      </c>
      <c r="L180" s="16">
        <v>10496</v>
      </c>
      <c r="M180" s="16">
        <v>9842</v>
      </c>
      <c r="N180" s="16">
        <v>125986</v>
      </c>
      <c r="O180" s="16">
        <v>148623</v>
      </c>
      <c r="P180" s="16">
        <v>141083</v>
      </c>
      <c r="Q180" s="16">
        <v>17843</v>
      </c>
      <c r="R180" s="16">
        <v>23096</v>
      </c>
      <c r="S180" s="16">
        <v>20032</v>
      </c>
    </row>
    <row r="181" spans="2:19" ht="15.75" x14ac:dyDescent="0.25">
      <c r="B181" s="15" t="s">
        <v>273</v>
      </c>
      <c r="C181" s="17" t="s">
        <v>310</v>
      </c>
      <c r="D181" s="21" t="s">
        <v>998</v>
      </c>
      <c r="E181" s="29">
        <f>F180</f>
        <v>1164</v>
      </c>
      <c r="F181" s="23"/>
      <c r="G181" s="23"/>
      <c r="H181" s="22">
        <f>I180</f>
        <v>54999</v>
      </c>
      <c r="I181" s="22"/>
      <c r="J181" s="22"/>
      <c r="K181" s="22">
        <f>L180</f>
        <v>10496</v>
      </c>
      <c r="L181" s="22"/>
      <c r="M181" s="22"/>
      <c r="N181" s="22">
        <f>O180</f>
        <v>148623</v>
      </c>
      <c r="O181" s="22"/>
      <c r="P181" s="22"/>
      <c r="Q181" s="22">
        <f>R180</f>
        <v>23096</v>
      </c>
      <c r="R181" s="23"/>
      <c r="S181" s="23"/>
    </row>
    <row r="182" spans="2:19" ht="15.75" x14ac:dyDescent="0.25">
      <c r="B182" s="15" t="s">
        <v>273</v>
      </c>
      <c r="C182" s="17" t="s">
        <v>310</v>
      </c>
      <c r="D182" s="21" t="s">
        <v>999</v>
      </c>
      <c r="E182" s="29">
        <f>G180</f>
        <v>1078</v>
      </c>
      <c r="F182" s="23"/>
      <c r="G182" s="23"/>
      <c r="H182" s="22">
        <f>J180</f>
        <v>51363</v>
      </c>
      <c r="I182" s="22"/>
      <c r="J182" s="22"/>
      <c r="K182" s="22">
        <f>M180</f>
        <v>9842</v>
      </c>
      <c r="L182" s="22"/>
      <c r="M182" s="22"/>
      <c r="N182" s="22">
        <f>P180</f>
        <v>141083</v>
      </c>
      <c r="O182" s="22"/>
      <c r="P182" s="22"/>
      <c r="Q182" s="22">
        <f>S180</f>
        <v>20032</v>
      </c>
      <c r="R182" s="23"/>
      <c r="S182" s="23"/>
    </row>
    <row r="183" spans="2:19" ht="15.75" x14ac:dyDescent="0.25">
      <c r="B183" s="15" t="s">
        <v>273</v>
      </c>
      <c r="C183" s="17" t="s">
        <v>310</v>
      </c>
      <c r="D183" s="23" t="s">
        <v>881</v>
      </c>
      <c r="E183" s="22">
        <f>AVERAGE(E180:E182)</f>
        <v>1098</v>
      </c>
      <c r="F183" s="23"/>
      <c r="G183" s="23"/>
      <c r="H183" s="22">
        <f>AVERAGE(H180:H182)</f>
        <v>50355</v>
      </c>
      <c r="I183" s="22"/>
      <c r="J183" s="22"/>
      <c r="K183" s="22">
        <f>AVERAGE(K180:K182)</f>
        <v>9742</v>
      </c>
      <c r="L183" s="22"/>
      <c r="M183" s="22"/>
      <c r="N183" s="22">
        <f>AVERAGE(N180:N182)</f>
        <v>138564</v>
      </c>
      <c r="O183" s="22"/>
      <c r="P183" s="22"/>
      <c r="Q183" s="22">
        <f>AVERAGE(Q180:Q182)</f>
        <v>20323.666666666668</v>
      </c>
      <c r="R183" s="23"/>
      <c r="S183" s="23"/>
    </row>
    <row r="184" spans="2:19" ht="15.75" x14ac:dyDescent="0.2">
      <c r="B184" s="15" t="s">
        <v>274</v>
      </c>
      <c r="C184" s="17" t="s">
        <v>239</v>
      </c>
      <c r="D184" s="21" t="s">
        <v>1000</v>
      </c>
      <c r="E184" s="22">
        <v>761</v>
      </c>
      <c r="F184" s="16">
        <v>1605</v>
      </c>
      <c r="G184" s="16">
        <v>1167</v>
      </c>
      <c r="H184" s="16">
        <v>38393</v>
      </c>
      <c r="I184" s="16">
        <v>47417</v>
      </c>
      <c r="J184" s="16">
        <v>41614</v>
      </c>
      <c r="K184" s="16">
        <v>23743</v>
      </c>
      <c r="L184" s="16">
        <v>22318</v>
      </c>
      <c r="M184" s="16">
        <v>20858</v>
      </c>
      <c r="N184" s="16">
        <v>38528</v>
      </c>
      <c r="O184" s="16">
        <v>40013</v>
      </c>
      <c r="P184" s="16">
        <v>35015</v>
      </c>
      <c r="Q184" s="16">
        <v>20562</v>
      </c>
      <c r="R184" s="16">
        <v>23417</v>
      </c>
      <c r="S184" s="16">
        <v>19904</v>
      </c>
    </row>
    <row r="185" spans="2:19" ht="15.75" x14ac:dyDescent="0.25">
      <c r="B185" s="15" t="s">
        <v>274</v>
      </c>
      <c r="C185" s="17" t="s">
        <v>239</v>
      </c>
      <c r="D185" s="21" t="s">
        <v>1001</v>
      </c>
      <c r="E185" s="29">
        <f>F184</f>
        <v>1605</v>
      </c>
      <c r="F185" s="23"/>
      <c r="G185" s="23"/>
      <c r="H185" s="22">
        <f>I184</f>
        <v>47417</v>
      </c>
      <c r="I185" s="22"/>
      <c r="J185" s="22"/>
      <c r="K185" s="22">
        <f>L184</f>
        <v>22318</v>
      </c>
      <c r="L185" s="22"/>
      <c r="M185" s="22"/>
      <c r="N185" s="22">
        <f>O184</f>
        <v>40013</v>
      </c>
      <c r="O185" s="22"/>
      <c r="P185" s="22"/>
      <c r="Q185" s="22">
        <f>R184</f>
        <v>23417</v>
      </c>
      <c r="R185" s="23"/>
      <c r="S185" s="23"/>
    </row>
    <row r="186" spans="2:19" ht="15.75" x14ac:dyDescent="0.25">
      <c r="B186" s="15" t="s">
        <v>274</v>
      </c>
      <c r="C186" s="17" t="s">
        <v>239</v>
      </c>
      <c r="D186" s="21" t="s">
        <v>1002</v>
      </c>
      <c r="E186" s="29">
        <f>G184</f>
        <v>1167</v>
      </c>
      <c r="F186" s="23"/>
      <c r="G186" s="23"/>
      <c r="H186" s="22">
        <f>J184</f>
        <v>41614</v>
      </c>
      <c r="I186" s="22"/>
      <c r="J186" s="22"/>
      <c r="K186" s="22">
        <f>M184</f>
        <v>20858</v>
      </c>
      <c r="L186" s="22"/>
      <c r="M186" s="22"/>
      <c r="N186" s="22">
        <f>P184</f>
        <v>35015</v>
      </c>
      <c r="O186" s="22"/>
      <c r="P186" s="22"/>
      <c r="Q186" s="22">
        <f>S184</f>
        <v>19904</v>
      </c>
      <c r="R186" s="23"/>
      <c r="S186" s="23"/>
    </row>
    <row r="187" spans="2:19" ht="15.75" x14ac:dyDescent="0.25">
      <c r="B187" s="15" t="s">
        <v>274</v>
      </c>
      <c r="C187" s="17" t="s">
        <v>239</v>
      </c>
      <c r="D187" s="23" t="s">
        <v>881</v>
      </c>
      <c r="E187" s="22">
        <f>AVERAGE(E184:E186)</f>
        <v>1177.6666666666667</v>
      </c>
      <c r="F187" s="23"/>
      <c r="G187" s="23"/>
      <c r="H187" s="22">
        <f>AVERAGE(H184:H186)</f>
        <v>42474.666666666664</v>
      </c>
      <c r="I187" s="22"/>
      <c r="J187" s="22"/>
      <c r="K187" s="22">
        <f>AVERAGE(K184:K186)</f>
        <v>22306.333333333332</v>
      </c>
      <c r="L187" s="22"/>
      <c r="M187" s="22"/>
      <c r="N187" s="22">
        <f>AVERAGE(N184:N186)</f>
        <v>37852</v>
      </c>
      <c r="O187" s="22"/>
      <c r="P187" s="22"/>
      <c r="Q187" s="22">
        <f>AVERAGE(Q184:Q186)</f>
        <v>21294.333333333332</v>
      </c>
      <c r="R187" s="23"/>
      <c r="S187" s="23"/>
    </row>
    <row r="188" spans="2:19" ht="15.75" x14ac:dyDescent="0.2">
      <c r="B188" s="15" t="s">
        <v>275</v>
      </c>
      <c r="C188" s="15" t="s">
        <v>338</v>
      </c>
      <c r="D188" s="21" t="s">
        <v>1003</v>
      </c>
      <c r="E188" s="22">
        <v>598</v>
      </c>
      <c r="F188" s="16">
        <v>738</v>
      </c>
      <c r="G188" s="16">
        <v>712</v>
      </c>
      <c r="H188" s="16">
        <v>14604</v>
      </c>
      <c r="I188" s="16">
        <v>19129</v>
      </c>
      <c r="J188" s="16">
        <v>13961</v>
      </c>
      <c r="K188" s="16">
        <v>17212</v>
      </c>
      <c r="L188" s="16">
        <v>22455</v>
      </c>
      <c r="M188" s="16">
        <v>15717</v>
      </c>
      <c r="N188" s="16">
        <v>49093</v>
      </c>
      <c r="O188" s="16">
        <v>62847</v>
      </c>
      <c r="P188" s="16">
        <v>46232</v>
      </c>
      <c r="Q188" s="16">
        <v>30276</v>
      </c>
      <c r="R188" s="16">
        <v>38629</v>
      </c>
      <c r="S188" s="16">
        <v>29579</v>
      </c>
    </row>
    <row r="189" spans="2:19" ht="15.75" x14ac:dyDescent="0.25">
      <c r="B189" s="15" t="s">
        <v>275</v>
      </c>
      <c r="C189" s="15" t="s">
        <v>338</v>
      </c>
      <c r="D189" s="21" t="s">
        <v>1004</v>
      </c>
      <c r="E189" s="29">
        <f>F188</f>
        <v>738</v>
      </c>
      <c r="F189" s="23"/>
      <c r="G189" s="23"/>
      <c r="H189" s="22">
        <f>I188</f>
        <v>19129</v>
      </c>
      <c r="I189" s="22"/>
      <c r="J189" s="22"/>
      <c r="K189" s="22">
        <f>L188</f>
        <v>22455</v>
      </c>
      <c r="L189" s="22"/>
      <c r="M189" s="22"/>
      <c r="N189" s="22">
        <f>O188</f>
        <v>62847</v>
      </c>
      <c r="O189" s="22"/>
      <c r="P189" s="22"/>
      <c r="Q189" s="22">
        <f>R188</f>
        <v>38629</v>
      </c>
      <c r="R189" s="23"/>
      <c r="S189" s="23"/>
    </row>
    <row r="190" spans="2:19" ht="15.75" x14ac:dyDescent="0.25">
      <c r="B190" s="15" t="s">
        <v>275</v>
      </c>
      <c r="C190" s="15" t="s">
        <v>338</v>
      </c>
      <c r="D190" s="21" t="s">
        <v>1005</v>
      </c>
      <c r="E190" s="29">
        <f>G188</f>
        <v>712</v>
      </c>
      <c r="F190" s="23"/>
      <c r="G190" s="23"/>
      <c r="H190" s="22">
        <f>J188</f>
        <v>13961</v>
      </c>
      <c r="I190" s="22"/>
      <c r="J190" s="22"/>
      <c r="K190" s="22">
        <f>M188</f>
        <v>15717</v>
      </c>
      <c r="L190" s="22"/>
      <c r="M190" s="22"/>
      <c r="N190" s="22">
        <f>P188</f>
        <v>46232</v>
      </c>
      <c r="O190" s="22"/>
      <c r="P190" s="22"/>
      <c r="Q190" s="22">
        <f>S188</f>
        <v>29579</v>
      </c>
      <c r="R190" s="23"/>
      <c r="S190" s="23"/>
    </row>
    <row r="191" spans="2:19" ht="15.75" x14ac:dyDescent="0.25">
      <c r="B191" s="15" t="s">
        <v>275</v>
      </c>
      <c r="C191" s="15" t="s">
        <v>338</v>
      </c>
      <c r="D191" s="23" t="s">
        <v>881</v>
      </c>
      <c r="E191" s="22">
        <f>AVERAGE(E188:E190)</f>
        <v>682.66666666666663</v>
      </c>
      <c r="F191" s="23"/>
      <c r="G191" s="23"/>
      <c r="H191" s="22">
        <f>AVERAGE(H188:H190)</f>
        <v>15898</v>
      </c>
      <c r="I191" s="22"/>
      <c r="J191" s="22"/>
      <c r="K191" s="22">
        <f>AVERAGE(K188:K190)</f>
        <v>18461.333333333332</v>
      </c>
      <c r="L191" s="22"/>
      <c r="M191" s="22"/>
      <c r="N191" s="22">
        <f>AVERAGE(N188:N190)</f>
        <v>52724</v>
      </c>
      <c r="O191" s="22"/>
      <c r="P191" s="22"/>
      <c r="Q191" s="22">
        <f>AVERAGE(Q188:Q190)</f>
        <v>32828</v>
      </c>
      <c r="R191" s="23"/>
      <c r="S191" s="23"/>
    </row>
    <row r="192" spans="2:19" ht="15.75" x14ac:dyDescent="0.2">
      <c r="B192" s="15" t="s">
        <v>276</v>
      </c>
      <c r="C192" s="15" t="s">
        <v>397</v>
      </c>
      <c r="D192" s="21" t="s">
        <v>1006</v>
      </c>
      <c r="E192" s="22">
        <v>1104</v>
      </c>
      <c r="F192" s="16">
        <v>1066</v>
      </c>
      <c r="G192" s="16">
        <v>880</v>
      </c>
      <c r="H192" s="16">
        <v>50888</v>
      </c>
      <c r="I192" s="16">
        <v>50873</v>
      </c>
      <c r="J192" s="16">
        <v>35738</v>
      </c>
      <c r="K192" s="16">
        <v>31364</v>
      </c>
      <c r="L192" s="16">
        <v>30063</v>
      </c>
      <c r="M192" s="16">
        <v>20654</v>
      </c>
      <c r="N192" s="16">
        <v>54783</v>
      </c>
      <c r="O192" s="16">
        <v>54899</v>
      </c>
      <c r="P192" s="16">
        <v>41925</v>
      </c>
      <c r="Q192" s="16">
        <v>22555</v>
      </c>
      <c r="R192" s="16">
        <v>22692</v>
      </c>
      <c r="S192" s="16">
        <v>20090</v>
      </c>
    </row>
    <row r="193" spans="2:19" ht="15.75" x14ac:dyDescent="0.25">
      <c r="B193" s="15" t="s">
        <v>276</v>
      </c>
      <c r="C193" s="15" t="s">
        <v>397</v>
      </c>
      <c r="D193" s="21" t="s">
        <v>1007</v>
      </c>
      <c r="E193" s="29">
        <f>F192</f>
        <v>1066</v>
      </c>
      <c r="F193" s="23"/>
      <c r="G193" s="23"/>
      <c r="H193" s="22">
        <f>I192</f>
        <v>50873</v>
      </c>
      <c r="I193" s="22"/>
      <c r="J193" s="22"/>
      <c r="K193" s="22">
        <f>L192</f>
        <v>30063</v>
      </c>
      <c r="L193" s="22"/>
      <c r="M193" s="22"/>
      <c r="N193" s="22">
        <f>O192</f>
        <v>54899</v>
      </c>
      <c r="O193" s="22"/>
      <c r="P193" s="22"/>
      <c r="Q193" s="22">
        <f>R192</f>
        <v>22692</v>
      </c>
      <c r="R193" s="23"/>
      <c r="S193" s="23"/>
    </row>
    <row r="194" spans="2:19" ht="15.75" x14ac:dyDescent="0.25">
      <c r="B194" s="15" t="s">
        <v>276</v>
      </c>
      <c r="C194" s="15" t="s">
        <v>397</v>
      </c>
      <c r="D194" s="21" t="s">
        <v>1008</v>
      </c>
      <c r="E194" s="29">
        <f>G192</f>
        <v>880</v>
      </c>
      <c r="F194" s="23"/>
      <c r="G194" s="23"/>
      <c r="H194" s="22">
        <f>J192</f>
        <v>35738</v>
      </c>
      <c r="I194" s="22"/>
      <c r="J194" s="22"/>
      <c r="K194" s="22">
        <f>M192</f>
        <v>20654</v>
      </c>
      <c r="L194" s="22"/>
      <c r="M194" s="22"/>
      <c r="N194" s="22">
        <f>P192</f>
        <v>41925</v>
      </c>
      <c r="O194" s="22"/>
      <c r="P194" s="22"/>
      <c r="Q194" s="22">
        <f>S192</f>
        <v>20090</v>
      </c>
      <c r="R194" s="23"/>
      <c r="S194" s="23"/>
    </row>
    <row r="195" spans="2:19" ht="15.75" x14ac:dyDescent="0.25">
      <c r="B195" s="15" t="s">
        <v>276</v>
      </c>
      <c r="C195" s="15" t="s">
        <v>397</v>
      </c>
      <c r="D195" s="23" t="s">
        <v>881</v>
      </c>
      <c r="E195" s="22">
        <f>AVERAGE(E192:E194)</f>
        <v>1016.6666666666666</v>
      </c>
      <c r="F195" s="23"/>
      <c r="G195" s="23"/>
      <c r="H195" s="22">
        <f>AVERAGE(H192:H194)</f>
        <v>45833</v>
      </c>
      <c r="I195" s="22"/>
      <c r="J195" s="22"/>
      <c r="K195" s="22">
        <f>AVERAGE(K192:K194)</f>
        <v>27360.333333333332</v>
      </c>
      <c r="L195" s="22"/>
      <c r="M195" s="22"/>
      <c r="N195" s="22">
        <f>AVERAGE(N192:N194)</f>
        <v>50535.666666666664</v>
      </c>
      <c r="O195" s="22"/>
      <c r="P195" s="22"/>
      <c r="Q195" s="22">
        <f>AVERAGE(Q192:Q194)</f>
        <v>21779</v>
      </c>
      <c r="R195" s="23"/>
      <c r="S195" s="23"/>
    </row>
    <row r="196" spans="2:19" ht="15.75" x14ac:dyDescent="0.2">
      <c r="B196" s="15" t="s">
        <v>277</v>
      </c>
      <c r="C196" s="17" t="s">
        <v>306</v>
      </c>
      <c r="D196" s="21" t="s">
        <v>1009</v>
      </c>
      <c r="E196" s="22">
        <v>820</v>
      </c>
      <c r="F196" s="16">
        <v>472</v>
      </c>
      <c r="G196" s="16">
        <v>873</v>
      </c>
      <c r="H196" s="16">
        <v>15579</v>
      </c>
      <c r="I196" s="16">
        <v>15200</v>
      </c>
      <c r="J196" s="16">
        <v>15540</v>
      </c>
      <c r="K196" s="16">
        <v>5964</v>
      </c>
      <c r="L196" s="16">
        <v>5582</v>
      </c>
      <c r="M196" s="16">
        <v>5027</v>
      </c>
      <c r="N196" s="16">
        <v>66462</v>
      </c>
      <c r="O196" s="16">
        <v>65549</v>
      </c>
      <c r="P196" s="16">
        <v>64153</v>
      </c>
      <c r="Q196" s="16">
        <v>26926</v>
      </c>
      <c r="R196" s="16">
        <v>25159</v>
      </c>
      <c r="S196" s="16">
        <v>25662</v>
      </c>
    </row>
    <row r="197" spans="2:19" ht="15.75" x14ac:dyDescent="0.25">
      <c r="B197" s="15" t="s">
        <v>277</v>
      </c>
      <c r="C197" s="17" t="s">
        <v>306</v>
      </c>
      <c r="D197" s="21" t="s">
        <v>1010</v>
      </c>
      <c r="E197" s="29">
        <f>F196</f>
        <v>472</v>
      </c>
      <c r="F197" s="23"/>
      <c r="G197" s="23"/>
      <c r="H197" s="22">
        <f>I196</f>
        <v>15200</v>
      </c>
      <c r="I197" s="22"/>
      <c r="J197" s="22"/>
      <c r="K197" s="22">
        <f>L196</f>
        <v>5582</v>
      </c>
      <c r="L197" s="22"/>
      <c r="M197" s="22"/>
      <c r="N197" s="22">
        <f>O196</f>
        <v>65549</v>
      </c>
      <c r="O197" s="22"/>
      <c r="P197" s="22"/>
      <c r="Q197" s="22">
        <f>R196</f>
        <v>25159</v>
      </c>
      <c r="R197" s="23"/>
      <c r="S197" s="23"/>
    </row>
    <row r="198" spans="2:19" ht="15.75" x14ac:dyDescent="0.25">
      <c r="B198" s="15" t="s">
        <v>277</v>
      </c>
      <c r="C198" s="17" t="s">
        <v>306</v>
      </c>
      <c r="D198" s="21" t="s">
        <v>1011</v>
      </c>
      <c r="E198" s="29">
        <f>G196</f>
        <v>873</v>
      </c>
      <c r="F198" s="23"/>
      <c r="G198" s="23"/>
      <c r="H198" s="22">
        <f>J196</f>
        <v>15540</v>
      </c>
      <c r="I198" s="22"/>
      <c r="J198" s="22"/>
      <c r="K198" s="22">
        <f>M196</f>
        <v>5027</v>
      </c>
      <c r="L198" s="22"/>
      <c r="M198" s="22"/>
      <c r="N198" s="22">
        <f>P196</f>
        <v>64153</v>
      </c>
      <c r="O198" s="22"/>
      <c r="P198" s="22"/>
      <c r="Q198" s="22">
        <f>S196</f>
        <v>25662</v>
      </c>
      <c r="R198" s="23"/>
      <c r="S198" s="23"/>
    </row>
    <row r="199" spans="2:19" ht="15.75" x14ac:dyDescent="0.25">
      <c r="B199" s="15" t="s">
        <v>277</v>
      </c>
      <c r="C199" s="17" t="s">
        <v>306</v>
      </c>
      <c r="D199" s="23" t="s">
        <v>881</v>
      </c>
      <c r="E199" s="22">
        <f>AVERAGE(E196:E198)</f>
        <v>721.66666666666663</v>
      </c>
      <c r="F199" s="23"/>
      <c r="G199" s="23"/>
      <c r="H199" s="22">
        <f>AVERAGE(H196:H198)</f>
        <v>15439.666666666666</v>
      </c>
      <c r="I199" s="22"/>
      <c r="J199" s="22"/>
      <c r="K199" s="22">
        <f>AVERAGE(K196:K198)</f>
        <v>5524.333333333333</v>
      </c>
      <c r="L199" s="22"/>
      <c r="M199" s="22"/>
      <c r="N199" s="22">
        <f>AVERAGE(N196:N198)</f>
        <v>65388</v>
      </c>
      <c r="O199" s="22"/>
      <c r="P199" s="22"/>
      <c r="Q199" s="22">
        <f>AVERAGE(Q196:Q198)</f>
        <v>25915.666666666668</v>
      </c>
      <c r="R199" s="23"/>
      <c r="S199" s="23"/>
    </row>
    <row r="200" spans="2:19" ht="15.75" x14ac:dyDescent="0.2">
      <c r="B200" s="15" t="s">
        <v>278</v>
      </c>
      <c r="C200" s="15" t="s">
        <v>398</v>
      </c>
      <c r="D200" s="21" t="s">
        <v>1012</v>
      </c>
      <c r="E200" s="22">
        <v>781</v>
      </c>
      <c r="F200" s="16">
        <v>405</v>
      </c>
      <c r="G200" s="16">
        <v>781</v>
      </c>
      <c r="H200" s="16">
        <v>24715</v>
      </c>
      <c r="I200" s="16">
        <v>24749</v>
      </c>
      <c r="J200" s="16">
        <v>25792</v>
      </c>
      <c r="K200" s="16">
        <v>14317</v>
      </c>
      <c r="L200" s="16">
        <v>14972</v>
      </c>
      <c r="M200" s="16">
        <v>14532</v>
      </c>
      <c r="N200" s="16">
        <v>75064</v>
      </c>
      <c r="O200" s="16">
        <v>80525</v>
      </c>
      <c r="P200" s="16">
        <v>77051</v>
      </c>
      <c r="Q200" s="16">
        <v>32589</v>
      </c>
      <c r="R200" s="16">
        <v>32874</v>
      </c>
      <c r="S200" s="16">
        <v>32522</v>
      </c>
    </row>
    <row r="201" spans="2:19" ht="15.75" x14ac:dyDescent="0.25">
      <c r="B201" s="15" t="s">
        <v>278</v>
      </c>
      <c r="C201" s="15" t="s">
        <v>398</v>
      </c>
      <c r="D201" s="21" t="s">
        <v>1013</v>
      </c>
      <c r="E201" s="29">
        <f>F200</f>
        <v>405</v>
      </c>
      <c r="F201" s="23"/>
      <c r="G201" s="23"/>
      <c r="H201" s="22">
        <f>I200</f>
        <v>24749</v>
      </c>
      <c r="I201" s="22"/>
      <c r="J201" s="22"/>
      <c r="K201" s="22">
        <f>L200</f>
        <v>14972</v>
      </c>
      <c r="L201" s="22"/>
      <c r="M201" s="22"/>
      <c r="N201" s="22">
        <f>O200</f>
        <v>80525</v>
      </c>
      <c r="O201" s="22"/>
      <c r="P201" s="22"/>
      <c r="Q201" s="22">
        <f>R200</f>
        <v>32874</v>
      </c>
      <c r="R201" s="23"/>
      <c r="S201" s="23"/>
    </row>
    <row r="202" spans="2:19" ht="15.75" x14ac:dyDescent="0.25">
      <c r="B202" s="15" t="s">
        <v>278</v>
      </c>
      <c r="C202" s="15" t="s">
        <v>398</v>
      </c>
      <c r="D202" s="21" t="s">
        <v>1014</v>
      </c>
      <c r="E202" s="29">
        <f>G200</f>
        <v>781</v>
      </c>
      <c r="F202" s="23"/>
      <c r="G202" s="23"/>
      <c r="H202" s="22">
        <f>J200</f>
        <v>25792</v>
      </c>
      <c r="I202" s="22"/>
      <c r="J202" s="22"/>
      <c r="K202" s="22">
        <f>M200</f>
        <v>14532</v>
      </c>
      <c r="L202" s="22"/>
      <c r="M202" s="22"/>
      <c r="N202" s="22">
        <f>P200</f>
        <v>77051</v>
      </c>
      <c r="O202" s="22"/>
      <c r="P202" s="22"/>
      <c r="Q202" s="22">
        <f>S200</f>
        <v>32522</v>
      </c>
      <c r="R202" s="23"/>
      <c r="S202" s="23"/>
    </row>
    <row r="203" spans="2:19" ht="15.75" x14ac:dyDescent="0.25">
      <c r="B203" s="15" t="s">
        <v>278</v>
      </c>
      <c r="C203" s="15" t="s">
        <v>398</v>
      </c>
      <c r="D203" s="23" t="s">
        <v>881</v>
      </c>
      <c r="E203" s="22">
        <f>AVERAGE(E200:E202)</f>
        <v>655.66666666666663</v>
      </c>
      <c r="F203" s="23"/>
      <c r="G203" s="23"/>
      <c r="H203" s="22">
        <f>AVERAGE(H200:H202)</f>
        <v>25085.333333333332</v>
      </c>
      <c r="I203" s="22"/>
      <c r="J203" s="22"/>
      <c r="K203" s="22">
        <f>AVERAGE(K200:K202)</f>
        <v>14607</v>
      </c>
      <c r="L203" s="22"/>
      <c r="M203" s="22"/>
      <c r="N203" s="22">
        <f>AVERAGE(N200:N202)</f>
        <v>77546.666666666672</v>
      </c>
      <c r="O203" s="22"/>
      <c r="P203" s="22"/>
      <c r="Q203" s="22">
        <f>AVERAGE(Q200:Q202)</f>
        <v>32661.666666666668</v>
      </c>
      <c r="R203" s="23"/>
      <c r="S203" s="23"/>
    </row>
    <row r="204" spans="2:19" ht="15.75" x14ac:dyDescent="0.2">
      <c r="B204" s="15" t="s">
        <v>279</v>
      </c>
      <c r="C204" s="15" t="s">
        <v>399</v>
      </c>
      <c r="D204" s="21" t="s">
        <v>1015</v>
      </c>
      <c r="E204" s="22">
        <v>379</v>
      </c>
      <c r="F204" s="16">
        <v>393</v>
      </c>
      <c r="G204" s="16">
        <v>443</v>
      </c>
      <c r="H204" s="16">
        <v>12852</v>
      </c>
      <c r="I204" s="16">
        <v>11909</v>
      </c>
      <c r="J204" s="16">
        <v>11435</v>
      </c>
      <c r="K204" s="16">
        <v>17638</v>
      </c>
      <c r="L204" s="16">
        <v>16676</v>
      </c>
      <c r="M204" s="16">
        <v>13952</v>
      </c>
      <c r="N204" s="16">
        <v>56393</v>
      </c>
      <c r="O204" s="16">
        <v>55703</v>
      </c>
      <c r="P204" s="16">
        <v>49080</v>
      </c>
      <c r="Q204" s="16">
        <v>32580</v>
      </c>
      <c r="R204" s="16">
        <v>31758</v>
      </c>
      <c r="S204" s="16">
        <v>27078</v>
      </c>
    </row>
    <row r="205" spans="2:19" ht="15.75" x14ac:dyDescent="0.25">
      <c r="B205" s="15" t="s">
        <v>279</v>
      </c>
      <c r="C205" s="15" t="s">
        <v>399</v>
      </c>
      <c r="D205" s="21" t="s">
        <v>1016</v>
      </c>
      <c r="E205" s="29">
        <f>F204</f>
        <v>393</v>
      </c>
      <c r="F205" s="23"/>
      <c r="G205" s="23"/>
      <c r="H205" s="22">
        <f>I204</f>
        <v>11909</v>
      </c>
      <c r="I205" s="22"/>
      <c r="J205" s="22"/>
      <c r="K205" s="22">
        <f>L204</f>
        <v>16676</v>
      </c>
      <c r="L205" s="22"/>
      <c r="M205" s="22"/>
      <c r="N205" s="22">
        <f>O204</f>
        <v>55703</v>
      </c>
      <c r="O205" s="22"/>
      <c r="P205" s="22"/>
      <c r="Q205" s="22">
        <f>R204</f>
        <v>31758</v>
      </c>
      <c r="R205" s="23"/>
      <c r="S205" s="23"/>
    </row>
    <row r="206" spans="2:19" ht="15.75" x14ac:dyDescent="0.25">
      <c r="B206" s="15" t="s">
        <v>279</v>
      </c>
      <c r="C206" s="15" t="s">
        <v>399</v>
      </c>
      <c r="D206" s="21" t="s">
        <v>1017</v>
      </c>
      <c r="E206" s="29">
        <f>G204</f>
        <v>443</v>
      </c>
      <c r="F206" s="23"/>
      <c r="G206" s="23"/>
      <c r="H206" s="22">
        <f>J204</f>
        <v>11435</v>
      </c>
      <c r="I206" s="22"/>
      <c r="J206" s="22"/>
      <c r="K206" s="22">
        <f>M204</f>
        <v>13952</v>
      </c>
      <c r="L206" s="22"/>
      <c r="M206" s="22"/>
      <c r="N206" s="22">
        <f>P204</f>
        <v>49080</v>
      </c>
      <c r="O206" s="22"/>
      <c r="P206" s="22"/>
      <c r="Q206" s="22">
        <f>S204</f>
        <v>27078</v>
      </c>
      <c r="R206" s="23"/>
      <c r="S206" s="23"/>
    </row>
    <row r="207" spans="2:19" ht="15.75" x14ac:dyDescent="0.25">
      <c r="B207" s="15" t="s">
        <v>279</v>
      </c>
      <c r="C207" s="15" t="s">
        <v>399</v>
      </c>
      <c r="D207" s="23" t="s">
        <v>881</v>
      </c>
      <c r="E207" s="22">
        <f>AVERAGE(E204:E206)</f>
        <v>405</v>
      </c>
      <c r="F207" s="23"/>
      <c r="G207" s="23"/>
      <c r="H207" s="22">
        <f>AVERAGE(H204:H206)</f>
        <v>12065.333333333334</v>
      </c>
      <c r="I207" s="22"/>
      <c r="J207" s="22"/>
      <c r="K207" s="22">
        <f>AVERAGE(K204:K206)</f>
        <v>16088.666666666666</v>
      </c>
      <c r="L207" s="22"/>
      <c r="M207" s="22"/>
      <c r="N207" s="22">
        <f>AVERAGE(N204:N206)</f>
        <v>53725.333333333336</v>
      </c>
      <c r="O207" s="22"/>
      <c r="P207" s="22"/>
      <c r="Q207" s="22">
        <f>AVERAGE(Q204:Q206)</f>
        <v>30472</v>
      </c>
      <c r="R207" s="23"/>
      <c r="S207" s="23"/>
    </row>
    <row r="208" spans="2:19" ht="15.75" x14ac:dyDescent="0.2">
      <c r="B208" s="15" t="s">
        <v>280</v>
      </c>
      <c r="C208" s="15" t="s">
        <v>331</v>
      </c>
      <c r="D208" s="21" t="s">
        <v>1018</v>
      </c>
      <c r="E208" s="22">
        <v>1380</v>
      </c>
      <c r="F208" s="16">
        <v>1170</v>
      </c>
      <c r="G208" s="16">
        <v>1039</v>
      </c>
      <c r="H208" s="16">
        <v>58931</v>
      </c>
      <c r="I208" s="16">
        <v>53135</v>
      </c>
      <c r="J208" s="16">
        <v>41487</v>
      </c>
      <c r="K208" s="16">
        <v>20337</v>
      </c>
      <c r="L208" s="16">
        <v>20201</v>
      </c>
      <c r="M208" s="16">
        <v>15564</v>
      </c>
      <c r="N208" s="16">
        <v>96768</v>
      </c>
      <c r="O208" s="16">
        <v>92732</v>
      </c>
      <c r="P208" s="16">
        <v>72184</v>
      </c>
      <c r="Q208" s="16">
        <v>34030</v>
      </c>
      <c r="R208" s="16">
        <v>32089</v>
      </c>
      <c r="S208" s="16">
        <v>24015</v>
      </c>
    </row>
    <row r="209" spans="2:19" ht="15.75" x14ac:dyDescent="0.25">
      <c r="B209" s="15" t="s">
        <v>280</v>
      </c>
      <c r="C209" s="15" t="s">
        <v>331</v>
      </c>
      <c r="D209" s="21" t="s">
        <v>1019</v>
      </c>
      <c r="E209" s="29">
        <f>F208</f>
        <v>1170</v>
      </c>
      <c r="F209" s="23"/>
      <c r="G209" s="23"/>
      <c r="H209" s="22">
        <f>I208</f>
        <v>53135</v>
      </c>
      <c r="I209" s="22"/>
      <c r="J209" s="22"/>
      <c r="K209" s="22">
        <f>L208</f>
        <v>20201</v>
      </c>
      <c r="L209" s="22"/>
      <c r="M209" s="22"/>
      <c r="N209" s="22">
        <f>O208</f>
        <v>92732</v>
      </c>
      <c r="O209" s="22"/>
      <c r="P209" s="22"/>
      <c r="Q209" s="22">
        <f>R208</f>
        <v>32089</v>
      </c>
      <c r="R209" s="23"/>
      <c r="S209" s="23"/>
    </row>
    <row r="210" spans="2:19" ht="15.75" x14ac:dyDescent="0.25">
      <c r="B210" s="15" t="s">
        <v>280</v>
      </c>
      <c r="C210" s="15" t="s">
        <v>331</v>
      </c>
      <c r="D210" s="21" t="s">
        <v>1020</v>
      </c>
      <c r="E210" s="29">
        <f>G208</f>
        <v>1039</v>
      </c>
      <c r="F210" s="23"/>
      <c r="G210" s="23"/>
      <c r="H210" s="22">
        <f>J208</f>
        <v>41487</v>
      </c>
      <c r="I210" s="22"/>
      <c r="J210" s="22"/>
      <c r="K210" s="22">
        <f>M208</f>
        <v>15564</v>
      </c>
      <c r="L210" s="22"/>
      <c r="M210" s="22"/>
      <c r="N210" s="22">
        <f>P208</f>
        <v>72184</v>
      </c>
      <c r="O210" s="22"/>
      <c r="P210" s="22"/>
      <c r="Q210" s="22">
        <f>S208</f>
        <v>24015</v>
      </c>
      <c r="R210" s="23"/>
      <c r="S210" s="23"/>
    </row>
    <row r="211" spans="2:19" ht="15.75" x14ac:dyDescent="0.25">
      <c r="B211" s="15" t="s">
        <v>280</v>
      </c>
      <c r="C211" s="15" t="s">
        <v>331</v>
      </c>
      <c r="D211" s="23" t="s">
        <v>881</v>
      </c>
      <c r="E211" s="22">
        <f>AVERAGE(E208:E210)</f>
        <v>1196.3333333333333</v>
      </c>
      <c r="F211" s="23"/>
      <c r="G211" s="23"/>
      <c r="H211" s="22">
        <f>AVERAGE(H208:H210)</f>
        <v>51184.333333333336</v>
      </c>
      <c r="I211" s="22"/>
      <c r="J211" s="22"/>
      <c r="K211" s="22">
        <f>AVERAGE(K208:K210)</f>
        <v>18700.666666666668</v>
      </c>
      <c r="L211" s="22"/>
      <c r="M211" s="22"/>
      <c r="N211" s="22">
        <f>AVERAGE(N208:N210)</f>
        <v>87228</v>
      </c>
      <c r="O211" s="22"/>
      <c r="P211" s="22"/>
      <c r="Q211" s="22">
        <f>AVERAGE(Q208:Q210)</f>
        <v>30044.666666666668</v>
      </c>
      <c r="R211" s="23"/>
      <c r="S211" s="23"/>
    </row>
    <row r="212" spans="2:19" ht="15.75" x14ac:dyDescent="0.2">
      <c r="B212" s="15" t="s">
        <v>281</v>
      </c>
      <c r="C212" s="17" t="s">
        <v>316</v>
      </c>
      <c r="D212" s="21" t="s">
        <v>1021</v>
      </c>
      <c r="E212" s="22">
        <v>407</v>
      </c>
      <c r="F212" s="16">
        <v>541</v>
      </c>
      <c r="G212" s="16">
        <v>686</v>
      </c>
      <c r="H212" s="16">
        <v>15068</v>
      </c>
      <c r="I212" s="16">
        <v>16265</v>
      </c>
      <c r="J212" s="16">
        <v>15144</v>
      </c>
      <c r="K212" s="16">
        <v>6422</v>
      </c>
      <c r="L212" s="16">
        <v>6829</v>
      </c>
      <c r="M212" s="16">
        <v>6281</v>
      </c>
      <c r="N212" s="16">
        <v>102443</v>
      </c>
      <c r="O212" s="16">
        <v>110858</v>
      </c>
      <c r="P212" s="16">
        <v>102453</v>
      </c>
      <c r="Q212" s="16">
        <v>30758</v>
      </c>
      <c r="R212" s="16">
        <v>32841</v>
      </c>
      <c r="S212" s="16">
        <v>33407</v>
      </c>
    </row>
    <row r="213" spans="2:19" ht="15.75" x14ac:dyDescent="0.25">
      <c r="B213" s="15" t="s">
        <v>281</v>
      </c>
      <c r="C213" s="17" t="s">
        <v>316</v>
      </c>
      <c r="D213" s="21" t="s">
        <v>1022</v>
      </c>
      <c r="E213" s="29">
        <f>F212</f>
        <v>541</v>
      </c>
      <c r="F213" s="23"/>
      <c r="G213" s="23"/>
      <c r="H213" s="22">
        <f>I212</f>
        <v>16265</v>
      </c>
      <c r="I213" s="22"/>
      <c r="J213" s="22"/>
      <c r="K213" s="22">
        <f>L212</f>
        <v>6829</v>
      </c>
      <c r="L213" s="22"/>
      <c r="M213" s="22"/>
      <c r="N213" s="22">
        <f>O212</f>
        <v>110858</v>
      </c>
      <c r="O213" s="22"/>
      <c r="P213" s="22"/>
      <c r="Q213" s="22">
        <f>R212</f>
        <v>32841</v>
      </c>
      <c r="R213" s="23"/>
      <c r="S213" s="23"/>
    </row>
    <row r="214" spans="2:19" ht="15.75" x14ac:dyDescent="0.25">
      <c r="B214" s="15" t="s">
        <v>281</v>
      </c>
      <c r="C214" s="17" t="s">
        <v>316</v>
      </c>
      <c r="D214" s="21" t="s">
        <v>1023</v>
      </c>
      <c r="E214" s="29">
        <f>G212</f>
        <v>686</v>
      </c>
      <c r="F214" s="23"/>
      <c r="G214" s="23"/>
      <c r="H214" s="22">
        <f>J212</f>
        <v>15144</v>
      </c>
      <c r="I214" s="22"/>
      <c r="J214" s="22"/>
      <c r="K214" s="22">
        <f>M212</f>
        <v>6281</v>
      </c>
      <c r="L214" s="22"/>
      <c r="M214" s="22"/>
      <c r="N214" s="22">
        <f>P212</f>
        <v>102453</v>
      </c>
      <c r="O214" s="22"/>
      <c r="P214" s="22"/>
      <c r="Q214" s="22">
        <f>S212</f>
        <v>33407</v>
      </c>
      <c r="R214" s="23"/>
      <c r="S214" s="23"/>
    </row>
    <row r="215" spans="2:19" ht="15.75" x14ac:dyDescent="0.25">
      <c r="B215" s="15" t="s">
        <v>281</v>
      </c>
      <c r="C215" s="17" t="s">
        <v>316</v>
      </c>
      <c r="D215" s="23" t="s">
        <v>881</v>
      </c>
      <c r="E215" s="22">
        <f>AVERAGE(E212:E214)</f>
        <v>544.66666666666663</v>
      </c>
      <c r="F215" s="23"/>
      <c r="G215" s="23"/>
      <c r="H215" s="22">
        <f>AVERAGE(H212:H214)</f>
        <v>15492.333333333334</v>
      </c>
      <c r="I215" s="22"/>
      <c r="J215" s="22"/>
      <c r="K215" s="22">
        <f>AVERAGE(K212:K214)</f>
        <v>6510.666666666667</v>
      </c>
      <c r="L215" s="22"/>
      <c r="M215" s="22"/>
      <c r="N215" s="22">
        <f>AVERAGE(N212:N214)</f>
        <v>105251.33333333333</v>
      </c>
      <c r="O215" s="22"/>
      <c r="P215" s="22"/>
      <c r="Q215" s="22">
        <f>AVERAGE(Q212:Q214)</f>
        <v>32335.333333333332</v>
      </c>
      <c r="R215" s="23"/>
      <c r="S215" s="23"/>
    </row>
    <row r="216" spans="2:19" ht="15.75" x14ac:dyDescent="0.2">
      <c r="B216" s="15" t="s">
        <v>282</v>
      </c>
      <c r="C216" s="15" t="s">
        <v>400</v>
      </c>
      <c r="D216" s="21" t="s">
        <v>1024</v>
      </c>
      <c r="E216" s="22">
        <v>458</v>
      </c>
      <c r="F216" s="16">
        <v>357</v>
      </c>
      <c r="G216" s="16">
        <v>443</v>
      </c>
      <c r="H216" s="16">
        <v>32290</v>
      </c>
      <c r="I216" s="16">
        <v>28630</v>
      </c>
      <c r="J216" s="16">
        <v>24941</v>
      </c>
      <c r="K216" s="16">
        <v>14559</v>
      </c>
      <c r="L216" s="16">
        <v>12398</v>
      </c>
      <c r="M216" s="16">
        <v>10695</v>
      </c>
      <c r="N216" s="16">
        <v>85955</v>
      </c>
      <c r="O216" s="16">
        <v>74580</v>
      </c>
      <c r="P216" s="16">
        <v>64444</v>
      </c>
      <c r="Q216" s="16">
        <v>35880</v>
      </c>
      <c r="R216" s="16">
        <v>30163</v>
      </c>
      <c r="S216" s="16">
        <v>26391</v>
      </c>
    </row>
    <row r="217" spans="2:19" ht="15.75" x14ac:dyDescent="0.25">
      <c r="B217" s="15" t="s">
        <v>282</v>
      </c>
      <c r="C217" s="15" t="s">
        <v>400</v>
      </c>
      <c r="D217" s="21" t="s">
        <v>1025</v>
      </c>
      <c r="E217" s="29">
        <f>F216</f>
        <v>357</v>
      </c>
      <c r="F217" s="23"/>
      <c r="G217" s="23"/>
      <c r="H217" s="22">
        <f>I216</f>
        <v>28630</v>
      </c>
      <c r="I217" s="22"/>
      <c r="J217" s="22"/>
      <c r="K217" s="22">
        <f>L216</f>
        <v>12398</v>
      </c>
      <c r="L217" s="22"/>
      <c r="M217" s="22"/>
      <c r="N217" s="22">
        <f>O216</f>
        <v>74580</v>
      </c>
      <c r="O217" s="22"/>
      <c r="P217" s="22"/>
      <c r="Q217" s="22">
        <f>R216</f>
        <v>30163</v>
      </c>
      <c r="R217" s="23"/>
      <c r="S217" s="23"/>
    </row>
    <row r="218" spans="2:19" ht="15.75" x14ac:dyDescent="0.25">
      <c r="B218" s="15" t="s">
        <v>282</v>
      </c>
      <c r="C218" s="15" t="s">
        <v>400</v>
      </c>
      <c r="D218" s="21" t="s">
        <v>1026</v>
      </c>
      <c r="E218" s="29">
        <f>G216</f>
        <v>443</v>
      </c>
      <c r="F218" s="23"/>
      <c r="G218" s="23"/>
      <c r="H218" s="22">
        <f>J216</f>
        <v>24941</v>
      </c>
      <c r="I218" s="22"/>
      <c r="J218" s="22"/>
      <c r="K218" s="22">
        <f>M216</f>
        <v>10695</v>
      </c>
      <c r="L218" s="22"/>
      <c r="M218" s="22"/>
      <c r="N218" s="22">
        <f>P216</f>
        <v>64444</v>
      </c>
      <c r="O218" s="22"/>
      <c r="P218" s="22"/>
      <c r="Q218" s="22">
        <f>S216</f>
        <v>26391</v>
      </c>
      <c r="R218" s="23"/>
      <c r="S218" s="23"/>
    </row>
    <row r="219" spans="2:19" ht="15.75" x14ac:dyDescent="0.25">
      <c r="B219" s="15" t="s">
        <v>282</v>
      </c>
      <c r="C219" s="15" t="s">
        <v>400</v>
      </c>
      <c r="D219" s="23" t="s">
        <v>881</v>
      </c>
      <c r="E219" s="22">
        <f>AVERAGE(E216:E218)</f>
        <v>419.33333333333331</v>
      </c>
      <c r="F219" s="23"/>
      <c r="G219" s="23"/>
      <c r="H219" s="22">
        <f>AVERAGE(H216:H218)</f>
        <v>28620.333333333332</v>
      </c>
      <c r="I219" s="22"/>
      <c r="J219" s="22"/>
      <c r="K219" s="22">
        <f>AVERAGE(K216:K218)</f>
        <v>12550.666666666666</v>
      </c>
      <c r="L219" s="22"/>
      <c r="M219" s="22"/>
      <c r="N219" s="22">
        <f>AVERAGE(N216:N218)</f>
        <v>74993</v>
      </c>
      <c r="O219" s="22"/>
      <c r="P219" s="22"/>
      <c r="Q219" s="22">
        <f>AVERAGE(Q216:Q218)</f>
        <v>30811.333333333332</v>
      </c>
      <c r="R219" s="23"/>
      <c r="S219" s="23"/>
    </row>
    <row r="220" spans="2:19" ht="15.75" x14ac:dyDescent="0.2">
      <c r="B220" s="15" t="s">
        <v>283</v>
      </c>
      <c r="C220" s="17" t="s">
        <v>246</v>
      </c>
      <c r="D220" s="21" t="s">
        <v>1027</v>
      </c>
      <c r="E220" s="22">
        <v>1527</v>
      </c>
      <c r="F220" s="16">
        <v>1371</v>
      </c>
      <c r="G220" s="16">
        <v>1327</v>
      </c>
      <c r="H220" s="16">
        <v>27305</v>
      </c>
      <c r="I220" s="16">
        <v>25093</v>
      </c>
      <c r="J220" s="16">
        <v>22004</v>
      </c>
      <c r="K220" s="16">
        <v>12094</v>
      </c>
      <c r="L220" s="16">
        <v>11167</v>
      </c>
      <c r="M220" s="16">
        <v>9588</v>
      </c>
      <c r="N220" s="16">
        <v>64594</v>
      </c>
      <c r="O220" s="16">
        <v>62070</v>
      </c>
      <c r="P220" s="16">
        <v>53673</v>
      </c>
      <c r="Q220" s="16">
        <v>21508</v>
      </c>
      <c r="R220" s="16">
        <v>19223</v>
      </c>
      <c r="S220" s="16">
        <v>17526</v>
      </c>
    </row>
    <row r="221" spans="2:19" ht="15.75" x14ac:dyDescent="0.25">
      <c r="B221" s="15" t="s">
        <v>283</v>
      </c>
      <c r="C221" s="17" t="s">
        <v>246</v>
      </c>
      <c r="D221" s="21" t="s">
        <v>1028</v>
      </c>
      <c r="E221" s="29">
        <f>F220</f>
        <v>1371</v>
      </c>
      <c r="F221" s="23"/>
      <c r="G221" s="23"/>
      <c r="H221" s="22">
        <f>I220</f>
        <v>25093</v>
      </c>
      <c r="I221" s="22"/>
      <c r="J221" s="22"/>
      <c r="K221" s="22">
        <f>L220</f>
        <v>11167</v>
      </c>
      <c r="L221" s="22"/>
      <c r="M221" s="22"/>
      <c r="N221" s="22">
        <f>O220</f>
        <v>62070</v>
      </c>
      <c r="O221" s="22"/>
      <c r="P221" s="22"/>
      <c r="Q221" s="22">
        <f>R220</f>
        <v>19223</v>
      </c>
      <c r="R221" s="23"/>
      <c r="S221" s="23"/>
    </row>
    <row r="222" spans="2:19" ht="15.75" x14ac:dyDescent="0.25">
      <c r="B222" s="15" t="s">
        <v>283</v>
      </c>
      <c r="C222" s="17" t="s">
        <v>246</v>
      </c>
      <c r="D222" s="21" t="s">
        <v>1029</v>
      </c>
      <c r="E222" s="29">
        <f>G220</f>
        <v>1327</v>
      </c>
      <c r="F222" s="23"/>
      <c r="G222" s="23"/>
      <c r="H222" s="22">
        <f>J220</f>
        <v>22004</v>
      </c>
      <c r="I222" s="22"/>
      <c r="J222" s="22"/>
      <c r="K222" s="22">
        <f>M220</f>
        <v>9588</v>
      </c>
      <c r="L222" s="22"/>
      <c r="M222" s="22"/>
      <c r="N222" s="22">
        <f>P220</f>
        <v>53673</v>
      </c>
      <c r="O222" s="22"/>
      <c r="P222" s="22"/>
      <c r="Q222" s="22">
        <f>S220</f>
        <v>17526</v>
      </c>
      <c r="R222" s="23"/>
      <c r="S222" s="23"/>
    </row>
    <row r="223" spans="2:19" ht="15.75" x14ac:dyDescent="0.25">
      <c r="B223" s="15" t="s">
        <v>283</v>
      </c>
      <c r="C223" s="17" t="s">
        <v>246</v>
      </c>
      <c r="D223" s="23" t="s">
        <v>881</v>
      </c>
      <c r="E223" s="22">
        <f>AVERAGE(E220:E222)</f>
        <v>1408.3333333333333</v>
      </c>
      <c r="F223" s="23"/>
      <c r="G223" s="23"/>
      <c r="H223" s="22">
        <f>AVERAGE(H220:H222)</f>
        <v>24800.666666666668</v>
      </c>
      <c r="I223" s="22"/>
      <c r="J223" s="22"/>
      <c r="K223" s="22">
        <f>AVERAGE(K220:K222)</f>
        <v>10949.666666666666</v>
      </c>
      <c r="L223" s="22"/>
      <c r="M223" s="22"/>
      <c r="N223" s="22">
        <f>AVERAGE(N220:N222)</f>
        <v>60112.333333333336</v>
      </c>
      <c r="O223" s="22"/>
      <c r="P223" s="22"/>
      <c r="Q223" s="22">
        <f>AVERAGE(Q220:Q222)</f>
        <v>19419</v>
      </c>
      <c r="R223" s="23"/>
      <c r="S223" s="23"/>
    </row>
    <row r="224" spans="2:19" ht="15.75" x14ac:dyDescent="0.2">
      <c r="B224" s="15" t="s">
        <v>284</v>
      </c>
      <c r="C224" s="15" t="s">
        <v>335</v>
      </c>
      <c r="D224" s="21" t="s">
        <v>1030</v>
      </c>
      <c r="E224" s="22">
        <v>1245</v>
      </c>
      <c r="F224" s="16">
        <v>459</v>
      </c>
      <c r="G224" s="16">
        <v>958</v>
      </c>
      <c r="H224" s="16">
        <v>30892</v>
      </c>
      <c r="I224" s="16">
        <v>20839</v>
      </c>
      <c r="J224" s="16">
        <v>21694</v>
      </c>
      <c r="K224" s="16">
        <v>18929</v>
      </c>
      <c r="L224" s="16">
        <v>12883</v>
      </c>
      <c r="M224" s="16">
        <v>13329</v>
      </c>
      <c r="N224" s="16">
        <v>93381</v>
      </c>
      <c r="O224" s="16">
        <v>68657</v>
      </c>
      <c r="P224" s="16">
        <v>69973</v>
      </c>
      <c r="Q224" s="16">
        <v>27498</v>
      </c>
      <c r="R224" s="16">
        <v>18256</v>
      </c>
      <c r="S224" s="16">
        <v>19784</v>
      </c>
    </row>
    <row r="225" spans="2:19" ht="15.75" x14ac:dyDescent="0.25">
      <c r="B225" s="15" t="s">
        <v>284</v>
      </c>
      <c r="C225" s="15" t="s">
        <v>335</v>
      </c>
      <c r="D225" s="21" t="s">
        <v>1031</v>
      </c>
      <c r="E225" s="29">
        <f>F224</f>
        <v>459</v>
      </c>
      <c r="F225" s="23"/>
      <c r="G225" s="23"/>
      <c r="H225" s="22">
        <f>I224</f>
        <v>20839</v>
      </c>
      <c r="I225" s="22"/>
      <c r="J225" s="22"/>
      <c r="K225" s="22">
        <f>L224</f>
        <v>12883</v>
      </c>
      <c r="L225" s="22"/>
      <c r="M225" s="22"/>
      <c r="N225" s="22">
        <f>O224</f>
        <v>68657</v>
      </c>
      <c r="O225" s="22"/>
      <c r="P225" s="22"/>
      <c r="Q225" s="22">
        <f>R224</f>
        <v>18256</v>
      </c>
      <c r="R225" s="23"/>
      <c r="S225" s="23"/>
    </row>
    <row r="226" spans="2:19" ht="15.75" x14ac:dyDescent="0.25">
      <c r="B226" s="15" t="s">
        <v>284</v>
      </c>
      <c r="C226" s="15" t="s">
        <v>335</v>
      </c>
      <c r="D226" s="21" t="s">
        <v>1032</v>
      </c>
      <c r="E226" s="29">
        <f>G224</f>
        <v>958</v>
      </c>
      <c r="F226" s="23"/>
      <c r="G226" s="23"/>
      <c r="H226" s="22">
        <f>J224</f>
        <v>21694</v>
      </c>
      <c r="I226" s="22"/>
      <c r="J226" s="22"/>
      <c r="K226" s="22">
        <f>M224</f>
        <v>13329</v>
      </c>
      <c r="L226" s="22"/>
      <c r="M226" s="22"/>
      <c r="N226" s="22">
        <f>P224</f>
        <v>69973</v>
      </c>
      <c r="O226" s="22"/>
      <c r="P226" s="22"/>
      <c r="Q226" s="22">
        <f>S224</f>
        <v>19784</v>
      </c>
      <c r="R226" s="23"/>
      <c r="S226" s="23"/>
    </row>
    <row r="227" spans="2:19" ht="15.75" x14ac:dyDescent="0.25">
      <c r="B227" s="15" t="s">
        <v>284</v>
      </c>
      <c r="C227" s="15" t="s">
        <v>335</v>
      </c>
      <c r="D227" s="23" t="s">
        <v>881</v>
      </c>
      <c r="E227" s="22">
        <f>AVERAGE(E224:E226)</f>
        <v>887.33333333333337</v>
      </c>
      <c r="F227" s="23"/>
      <c r="G227" s="23"/>
      <c r="H227" s="22">
        <f>AVERAGE(H224:H226)</f>
        <v>24475</v>
      </c>
      <c r="I227" s="22"/>
      <c r="J227" s="22"/>
      <c r="K227" s="22">
        <f>AVERAGE(K224:K226)</f>
        <v>15047</v>
      </c>
      <c r="L227" s="22"/>
      <c r="M227" s="22"/>
      <c r="N227" s="22">
        <f>AVERAGE(N224:N226)</f>
        <v>77337</v>
      </c>
      <c r="O227" s="22"/>
      <c r="P227" s="22"/>
      <c r="Q227" s="22">
        <f>AVERAGE(Q224:Q226)</f>
        <v>21846</v>
      </c>
      <c r="R227" s="23"/>
      <c r="S227" s="23"/>
    </row>
    <row r="228" spans="2:19" ht="15.75" x14ac:dyDescent="0.2">
      <c r="B228" s="15" t="s">
        <v>285</v>
      </c>
      <c r="C228" s="17" t="s">
        <v>240</v>
      </c>
      <c r="D228" s="21" t="s">
        <v>1033</v>
      </c>
      <c r="E228" s="22">
        <v>1451</v>
      </c>
      <c r="F228" s="16">
        <v>1411</v>
      </c>
      <c r="G228" s="16">
        <v>1821</v>
      </c>
      <c r="H228" s="16">
        <v>23532</v>
      </c>
      <c r="I228" s="16">
        <v>23355</v>
      </c>
      <c r="J228" s="16">
        <v>22680</v>
      </c>
      <c r="K228" s="16">
        <v>6430</v>
      </c>
      <c r="L228" s="16">
        <v>6578</v>
      </c>
      <c r="M228" s="16">
        <v>5575</v>
      </c>
      <c r="N228" s="16">
        <v>98602</v>
      </c>
      <c r="O228" s="16">
        <v>98460</v>
      </c>
      <c r="P228" s="16">
        <v>94997</v>
      </c>
      <c r="Q228" s="16">
        <v>14390</v>
      </c>
      <c r="R228" s="16">
        <v>14387</v>
      </c>
      <c r="S228" s="16">
        <v>14367</v>
      </c>
    </row>
    <row r="229" spans="2:19" ht="15.75" x14ac:dyDescent="0.25">
      <c r="B229" s="15" t="s">
        <v>285</v>
      </c>
      <c r="C229" s="17" t="s">
        <v>240</v>
      </c>
      <c r="D229" s="21" t="s">
        <v>1034</v>
      </c>
      <c r="E229" s="29">
        <f>F228</f>
        <v>1411</v>
      </c>
      <c r="F229" s="23"/>
      <c r="G229" s="23"/>
      <c r="H229" s="22">
        <f>I228</f>
        <v>23355</v>
      </c>
      <c r="I229" s="22"/>
      <c r="J229" s="22"/>
      <c r="K229" s="22">
        <f>L228</f>
        <v>6578</v>
      </c>
      <c r="L229" s="22"/>
      <c r="M229" s="22"/>
      <c r="N229" s="22">
        <f>O228</f>
        <v>98460</v>
      </c>
      <c r="O229" s="22"/>
      <c r="P229" s="22"/>
      <c r="Q229" s="22">
        <f>R228</f>
        <v>14387</v>
      </c>
      <c r="R229" s="23"/>
      <c r="S229" s="23"/>
    </row>
    <row r="230" spans="2:19" ht="15.75" x14ac:dyDescent="0.25">
      <c r="B230" s="15" t="s">
        <v>285</v>
      </c>
      <c r="C230" s="17" t="s">
        <v>240</v>
      </c>
      <c r="D230" s="21" t="s">
        <v>1035</v>
      </c>
      <c r="E230" s="29">
        <f>G228</f>
        <v>1821</v>
      </c>
      <c r="F230" s="23"/>
      <c r="G230" s="23"/>
      <c r="H230" s="22">
        <f>J228</f>
        <v>22680</v>
      </c>
      <c r="I230" s="22"/>
      <c r="J230" s="22"/>
      <c r="K230" s="22">
        <f>M228</f>
        <v>5575</v>
      </c>
      <c r="L230" s="22"/>
      <c r="M230" s="22"/>
      <c r="N230" s="22">
        <f>P228</f>
        <v>94997</v>
      </c>
      <c r="O230" s="22"/>
      <c r="P230" s="22"/>
      <c r="Q230" s="22">
        <f>S228</f>
        <v>14367</v>
      </c>
      <c r="R230" s="23"/>
      <c r="S230" s="23"/>
    </row>
    <row r="231" spans="2:19" ht="15.75" x14ac:dyDescent="0.25">
      <c r="B231" s="15" t="s">
        <v>285</v>
      </c>
      <c r="C231" s="17" t="s">
        <v>240</v>
      </c>
      <c r="D231" s="23" t="s">
        <v>881</v>
      </c>
      <c r="E231" s="22">
        <f>AVERAGE(E228:E230)</f>
        <v>1561</v>
      </c>
      <c r="F231" s="23"/>
      <c r="G231" s="23"/>
      <c r="H231" s="22">
        <f>AVERAGE(H228:H230)</f>
        <v>23189</v>
      </c>
      <c r="I231" s="22"/>
      <c r="J231" s="22"/>
      <c r="K231" s="22">
        <f>AVERAGE(K228:K230)</f>
        <v>6194.333333333333</v>
      </c>
      <c r="L231" s="22"/>
      <c r="M231" s="22"/>
      <c r="N231" s="22">
        <f>AVERAGE(N228:N230)</f>
        <v>97353</v>
      </c>
      <c r="O231" s="22"/>
      <c r="P231" s="22"/>
      <c r="Q231" s="22">
        <f>AVERAGE(Q228:Q230)</f>
        <v>14381.333333333334</v>
      </c>
      <c r="R231" s="23"/>
      <c r="S231" s="23"/>
    </row>
    <row r="232" spans="2:19" ht="15.75" x14ac:dyDescent="0.2">
      <c r="B232" s="15" t="s">
        <v>286</v>
      </c>
      <c r="C232" s="15" t="s">
        <v>401</v>
      </c>
      <c r="D232" s="21" t="s">
        <v>1036</v>
      </c>
      <c r="E232" s="22">
        <v>573</v>
      </c>
      <c r="F232" s="16">
        <v>585</v>
      </c>
      <c r="G232" s="16">
        <v>888</v>
      </c>
      <c r="H232" s="16">
        <v>30530</v>
      </c>
      <c r="I232" s="16">
        <v>28382</v>
      </c>
      <c r="J232" s="16">
        <v>32276</v>
      </c>
      <c r="K232" s="16">
        <v>20000</v>
      </c>
      <c r="L232" s="16">
        <v>17784</v>
      </c>
      <c r="M232" s="16">
        <v>17741</v>
      </c>
      <c r="N232" s="16">
        <v>80061</v>
      </c>
      <c r="O232" s="16">
        <v>78410</v>
      </c>
      <c r="P232" s="16">
        <v>78333</v>
      </c>
      <c r="Q232" s="16">
        <v>22284</v>
      </c>
      <c r="R232" s="16">
        <v>21660</v>
      </c>
      <c r="S232" s="16">
        <v>23318</v>
      </c>
    </row>
    <row r="233" spans="2:19" ht="15.75" x14ac:dyDescent="0.25">
      <c r="B233" s="15" t="s">
        <v>286</v>
      </c>
      <c r="C233" s="15" t="s">
        <v>401</v>
      </c>
      <c r="D233" s="21" t="s">
        <v>1037</v>
      </c>
      <c r="E233" s="29">
        <f>F232</f>
        <v>585</v>
      </c>
      <c r="F233" s="23"/>
      <c r="G233" s="23"/>
      <c r="H233" s="22">
        <f>I232</f>
        <v>28382</v>
      </c>
      <c r="I233" s="22"/>
      <c r="J233" s="22"/>
      <c r="K233" s="22">
        <f>L232</f>
        <v>17784</v>
      </c>
      <c r="L233" s="22"/>
      <c r="M233" s="22"/>
      <c r="N233" s="22">
        <f>O232</f>
        <v>78410</v>
      </c>
      <c r="O233" s="22"/>
      <c r="P233" s="22"/>
      <c r="Q233" s="22">
        <f>R232</f>
        <v>21660</v>
      </c>
      <c r="R233" s="23"/>
      <c r="S233" s="23"/>
    </row>
    <row r="234" spans="2:19" ht="15.75" x14ac:dyDescent="0.25">
      <c r="B234" s="15" t="s">
        <v>286</v>
      </c>
      <c r="C234" s="15" t="s">
        <v>401</v>
      </c>
      <c r="D234" s="21" t="s">
        <v>1038</v>
      </c>
      <c r="E234" s="29">
        <f>G232</f>
        <v>888</v>
      </c>
      <c r="F234" s="23"/>
      <c r="G234" s="23"/>
      <c r="H234" s="22">
        <f>J232</f>
        <v>32276</v>
      </c>
      <c r="I234" s="22"/>
      <c r="J234" s="22"/>
      <c r="K234" s="22">
        <f>M232</f>
        <v>17741</v>
      </c>
      <c r="L234" s="22"/>
      <c r="M234" s="22"/>
      <c r="N234" s="22">
        <f>P232</f>
        <v>78333</v>
      </c>
      <c r="O234" s="22"/>
      <c r="P234" s="22"/>
      <c r="Q234" s="22">
        <f>S232</f>
        <v>23318</v>
      </c>
      <c r="R234" s="23"/>
      <c r="S234" s="23"/>
    </row>
    <row r="235" spans="2:19" ht="15.75" x14ac:dyDescent="0.25">
      <c r="B235" s="15" t="s">
        <v>286</v>
      </c>
      <c r="C235" s="15" t="s">
        <v>401</v>
      </c>
      <c r="D235" s="23" t="s">
        <v>881</v>
      </c>
      <c r="E235" s="22">
        <f>AVERAGE(E232:E234)</f>
        <v>682</v>
      </c>
      <c r="F235" s="23"/>
      <c r="G235" s="23"/>
      <c r="H235" s="22">
        <f>AVERAGE(H232:H234)</f>
        <v>30396</v>
      </c>
      <c r="I235" s="22"/>
      <c r="J235" s="22"/>
      <c r="K235" s="22">
        <f>AVERAGE(K232:K234)</f>
        <v>18508.333333333332</v>
      </c>
      <c r="L235" s="22"/>
      <c r="M235" s="22"/>
      <c r="N235" s="22">
        <f>AVERAGE(N232:N234)</f>
        <v>78934.666666666672</v>
      </c>
      <c r="O235" s="22"/>
      <c r="P235" s="22"/>
      <c r="Q235" s="22">
        <f>AVERAGE(Q232:Q234)</f>
        <v>22420.666666666668</v>
      </c>
      <c r="R235" s="23"/>
      <c r="S235" s="23"/>
    </row>
    <row r="236" spans="2:19" ht="15.75" x14ac:dyDescent="0.2">
      <c r="B236" s="15" t="s">
        <v>287</v>
      </c>
      <c r="C236" s="15" t="s">
        <v>402</v>
      </c>
      <c r="D236" s="21" t="s">
        <v>1039</v>
      </c>
      <c r="E236" s="22">
        <v>1264</v>
      </c>
      <c r="F236" s="16">
        <v>1100</v>
      </c>
      <c r="G236" s="16">
        <v>1171</v>
      </c>
      <c r="H236" s="16">
        <v>25569</v>
      </c>
      <c r="I236" s="16">
        <v>23018</v>
      </c>
      <c r="J236" s="16">
        <v>18995</v>
      </c>
      <c r="K236" s="16">
        <v>13366</v>
      </c>
      <c r="L236" s="16">
        <v>12555</v>
      </c>
      <c r="M236" s="16">
        <v>10329</v>
      </c>
      <c r="N236" s="16">
        <v>82837</v>
      </c>
      <c r="O236" s="16">
        <v>76236</v>
      </c>
      <c r="P236" s="16">
        <v>65132</v>
      </c>
      <c r="Q236" s="16">
        <v>35635</v>
      </c>
      <c r="R236" s="16">
        <v>32369</v>
      </c>
      <c r="S236" s="16">
        <v>28886</v>
      </c>
    </row>
    <row r="237" spans="2:19" ht="15.75" x14ac:dyDescent="0.25">
      <c r="B237" s="15" t="s">
        <v>287</v>
      </c>
      <c r="C237" s="15" t="s">
        <v>402</v>
      </c>
      <c r="D237" s="21" t="s">
        <v>1040</v>
      </c>
      <c r="E237" s="29">
        <f>F236</f>
        <v>1100</v>
      </c>
      <c r="F237" s="23"/>
      <c r="G237" s="23"/>
      <c r="H237" s="22">
        <f>I236</f>
        <v>23018</v>
      </c>
      <c r="I237" s="22"/>
      <c r="J237" s="22"/>
      <c r="K237" s="22">
        <f>L236</f>
        <v>12555</v>
      </c>
      <c r="L237" s="22"/>
      <c r="M237" s="22"/>
      <c r="N237" s="22">
        <f>O236</f>
        <v>76236</v>
      </c>
      <c r="O237" s="22"/>
      <c r="P237" s="22"/>
      <c r="Q237" s="22">
        <f>R236</f>
        <v>32369</v>
      </c>
      <c r="R237" s="23"/>
      <c r="S237" s="23"/>
    </row>
    <row r="238" spans="2:19" ht="15.75" x14ac:dyDescent="0.25">
      <c r="B238" s="15" t="s">
        <v>287</v>
      </c>
      <c r="C238" s="15" t="s">
        <v>402</v>
      </c>
      <c r="D238" s="21" t="s">
        <v>1041</v>
      </c>
      <c r="E238" s="29">
        <f>G236</f>
        <v>1171</v>
      </c>
      <c r="F238" s="23"/>
      <c r="G238" s="23"/>
      <c r="H238" s="22">
        <f>J236</f>
        <v>18995</v>
      </c>
      <c r="I238" s="22"/>
      <c r="J238" s="22"/>
      <c r="K238" s="22">
        <f>M236</f>
        <v>10329</v>
      </c>
      <c r="L238" s="22"/>
      <c r="M238" s="22"/>
      <c r="N238" s="22">
        <f>P236</f>
        <v>65132</v>
      </c>
      <c r="O238" s="22"/>
      <c r="P238" s="22"/>
      <c r="Q238" s="22">
        <f>S236</f>
        <v>28886</v>
      </c>
      <c r="R238" s="23"/>
      <c r="S238" s="23"/>
    </row>
    <row r="239" spans="2:19" ht="15.75" x14ac:dyDescent="0.25">
      <c r="B239" s="15" t="s">
        <v>287</v>
      </c>
      <c r="C239" s="15" t="s">
        <v>402</v>
      </c>
      <c r="D239" s="23" t="s">
        <v>881</v>
      </c>
      <c r="E239" s="22">
        <f>AVERAGE(E236:E238)</f>
        <v>1178.3333333333333</v>
      </c>
      <c r="F239" s="23"/>
      <c r="G239" s="23"/>
      <c r="H239" s="22">
        <f>AVERAGE(H236:H238)</f>
        <v>22527.333333333332</v>
      </c>
      <c r="I239" s="22"/>
      <c r="J239" s="22"/>
      <c r="K239" s="22">
        <f>AVERAGE(K236:K238)</f>
        <v>12083.333333333334</v>
      </c>
      <c r="L239" s="22"/>
      <c r="M239" s="22"/>
      <c r="N239" s="22">
        <f>AVERAGE(N236:N238)</f>
        <v>74735</v>
      </c>
      <c r="O239" s="22"/>
      <c r="P239" s="22"/>
      <c r="Q239" s="22">
        <f>AVERAGE(Q236:Q238)</f>
        <v>32296.666666666668</v>
      </c>
      <c r="R239" s="23"/>
      <c r="S239" s="23"/>
    </row>
    <row r="240" spans="2:19" ht="15.75" x14ac:dyDescent="0.2">
      <c r="B240" s="15" t="s">
        <v>288</v>
      </c>
      <c r="C240" s="17" t="s">
        <v>277</v>
      </c>
      <c r="D240" s="21" t="s">
        <v>1042</v>
      </c>
      <c r="E240" s="22">
        <v>2500</v>
      </c>
      <c r="F240" s="16">
        <v>3827</v>
      </c>
      <c r="G240" s="16">
        <v>3563</v>
      </c>
      <c r="H240" s="16">
        <v>20764</v>
      </c>
      <c r="I240" s="16">
        <v>25599</v>
      </c>
      <c r="J240" s="16">
        <v>14790</v>
      </c>
      <c r="K240" s="16">
        <v>7593</v>
      </c>
      <c r="L240" s="16">
        <v>7126</v>
      </c>
      <c r="M240" s="16">
        <v>5090</v>
      </c>
      <c r="N240" s="16">
        <v>83196</v>
      </c>
      <c r="O240" s="16">
        <v>111320</v>
      </c>
      <c r="P240" s="16">
        <v>63383</v>
      </c>
      <c r="Q240" s="16">
        <v>35710</v>
      </c>
      <c r="R240" s="16">
        <v>35904</v>
      </c>
      <c r="S240" s="16">
        <v>23501</v>
      </c>
    </row>
    <row r="241" spans="2:19" ht="15.75" x14ac:dyDescent="0.25">
      <c r="B241" s="15" t="s">
        <v>288</v>
      </c>
      <c r="C241" s="17" t="s">
        <v>277</v>
      </c>
      <c r="D241" s="21" t="s">
        <v>1043</v>
      </c>
      <c r="E241" s="29">
        <f>F240</f>
        <v>3827</v>
      </c>
      <c r="F241" s="23"/>
      <c r="G241" s="23"/>
      <c r="H241" s="22">
        <f>I240</f>
        <v>25599</v>
      </c>
      <c r="I241" s="22"/>
      <c r="J241" s="22"/>
      <c r="K241" s="22">
        <f>L240</f>
        <v>7126</v>
      </c>
      <c r="L241" s="22"/>
      <c r="M241" s="22"/>
      <c r="N241" s="22">
        <f>O240</f>
        <v>111320</v>
      </c>
      <c r="O241" s="22"/>
      <c r="P241" s="22"/>
      <c r="Q241" s="22">
        <f>R240</f>
        <v>35904</v>
      </c>
      <c r="R241" s="23"/>
      <c r="S241" s="23"/>
    </row>
    <row r="242" spans="2:19" ht="15.75" x14ac:dyDescent="0.25">
      <c r="B242" s="15" t="s">
        <v>288</v>
      </c>
      <c r="C242" s="17" t="s">
        <v>277</v>
      </c>
      <c r="D242" s="21" t="s">
        <v>1044</v>
      </c>
      <c r="E242" s="29">
        <f>G240</f>
        <v>3563</v>
      </c>
      <c r="F242" s="23"/>
      <c r="G242" s="23"/>
      <c r="H242" s="22">
        <f>J240</f>
        <v>14790</v>
      </c>
      <c r="I242" s="22"/>
      <c r="J242" s="22"/>
      <c r="K242" s="22">
        <f>M240</f>
        <v>5090</v>
      </c>
      <c r="L242" s="22"/>
      <c r="M242" s="22"/>
      <c r="N242" s="22">
        <f>P240</f>
        <v>63383</v>
      </c>
      <c r="O242" s="22"/>
      <c r="P242" s="22"/>
      <c r="Q242" s="22">
        <f>S240</f>
        <v>23501</v>
      </c>
      <c r="R242" s="23"/>
      <c r="S242" s="23"/>
    </row>
    <row r="243" spans="2:19" ht="15.75" x14ac:dyDescent="0.25">
      <c r="B243" s="15" t="s">
        <v>288</v>
      </c>
      <c r="C243" s="17" t="s">
        <v>277</v>
      </c>
      <c r="D243" s="23" t="s">
        <v>881</v>
      </c>
      <c r="E243" s="22">
        <f>AVERAGE(E240:E242)</f>
        <v>3296.6666666666665</v>
      </c>
      <c r="F243" s="23"/>
      <c r="G243" s="23"/>
      <c r="H243" s="22">
        <f>AVERAGE(H240:H242)</f>
        <v>20384.333333333332</v>
      </c>
      <c r="I243" s="22"/>
      <c r="J243" s="22"/>
      <c r="K243" s="22">
        <f>AVERAGE(K240:K242)</f>
        <v>6603</v>
      </c>
      <c r="L243" s="22"/>
      <c r="M243" s="22"/>
      <c r="N243" s="22">
        <f>AVERAGE(N240:N242)</f>
        <v>85966.333333333328</v>
      </c>
      <c r="O243" s="22"/>
      <c r="P243" s="22"/>
      <c r="Q243" s="22">
        <f>AVERAGE(Q240:Q242)</f>
        <v>31705</v>
      </c>
      <c r="R243" s="23"/>
      <c r="S243" s="23"/>
    </row>
    <row r="244" spans="2:19" ht="15.75" x14ac:dyDescent="0.2">
      <c r="B244" s="15" t="s">
        <v>289</v>
      </c>
      <c r="C244" s="15" t="s">
        <v>404</v>
      </c>
      <c r="D244" s="21" t="s">
        <v>1045</v>
      </c>
      <c r="E244" s="22">
        <v>484</v>
      </c>
      <c r="F244" s="16">
        <v>651</v>
      </c>
      <c r="G244" s="16">
        <v>825</v>
      </c>
      <c r="H244" s="16">
        <v>8713</v>
      </c>
      <c r="I244" s="16">
        <v>12266</v>
      </c>
      <c r="J244" s="16">
        <v>10531</v>
      </c>
      <c r="K244" s="16">
        <v>4506</v>
      </c>
      <c r="L244" s="16">
        <v>3874</v>
      </c>
      <c r="M244" s="16">
        <v>3619</v>
      </c>
      <c r="N244" s="16">
        <v>87073</v>
      </c>
      <c r="O244" s="16">
        <v>64262</v>
      </c>
      <c r="P244" s="16">
        <v>54530</v>
      </c>
      <c r="Q244" s="16">
        <v>32658</v>
      </c>
      <c r="R244" s="16">
        <v>22196</v>
      </c>
      <c r="S244" s="16">
        <v>19774</v>
      </c>
    </row>
    <row r="245" spans="2:19" ht="15.75" x14ac:dyDescent="0.25">
      <c r="B245" s="15" t="s">
        <v>289</v>
      </c>
      <c r="C245" s="15" t="s">
        <v>404</v>
      </c>
      <c r="D245" s="21" t="s">
        <v>1046</v>
      </c>
      <c r="E245" s="29">
        <f>F244</f>
        <v>651</v>
      </c>
      <c r="F245" s="23"/>
      <c r="G245" s="23"/>
      <c r="H245" s="22">
        <f>I244</f>
        <v>12266</v>
      </c>
      <c r="I245" s="22"/>
      <c r="J245" s="22"/>
      <c r="K245" s="22">
        <f>L244</f>
        <v>3874</v>
      </c>
      <c r="L245" s="22"/>
      <c r="M245" s="22"/>
      <c r="N245" s="22">
        <f>O244</f>
        <v>64262</v>
      </c>
      <c r="O245" s="22"/>
      <c r="P245" s="22"/>
      <c r="Q245" s="22">
        <f>R244</f>
        <v>22196</v>
      </c>
      <c r="R245" s="23"/>
      <c r="S245" s="23"/>
    </row>
    <row r="246" spans="2:19" ht="15.75" x14ac:dyDescent="0.25">
      <c r="B246" s="15" t="s">
        <v>289</v>
      </c>
      <c r="C246" s="15" t="s">
        <v>404</v>
      </c>
      <c r="D246" s="21" t="s">
        <v>1047</v>
      </c>
      <c r="E246" s="29">
        <f>G244</f>
        <v>825</v>
      </c>
      <c r="F246" s="23"/>
      <c r="G246" s="23"/>
      <c r="H246" s="22">
        <f>J244</f>
        <v>10531</v>
      </c>
      <c r="I246" s="22"/>
      <c r="J246" s="22"/>
      <c r="K246" s="22">
        <f>M244</f>
        <v>3619</v>
      </c>
      <c r="L246" s="22"/>
      <c r="M246" s="22"/>
      <c r="N246" s="22">
        <f>P244</f>
        <v>54530</v>
      </c>
      <c r="O246" s="22"/>
      <c r="P246" s="22"/>
      <c r="Q246" s="22">
        <f>S244</f>
        <v>19774</v>
      </c>
      <c r="R246" s="23"/>
      <c r="S246" s="23"/>
    </row>
    <row r="247" spans="2:19" ht="15.75" x14ac:dyDescent="0.25">
      <c r="B247" s="15" t="s">
        <v>289</v>
      </c>
      <c r="C247" s="15" t="s">
        <v>404</v>
      </c>
      <c r="D247" s="23" t="s">
        <v>881</v>
      </c>
      <c r="E247" s="22">
        <f>AVERAGE(E244:E246)</f>
        <v>653.33333333333337</v>
      </c>
      <c r="F247" s="23"/>
      <c r="G247" s="23"/>
      <c r="H247" s="22">
        <f>AVERAGE(H244:H246)</f>
        <v>10503.333333333334</v>
      </c>
      <c r="I247" s="22"/>
      <c r="J247" s="22"/>
      <c r="K247" s="22">
        <f>AVERAGE(K244:K246)</f>
        <v>3999.6666666666665</v>
      </c>
      <c r="L247" s="22"/>
      <c r="M247" s="22"/>
      <c r="N247" s="22">
        <f>AVERAGE(N244:N246)</f>
        <v>68621.666666666672</v>
      </c>
      <c r="O247" s="22"/>
      <c r="P247" s="22"/>
      <c r="Q247" s="22">
        <f>AVERAGE(Q244:Q246)</f>
        <v>24876</v>
      </c>
      <c r="R247" s="23"/>
      <c r="S247" s="23"/>
    </row>
    <row r="248" spans="2:19" ht="15.75" x14ac:dyDescent="0.2">
      <c r="B248" s="15" t="s">
        <v>290</v>
      </c>
      <c r="C248" s="15" t="s">
        <v>405</v>
      </c>
      <c r="D248" s="21" t="s">
        <v>1048</v>
      </c>
      <c r="E248" s="22">
        <v>891</v>
      </c>
      <c r="F248" s="16">
        <v>762</v>
      </c>
      <c r="G248" s="16">
        <v>712</v>
      </c>
      <c r="H248" s="16">
        <v>12176</v>
      </c>
      <c r="I248" s="16">
        <v>13321</v>
      </c>
      <c r="J248" s="16">
        <v>13187</v>
      </c>
      <c r="K248" s="16">
        <v>11692</v>
      </c>
      <c r="L248" s="16">
        <v>13242</v>
      </c>
      <c r="M248" s="16">
        <v>13064</v>
      </c>
      <c r="N248" s="16">
        <v>64301</v>
      </c>
      <c r="O248" s="16">
        <v>72620</v>
      </c>
      <c r="P248" s="16">
        <v>71182</v>
      </c>
      <c r="Q248" s="16">
        <v>29022</v>
      </c>
      <c r="R248" s="16">
        <v>31655</v>
      </c>
      <c r="S248" s="16">
        <v>30806</v>
      </c>
    </row>
    <row r="249" spans="2:19" ht="15.75" x14ac:dyDescent="0.25">
      <c r="B249" s="15" t="s">
        <v>290</v>
      </c>
      <c r="C249" s="15" t="s">
        <v>405</v>
      </c>
      <c r="D249" s="21" t="s">
        <v>1049</v>
      </c>
      <c r="E249" s="29">
        <f>F248</f>
        <v>762</v>
      </c>
      <c r="F249" s="23"/>
      <c r="G249" s="23"/>
      <c r="H249" s="22">
        <f>I248</f>
        <v>13321</v>
      </c>
      <c r="I249" s="22"/>
      <c r="J249" s="22"/>
      <c r="K249" s="22">
        <f>L248</f>
        <v>13242</v>
      </c>
      <c r="L249" s="22"/>
      <c r="M249" s="22"/>
      <c r="N249" s="22">
        <f>O248</f>
        <v>72620</v>
      </c>
      <c r="O249" s="22"/>
      <c r="P249" s="22"/>
      <c r="Q249" s="22">
        <f>R248</f>
        <v>31655</v>
      </c>
      <c r="R249" s="23"/>
      <c r="S249" s="23"/>
    </row>
    <row r="250" spans="2:19" ht="15.75" x14ac:dyDescent="0.25">
      <c r="B250" s="15" t="s">
        <v>290</v>
      </c>
      <c r="C250" s="15" t="s">
        <v>405</v>
      </c>
      <c r="D250" s="21" t="s">
        <v>1050</v>
      </c>
      <c r="E250" s="29">
        <f>G248</f>
        <v>712</v>
      </c>
      <c r="F250" s="23"/>
      <c r="G250" s="23"/>
      <c r="H250" s="22">
        <f>J248</f>
        <v>13187</v>
      </c>
      <c r="I250" s="22"/>
      <c r="J250" s="22"/>
      <c r="K250" s="22">
        <f>M248</f>
        <v>13064</v>
      </c>
      <c r="L250" s="22"/>
      <c r="M250" s="22"/>
      <c r="N250" s="22">
        <f>P248</f>
        <v>71182</v>
      </c>
      <c r="O250" s="22"/>
      <c r="P250" s="22"/>
      <c r="Q250" s="22">
        <f>S248</f>
        <v>30806</v>
      </c>
      <c r="R250" s="23"/>
      <c r="S250" s="23"/>
    </row>
    <row r="251" spans="2:19" ht="15.75" x14ac:dyDescent="0.25">
      <c r="B251" s="15" t="s">
        <v>290</v>
      </c>
      <c r="C251" s="15" t="s">
        <v>405</v>
      </c>
      <c r="D251" s="23" t="s">
        <v>881</v>
      </c>
      <c r="E251" s="22">
        <f>AVERAGE(E248:E250)</f>
        <v>788.33333333333337</v>
      </c>
      <c r="F251" s="23"/>
      <c r="G251" s="23"/>
      <c r="H251" s="22">
        <f>AVERAGE(H248:H250)</f>
        <v>12894.666666666666</v>
      </c>
      <c r="I251" s="22"/>
      <c r="J251" s="22"/>
      <c r="K251" s="22">
        <f>AVERAGE(K248:K250)</f>
        <v>12666</v>
      </c>
      <c r="L251" s="22"/>
      <c r="M251" s="22"/>
      <c r="N251" s="22">
        <f>AVERAGE(N248:N250)</f>
        <v>69367.666666666672</v>
      </c>
      <c r="O251" s="22"/>
      <c r="P251" s="22"/>
      <c r="Q251" s="22">
        <f>AVERAGE(Q248:Q250)</f>
        <v>30494.333333333332</v>
      </c>
      <c r="R251" s="23"/>
      <c r="S251" s="23"/>
    </row>
    <row r="252" spans="2:19" ht="15.75" x14ac:dyDescent="0.2">
      <c r="B252" s="15" t="s">
        <v>291</v>
      </c>
      <c r="C252" s="17" t="s">
        <v>269</v>
      </c>
      <c r="D252" s="21" t="s">
        <v>1051</v>
      </c>
      <c r="E252" s="22">
        <v>2303</v>
      </c>
      <c r="F252" s="16">
        <v>3391</v>
      </c>
      <c r="G252" s="16">
        <v>2447</v>
      </c>
      <c r="H252" s="16">
        <v>14615</v>
      </c>
      <c r="I252" s="16">
        <v>17981</v>
      </c>
      <c r="J252" s="16">
        <v>16282</v>
      </c>
      <c r="K252" s="16">
        <v>15754</v>
      </c>
      <c r="L252" s="16">
        <v>17400</v>
      </c>
      <c r="M252" s="16">
        <v>16067</v>
      </c>
      <c r="N252" s="16">
        <v>30115</v>
      </c>
      <c r="O252" s="16">
        <v>42841</v>
      </c>
      <c r="P252" s="16">
        <v>47288</v>
      </c>
      <c r="Q252" s="16">
        <v>11144</v>
      </c>
      <c r="R252" s="16">
        <v>12422</v>
      </c>
      <c r="S252" s="16">
        <v>12930</v>
      </c>
    </row>
    <row r="253" spans="2:19" ht="15.75" x14ac:dyDescent="0.25">
      <c r="B253" s="15" t="s">
        <v>291</v>
      </c>
      <c r="C253" s="17" t="s">
        <v>269</v>
      </c>
      <c r="D253" s="21" t="s">
        <v>1052</v>
      </c>
      <c r="E253" s="29">
        <f>F252</f>
        <v>3391</v>
      </c>
      <c r="F253" s="23"/>
      <c r="G253" s="23"/>
      <c r="H253" s="22">
        <f>I252</f>
        <v>17981</v>
      </c>
      <c r="I253" s="22"/>
      <c r="J253" s="22"/>
      <c r="K253" s="22">
        <f>L252</f>
        <v>17400</v>
      </c>
      <c r="L253" s="22"/>
      <c r="M253" s="22"/>
      <c r="N253" s="22">
        <f>O252</f>
        <v>42841</v>
      </c>
      <c r="O253" s="22"/>
      <c r="P253" s="22"/>
      <c r="Q253" s="22">
        <f>R252</f>
        <v>12422</v>
      </c>
      <c r="R253" s="23"/>
      <c r="S253" s="23"/>
    </row>
    <row r="254" spans="2:19" ht="15.75" x14ac:dyDescent="0.25">
      <c r="B254" s="15" t="s">
        <v>291</v>
      </c>
      <c r="C254" s="17" t="s">
        <v>269</v>
      </c>
      <c r="D254" s="21" t="s">
        <v>1053</v>
      </c>
      <c r="E254" s="29">
        <f>G252</f>
        <v>2447</v>
      </c>
      <c r="F254" s="23"/>
      <c r="G254" s="23"/>
      <c r="H254" s="22">
        <f>J252</f>
        <v>16282</v>
      </c>
      <c r="I254" s="22"/>
      <c r="J254" s="22"/>
      <c r="K254" s="22">
        <f>M252</f>
        <v>16067</v>
      </c>
      <c r="L254" s="22"/>
      <c r="M254" s="22"/>
      <c r="N254" s="22">
        <f>P252</f>
        <v>47288</v>
      </c>
      <c r="O254" s="22"/>
      <c r="P254" s="22"/>
      <c r="Q254" s="22">
        <f>S252</f>
        <v>12930</v>
      </c>
      <c r="R254" s="23"/>
      <c r="S254" s="23"/>
    </row>
    <row r="255" spans="2:19" ht="15.75" x14ac:dyDescent="0.25">
      <c r="B255" s="15" t="s">
        <v>291</v>
      </c>
      <c r="C255" s="17" t="s">
        <v>269</v>
      </c>
      <c r="D255" s="23" t="s">
        <v>881</v>
      </c>
      <c r="E255" s="22">
        <f>AVERAGE(E252:E254)</f>
        <v>2713.6666666666665</v>
      </c>
      <c r="F255" s="23"/>
      <c r="G255" s="23"/>
      <c r="H255" s="22">
        <f>AVERAGE(H252:H254)</f>
        <v>16292.666666666666</v>
      </c>
      <c r="I255" s="22"/>
      <c r="J255" s="22"/>
      <c r="K255" s="22">
        <f>AVERAGE(K252:K254)</f>
        <v>16407</v>
      </c>
      <c r="L255" s="22"/>
      <c r="M255" s="22"/>
      <c r="N255" s="22">
        <f>AVERAGE(N252:N254)</f>
        <v>40081.333333333336</v>
      </c>
      <c r="O255" s="22"/>
      <c r="P255" s="22"/>
      <c r="Q255" s="22">
        <f>AVERAGE(Q252:Q254)</f>
        <v>12165.333333333334</v>
      </c>
      <c r="R255" s="23"/>
      <c r="S255" s="23"/>
    </row>
    <row r="256" spans="2:19" ht="15.75" x14ac:dyDescent="0.2">
      <c r="B256" s="15" t="s">
        <v>292</v>
      </c>
      <c r="C256" s="17" t="s">
        <v>307</v>
      </c>
      <c r="D256" s="21" t="s">
        <v>1054</v>
      </c>
      <c r="E256" s="22">
        <v>1260</v>
      </c>
      <c r="F256" s="16">
        <v>875</v>
      </c>
      <c r="G256" s="16">
        <v>1164</v>
      </c>
      <c r="H256" s="16">
        <v>19328</v>
      </c>
      <c r="I256" s="16">
        <v>17948</v>
      </c>
      <c r="J256" s="16">
        <v>19563</v>
      </c>
      <c r="K256" s="16">
        <v>23169</v>
      </c>
      <c r="L256" s="16">
        <v>20339</v>
      </c>
      <c r="M256" s="16">
        <v>23199</v>
      </c>
      <c r="N256" s="16">
        <v>25842</v>
      </c>
      <c r="O256" s="16">
        <v>22888</v>
      </c>
      <c r="P256" s="16">
        <v>24134</v>
      </c>
      <c r="Q256" s="16">
        <v>25920</v>
      </c>
      <c r="R256" s="16">
        <v>22604</v>
      </c>
      <c r="S256" s="16">
        <v>25632</v>
      </c>
    </row>
    <row r="257" spans="2:19" ht="15.75" x14ac:dyDescent="0.25">
      <c r="B257" s="15" t="s">
        <v>292</v>
      </c>
      <c r="C257" s="17" t="s">
        <v>307</v>
      </c>
      <c r="D257" s="21" t="s">
        <v>1058</v>
      </c>
      <c r="E257" s="29">
        <f>F256</f>
        <v>875</v>
      </c>
      <c r="F257" s="23"/>
      <c r="G257" s="23"/>
      <c r="H257" s="22">
        <f>I256</f>
        <v>17948</v>
      </c>
      <c r="I257" s="22"/>
      <c r="J257" s="22"/>
      <c r="K257" s="22">
        <f>L256</f>
        <v>20339</v>
      </c>
      <c r="L257" s="22"/>
      <c r="M257" s="22"/>
      <c r="N257" s="22">
        <f>O256</f>
        <v>22888</v>
      </c>
      <c r="O257" s="22"/>
      <c r="P257" s="22"/>
      <c r="Q257" s="22">
        <f>R256</f>
        <v>22604</v>
      </c>
      <c r="R257" s="23"/>
      <c r="S257" s="23"/>
    </row>
    <row r="258" spans="2:19" ht="15.75" x14ac:dyDescent="0.25">
      <c r="B258" s="15" t="s">
        <v>292</v>
      </c>
      <c r="C258" s="17" t="s">
        <v>307</v>
      </c>
      <c r="D258" s="21" t="s">
        <v>1059</v>
      </c>
      <c r="E258" s="29">
        <f>G256</f>
        <v>1164</v>
      </c>
      <c r="F258" s="23"/>
      <c r="G258" s="23"/>
      <c r="H258" s="22">
        <f>J256</f>
        <v>19563</v>
      </c>
      <c r="I258" s="22"/>
      <c r="J258" s="22"/>
      <c r="K258" s="22">
        <f>M256</f>
        <v>23199</v>
      </c>
      <c r="L258" s="22"/>
      <c r="M258" s="22"/>
      <c r="N258" s="22">
        <f>P256</f>
        <v>24134</v>
      </c>
      <c r="O258" s="22"/>
      <c r="P258" s="22"/>
      <c r="Q258" s="22">
        <f>S256</f>
        <v>25632</v>
      </c>
      <c r="R258" s="23"/>
      <c r="S258" s="23"/>
    </row>
    <row r="259" spans="2:19" ht="15.75" x14ac:dyDescent="0.25">
      <c r="B259" s="15" t="s">
        <v>292</v>
      </c>
      <c r="C259" s="17" t="s">
        <v>307</v>
      </c>
      <c r="D259" s="23" t="s">
        <v>881</v>
      </c>
      <c r="E259" s="22">
        <f>AVERAGE(E256:E258)</f>
        <v>1099.6666666666667</v>
      </c>
      <c r="F259" s="23"/>
      <c r="G259" s="23"/>
      <c r="H259" s="22">
        <f>AVERAGE(H256:H258)</f>
        <v>18946.333333333332</v>
      </c>
      <c r="I259" s="22"/>
      <c r="J259" s="22"/>
      <c r="K259" s="22">
        <f>AVERAGE(K256:K258)</f>
        <v>22235.666666666668</v>
      </c>
      <c r="L259" s="22"/>
      <c r="M259" s="22"/>
      <c r="N259" s="22">
        <f>AVERAGE(N256:N258)</f>
        <v>24288</v>
      </c>
      <c r="O259" s="22"/>
      <c r="P259" s="22"/>
      <c r="Q259" s="22">
        <f>AVERAGE(Q256:Q258)</f>
        <v>24718.666666666668</v>
      </c>
      <c r="R259" s="23"/>
      <c r="S259" s="23"/>
    </row>
    <row r="260" spans="2:19" ht="15.75" x14ac:dyDescent="0.2">
      <c r="B260" s="15" t="s">
        <v>293</v>
      </c>
      <c r="C260" s="17" t="s">
        <v>318</v>
      </c>
      <c r="D260" s="21" t="s">
        <v>1055</v>
      </c>
      <c r="E260" s="22">
        <v>714</v>
      </c>
      <c r="F260" s="16">
        <v>796</v>
      </c>
      <c r="G260" s="16">
        <v>506</v>
      </c>
      <c r="H260" s="16">
        <v>13555</v>
      </c>
      <c r="I260" s="16">
        <v>9763</v>
      </c>
      <c r="J260" s="16">
        <v>11677</v>
      </c>
      <c r="K260" s="16">
        <v>4017</v>
      </c>
      <c r="L260" s="16">
        <v>3571</v>
      </c>
      <c r="M260" s="16">
        <v>4185</v>
      </c>
      <c r="N260" s="16">
        <v>95712</v>
      </c>
      <c r="O260" s="16">
        <v>89804</v>
      </c>
      <c r="P260" s="16">
        <v>95553</v>
      </c>
      <c r="Q260" s="16">
        <v>37498</v>
      </c>
      <c r="R260" s="16">
        <v>27398</v>
      </c>
      <c r="S260" s="16">
        <v>27557</v>
      </c>
    </row>
    <row r="261" spans="2:19" ht="15.75" x14ac:dyDescent="0.25">
      <c r="B261" s="15" t="s">
        <v>293</v>
      </c>
      <c r="C261" s="17" t="s">
        <v>318</v>
      </c>
      <c r="D261" s="21" t="s">
        <v>1060</v>
      </c>
      <c r="E261" s="29">
        <f>F260</f>
        <v>796</v>
      </c>
      <c r="F261" s="23"/>
      <c r="G261" s="23"/>
      <c r="H261" s="22">
        <f>I260</f>
        <v>9763</v>
      </c>
      <c r="I261" s="22"/>
      <c r="J261" s="22"/>
      <c r="K261" s="22">
        <f>L260</f>
        <v>3571</v>
      </c>
      <c r="L261" s="22"/>
      <c r="M261" s="22"/>
      <c r="N261" s="22">
        <f>O260</f>
        <v>89804</v>
      </c>
      <c r="O261" s="22"/>
      <c r="P261" s="22"/>
      <c r="Q261" s="22">
        <f>R260</f>
        <v>27398</v>
      </c>
      <c r="R261" s="23"/>
      <c r="S261" s="23"/>
    </row>
    <row r="262" spans="2:19" ht="15.75" x14ac:dyDescent="0.25">
      <c r="B262" s="15" t="s">
        <v>293</v>
      </c>
      <c r="C262" s="17" t="s">
        <v>318</v>
      </c>
      <c r="D262" s="21" t="s">
        <v>1061</v>
      </c>
      <c r="E262" s="29">
        <f>G260</f>
        <v>506</v>
      </c>
      <c r="F262" s="23"/>
      <c r="G262" s="23"/>
      <c r="H262" s="22">
        <f>J260</f>
        <v>11677</v>
      </c>
      <c r="I262" s="22"/>
      <c r="J262" s="22"/>
      <c r="K262" s="22">
        <f>M260</f>
        <v>4185</v>
      </c>
      <c r="L262" s="22"/>
      <c r="M262" s="22"/>
      <c r="N262" s="22">
        <f>P260</f>
        <v>95553</v>
      </c>
      <c r="O262" s="22"/>
      <c r="P262" s="22"/>
      <c r="Q262" s="22">
        <f>S260</f>
        <v>27557</v>
      </c>
      <c r="R262" s="23"/>
      <c r="S262" s="23"/>
    </row>
    <row r="263" spans="2:19" ht="15.75" x14ac:dyDescent="0.25">
      <c r="B263" s="15" t="s">
        <v>293</v>
      </c>
      <c r="C263" s="17" t="s">
        <v>318</v>
      </c>
      <c r="D263" s="23" t="s">
        <v>881</v>
      </c>
      <c r="E263" s="22">
        <f>AVERAGE(E260:E262)</f>
        <v>672</v>
      </c>
      <c r="F263" s="23"/>
      <c r="G263" s="23"/>
      <c r="H263" s="22">
        <f>AVERAGE(H260:H262)</f>
        <v>11665</v>
      </c>
      <c r="I263" s="22"/>
      <c r="J263" s="22"/>
      <c r="K263" s="22">
        <f>AVERAGE(K260:K262)</f>
        <v>3924.3333333333335</v>
      </c>
      <c r="L263" s="22"/>
      <c r="M263" s="22"/>
      <c r="N263" s="22">
        <f>AVERAGE(N260:N262)</f>
        <v>93689.666666666672</v>
      </c>
      <c r="O263" s="22"/>
      <c r="P263" s="22"/>
      <c r="Q263" s="22">
        <f>AVERAGE(Q260:Q262)</f>
        <v>30817.666666666668</v>
      </c>
      <c r="R263" s="23"/>
      <c r="S263" s="23"/>
    </row>
    <row r="264" spans="2:19" ht="15.75" x14ac:dyDescent="0.2">
      <c r="B264" s="15" t="s">
        <v>294</v>
      </c>
      <c r="C264" s="15" t="s">
        <v>406</v>
      </c>
      <c r="D264" s="21" t="s">
        <v>1056</v>
      </c>
      <c r="E264" s="22">
        <v>700</v>
      </c>
      <c r="F264" s="16">
        <v>426</v>
      </c>
      <c r="G264" s="16">
        <v>545</v>
      </c>
      <c r="H264" s="16">
        <v>14655</v>
      </c>
      <c r="I264" s="16">
        <v>8851</v>
      </c>
      <c r="J264" s="16">
        <v>15105</v>
      </c>
      <c r="K264" s="16">
        <v>15877</v>
      </c>
      <c r="L264" s="16">
        <v>10496</v>
      </c>
      <c r="M264" s="16">
        <v>15210</v>
      </c>
      <c r="N264" s="16">
        <v>75912</v>
      </c>
      <c r="O264" s="16">
        <v>48995</v>
      </c>
      <c r="P264" s="16">
        <v>73807</v>
      </c>
      <c r="Q264" s="16">
        <v>35193</v>
      </c>
      <c r="R264" s="16">
        <v>22111</v>
      </c>
      <c r="S264" s="16">
        <v>33303</v>
      </c>
    </row>
    <row r="265" spans="2:19" ht="15.75" x14ac:dyDescent="0.25">
      <c r="B265" s="15" t="s">
        <v>294</v>
      </c>
      <c r="C265" s="15" t="s">
        <v>406</v>
      </c>
      <c r="D265" s="21" t="s">
        <v>1062</v>
      </c>
      <c r="E265" s="29">
        <f>F264</f>
        <v>426</v>
      </c>
      <c r="F265" s="23"/>
      <c r="G265" s="23"/>
      <c r="H265" s="22">
        <f>I264</f>
        <v>8851</v>
      </c>
      <c r="I265" s="22"/>
      <c r="J265" s="22"/>
      <c r="K265" s="22">
        <f>L264</f>
        <v>10496</v>
      </c>
      <c r="L265" s="22"/>
      <c r="M265" s="22"/>
      <c r="N265" s="22">
        <f>O264</f>
        <v>48995</v>
      </c>
      <c r="O265" s="22"/>
      <c r="P265" s="22"/>
      <c r="Q265" s="22">
        <f>R264</f>
        <v>22111</v>
      </c>
      <c r="R265" s="23"/>
      <c r="S265" s="23"/>
    </row>
    <row r="266" spans="2:19" ht="15.75" x14ac:dyDescent="0.25">
      <c r="B266" s="15" t="s">
        <v>294</v>
      </c>
      <c r="C266" s="15" t="s">
        <v>406</v>
      </c>
      <c r="D266" s="21" t="s">
        <v>1063</v>
      </c>
      <c r="E266" s="29">
        <f>G264</f>
        <v>545</v>
      </c>
      <c r="F266" s="23"/>
      <c r="G266" s="23"/>
      <c r="H266" s="22">
        <f>J264</f>
        <v>15105</v>
      </c>
      <c r="I266" s="22"/>
      <c r="J266" s="22"/>
      <c r="K266" s="22">
        <f>M264</f>
        <v>15210</v>
      </c>
      <c r="L266" s="22"/>
      <c r="M266" s="22"/>
      <c r="N266" s="22">
        <f>P264</f>
        <v>73807</v>
      </c>
      <c r="O266" s="22"/>
      <c r="P266" s="22"/>
      <c r="Q266" s="22">
        <f>S264</f>
        <v>33303</v>
      </c>
      <c r="R266" s="23"/>
      <c r="S266" s="23"/>
    </row>
    <row r="267" spans="2:19" ht="15.75" x14ac:dyDescent="0.25">
      <c r="B267" s="15" t="s">
        <v>294</v>
      </c>
      <c r="C267" s="15" t="s">
        <v>406</v>
      </c>
      <c r="D267" s="23" t="s">
        <v>881</v>
      </c>
      <c r="E267" s="22">
        <f>AVERAGE(E264:E266)</f>
        <v>557</v>
      </c>
      <c r="F267" s="23"/>
      <c r="G267" s="23"/>
      <c r="H267" s="22">
        <f>AVERAGE(H264:H266)</f>
        <v>12870.333333333334</v>
      </c>
      <c r="I267" s="22"/>
      <c r="J267" s="22"/>
      <c r="K267" s="22">
        <f>AVERAGE(K264:K266)</f>
        <v>13861</v>
      </c>
      <c r="L267" s="22"/>
      <c r="M267" s="22"/>
      <c r="N267" s="22">
        <f>AVERAGE(N264:N266)</f>
        <v>66238</v>
      </c>
      <c r="O267" s="22"/>
      <c r="P267" s="22"/>
      <c r="Q267" s="22">
        <f>AVERAGE(Q264:Q266)</f>
        <v>30202.333333333332</v>
      </c>
      <c r="R267" s="23"/>
      <c r="S267" s="23"/>
    </row>
    <row r="268" spans="2:19" ht="15.75" x14ac:dyDescent="0.2">
      <c r="B268" s="15" t="s">
        <v>295</v>
      </c>
      <c r="C268" s="17" t="s">
        <v>247</v>
      </c>
      <c r="D268" s="21" t="s">
        <v>1057</v>
      </c>
      <c r="E268" s="22">
        <v>773</v>
      </c>
      <c r="F268" s="16">
        <v>481</v>
      </c>
      <c r="G268" s="16">
        <v>725</v>
      </c>
      <c r="H268" s="16">
        <v>17833</v>
      </c>
      <c r="I268" s="16">
        <v>19591</v>
      </c>
      <c r="J268" s="16">
        <v>15942</v>
      </c>
      <c r="K268" s="16">
        <v>5922</v>
      </c>
      <c r="L268" s="16">
        <v>5669</v>
      </c>
      <c r="M268" s="16">
        <v>4565</v>
      </c>
      <c r="N268" s="16">
        <v>65343</v>
      </c>
      <c r="O268" s="16">
        <v>69160</v>
      </c>
      <c r="P268" s="16">
        <v>55035</v>
      </c>
      <c r="Q268" s="16">
        <v>27139</v>
      </c>
      <c r="R268" s="16">
        <v>29917</v>
      </c>
      <c r="S268" s="16">
        <v>21478</v>
      </c>
    </row>
    <row r="269" spans="2:19" ht="15.75" x14ac:dyDescent="0.25">
      <c r="B269" s="15" t="s">
        <v>295</v>
      </c>
      <c r="C269" s="17" t="s">
        <v>247</v>
      </c>
      <c r="D269" s="21" t="s">
        <v>1064</v>
      </c>
      <c r="E269" s="29">
        <f>F268</f>
        <v>481</v>
      </c>
      <c r="F269" s="23"/>
      <c r="G269" s="23"/>
      <c r="H269" s="22">
        <f>I268</f>
        <v>19591</v>
      </c>
      <c r="I269" s="22"/>
      <c r="J269" s="22"/>
      <c r="K269" s="22">
        <f>L268</f>
        <v>5669</v>
      </c>
      <c r="L269" s="22"/>
      <c r="M269" s="22"/>
      <c r="N269" s="22">
        <f>O268</f>
        <v>69160</v>
      </c>
      <c r="O269" s="22"/>
      <c r="P269" s="22"/>
      <c r="Q269" s="22">
        <f>R268</f>
        <v>29917</v>
      </c>
      <c r="R269" s="23"/>
      <c r="S269" s="23"/>
    </row>
    <row r="270" spans="2:19" ht="15.75" x14ac:dyDescent="0.25">
      <c r="B270" s="15" t="s">
        <v>295</v>
      </c>
      <c r="C270" s="17" t="s">
        <v>247</v>
      </c>
      <c r="D270" s="21" t="s">
        <v>1065</v>
      </c>
      <c r="E270" s="29">
        <f>G268</f>
        <v>725</v>
      </c>
      <c r="F270" s="23"/>
      <c r="G270" s="23"/>
      <c r="H270" s="22">
        <f>J268</f>
        <v>15942</v>
      </c>
      <c r="I270" s="22"/>
      <c r="J270" s="22"/>
      <c r="K270" s="22">
        <f>M268</f>
        <v>4565</v>
      </c>
      <c r="L270" s="22"/>
      <c r="M270" s="22"/>
      <c r="N270" s="22">
        <f>P268</f>
        <v>55035</v>
      </c>
      <c r="O270" s="22"/>
      <c r="P270" s="22"/>
      <c r="Q270" s="22">
        <f>S268</f>
        <v>21478</v>
      </c>
      <c r="R270" s="23"/>
      <c r="S270" s="23"/>
    </row>
    <row r="271" spans="2:19" ht="15.75" x14ac:dyDescent="0.25">
      <c r="B271" s="15" t="s">
        <v>295</v>
      </c>
      <c r="C271" s="17" t="s">
        <v>247</v>
      </c>
      <c r="D271" s="23" t="s">
        <v>881</v>
      </c>
      <c r="E271" s="22">
        <f>AVERAGE(E268:E270)</f>
        <v>659.66666666666663</v>
      </c>
      <c r="F271" s="23"/>
      <c r="G271" s="23"/>
      <c r="H271" s="22">
        <f>AVERAGE(H268:H270)</f>
        <v>17788.666666666668</v>
      </c>
      <c r="I271" s="22"/>
      <c r="J271" s="22"/>
      <c r="K271" s="22">
        <f>AVERAGE(K268:K270)</f>
        <v>5385.333333333333</v>
      </c>
      <c r="L271" s="22"/>
      <c r="M271" s="22"/>
      <c r="N271" s="22">
        <f>AVERAGE(N268:N270)</f>
        <v>63179.333333333336</v>
      </c>
      <c r="O271" s="22"/>
      <c r="P271" s="22"/>
      <c r="Q271" s="22">
        <f>AVERAGE(Q268:Q270)</f>
        <v>26178</v>
      </c>
      <c r="R271" s="23"/>
      <c r="S271" s="23"/>
    </row>
    <row r="272" spans="2:19" ht="15.75" x14ac:dyDescent="0.2">
      <c r="B272" s="15" t="s">
        <v>296</v>
      </c>
      <c r="C272" s="17" t="s">
        <v>260</v>
      </c>
      <c r="D272" s="21" t="s">
        <v>1066</v>
      </c>
      <c r="E272" s="22">
        <v>1140</v>
      </c>
      <c r="F272" s="16">
        <v>440</v>
      </c>
      <c r="G272" s="16">
        <v>818</v>
      </c>
      <c r="H272" s="16">
        <v>9144</v>
      </c>
      <c r="I272" s="16">
        <v>7369</v>
      </c>
      <c r="J272" s="16">
        <v>8923</v>
      </c>
      <c r="K272" s="16">
        <v>6590</v>
      </c>
      <c r="L272" s="16">
        <v>5209</v>
      </c>
      <c r="M272" s="16">
        <v>6517</v>
      </c>
      <c r="N272" s="16">
        <v>60790</v>
      </c>
      <c r="O272" s="16">
        <v>49243</v>
      </c>
      <c r="P272" s="16">
        <v>60475</v>
      </c>
      <c r="Q272" s="16">
        <v>31802</v>
      </c>
      <c r="R272" s="16">
        <v>25319</v>
      </c>
      <c r="S272" s="16">
        <v>30447</v>
      </c>
    </row>
    <row r="273" spans="2:19" ht="15.75" x14ac:dyDescent="0.25">
      <c r="B273" s="15" t="s">
        <v>296</v>
      </c>
      <c r="C273" s="17" t="s">
        <v>260</v>
      </c>
      <c r="D273" s="21" t="s">
        <v>1067</v>
      </c>
      <c r="E273" s="29">
        <f>F272</f>
        <v>440</v>
      </c>
      <c r="F273" s="23"/>
      <c r="G273" s="23"/>
      <c r="H273" s="22">
        <f>I272</f>
        <v>7369</v>
      </c>
      <c r="I273" s="22"/>
      <c r="J273" s="22"/>
      <c r="K273" s="22">
        <f>L272</f>
        <v>5209</v>
      </c>
      <c r="L273" s="22"/>
      <c r="M273" s="22"/>
      <c r="N273" s="22">
        <f>O272</f>
        <v>49243</v>
      </c>
      <c r="O273" s="22"/>
      <c r="P273" s="22"/>
      <c r="Q273" s="22">
        <f>R272</f>
        <v>25319</v>
      </c>
      <c r="R273" s="23"/>
      <c r="S273" s="23"/>
    </row>
    <row r="274" spans="2:19" ht="15.75" x14ac:dyDescent="0.25">
      <c r="B274" s="15" t="s">
        <v>296</v>
      </c>
      <c r="C274" s="17" t="s">
        <v>260</v>
      </c>
      <c r="D274" s="21" t="s">
        <v>1068</v>
      </c>
      <c r="E274" s="29">
        <f>G272</f>
        <v>818</v>
      </c>
      <c r="F274" s="23"/>
      <c r="G274" s="23"/>
      <c r="H274" s="22">
        <f>J272</f>
        <v>8923</v>
      </c>
      <c r="I274" s="22"/>
      <c r="J274" s="22"/>
      <c r="K274" s="22">
        <f>M272</f>
        <v>6517</v>
      </c>
      <c r="L274" s="22"/>
      <c r="M274" s="22"/>
      <c r="N274" s="22">
        <f>P272</f>
        <v>60475</v>
      </c>
      <c r="O274" s="22"/>
      <c r="P274" s="22"/>
      <c r="Q274" s="22">
        <f>S272</f>
        <v>30447</v>
      </c>
      <c r="R274" s="23"/>
      <c r="S274" s="23"/>
    </row>
    <row r="275" spans="2:19" ht="15.75" x14ac:dyDescent="0.25">
      <c r="B275" s="15" t="s">
        <v>296</v>
      </c>
      <c r="C275" s="17" t="s">
        <v>260</v>
      </c>
      <c r="D275" s="30" t="s">
        <v>1069</v>
      </c>
      <c r="E275" s="22">
        <f>AVERAGE(E272:E274)</f>
        <v>799.33333333333337</v>
      </c>
      <c r="F275" s="23"/>
      <c r="G275" s="23"/>
      <c r="H275" s="22">
        <f>AVERAGE(H272:H274)</f>
        <v>8478.6666666666661</v>
      </c>
      <c r="I275" s="22"/>
      <c r="J275" s="22"/>
      <c r="K275" s="22">
        <f>AVERAGE(K272:K274)</f>
        <v>6105.333333333333</v>
      </c>
      <c r="L275" s="22"/>
      <c r="M275" s="22"/>
      <c r="N275" s="22">
        <f>AVERAGE(N272:N274)</f>
        <v>56836</v>
      </c>
      <c r="O275" s="22"/>
      <c r="P275" s="22"/>
      <c r="Q275" s="22">
        <f>AVERAGE(Q272:Q274)</f>
        <v>29189.333333333332</v>
      </c>
      <c r="R275" s="23"/>
      <c r="S275" s="23"/>
    </row>
    <row r="276" spans="2:19" ht="15.75" x14ac:dyDescent="0.2">
      <c r="B276" s="15" t="s">
        <v>297</v>
      </c>
      <c r="C276" s="15" t="s">
        <v>407</v>
      </c>
      <c r="D276" s="21" t="s">
        <v>1070</v>
      </c>
      <c r="E276" s="22">
        <v>1020</v>
      </c>
      <c r="F276" s="16">
        <v>1699</v>
      </c>
      <c r="G276" s="16">
        <v>1414</v>
      </c>
      <c r="H276" s="16">
        <v>26779</v>
      </c>
      <c r="I276" s="16">
        <v>31425</v>
      </c>
      <c r="J276" s="16">
        <v>27819</v>
      </c>
      <c r="K276" s="16">
        <v>24804</v>
      </c>
      <c r="L276" s="16">
        <v>22965</v>
      </c>
      <c r="M276" s="16">
        <v>22285</v>
      </c>
      <c r="N276" s="16">
        <v>62189</v>
      </c>
      <c r="O276" s="16">
        <v>64187</v>
      </c>
      <c r="P276" s="16">
        <v>59299</v>
      </c>
      <c r="Q276" s="16">
        <v>29481</v>
      </c>
      <c r="R276" s="16">
        <v>28490</v>
      </c>
      <c r="S276" s="16">
        <v>25088</v>
      </c>
    </row>
    <row r="277" spans="2:19" ht="15.75" x14ac:dyDescent="0.25">
      <c r="B277" s="15" t="s">
        <v>297</v>
      </c>
      <c r="C277" s="15" t="s">
        <v>407</v>
      </c>
      <c r="D277" s="21" t="s">
        <v>1071</v>
      </c>
      <c r="E277" s="29">
        <f>F276</f>
        <v>1699</v>
      </c>
      <c r="F277" s="23"/>
      <c r="G277" s="23"/>
      <c r="H277" s="22">
        <f>I276</f>
        <v>31425</v>
      </c>
      <c r="I277" s="22"/>
      <c r="J277" s="22"/>
      <c r="K277" s="22">
        <f>L276</f>
        <v>22965</v>
      </c>
      <c r="L277" s="22"/>
      <c r="M277" s="22"/>
      <c r="N277" s="22">
        <f>O276</f>
        <v>64187</v>
      </c>
      <c r="O277" s="22"/>
      <c r="P277" s="22"/>
      <c r="Q277" s="22">
        <f>R276</f>
        <v>28490</v>
      </c>
      <c r="R277" s="23"/>
      <c r="S277" s="23"/>
    </row>
    <row r="278" spans="2:19" ht="15.75" x14ac:dyDescent="0.25">
      <c r="B278" s="15" t="s">
        <v>297</v>
      </c>
      <c r="C278" s="15" t="s">
        <v>407</v>
      </c>
      <c r="D278" s="21" t="s">
        <v>1072</v>
      </c>
      <c r="E278" s="29">
        <f>G276</f>
        <v>1414</v>
      </c>
      <c r="F278" s="23"/>
      <c r="G278" s="23"/>
      <c r="H278" s="22">
        <f>J276</f>
        <v>27819</v>
      </c>
      <c r="I278" s="22"/>
      <c r="J278" s="22"/>
      <c r="K278" s="22">
        <f>M276</f>
        <v>22285</v>
      </c>
      <c r="L278" s="22"/>
      <c r="M278" s="22"/>
      <c r="N278" s="22">
        <f>P276</f>
        <v>59299</v>
      </c>
      <c r="O278" s="22"/>
      <c r="P278" s="22"/>
      <c r="Q278" s="22">
        <f>S276</f>
        <v>25088</v>
      </c>
      <c r="R278" s="23"/>
      <c r="S278" s="23"/>
    </row>
    <row r="279" spans="2:19" ht="15.75" x14ac:dyDescent="0.25">
      <c r="B279" s="15" t="s">
        <v>297</v>
      </c>
      <c r="C279" s="15" t="s">
        <v>407</v>
      </c>
      <c r="D279" s="23" t="s">
        <v>881</v>
      </c>
      <c r="E279" s="22">
        <f>AVERAGE(E276:E278)</f>
        <v>1377.6666666666667</v>
      </c>
      <c r="F279" s="23"/>
      <c r="G279" s="23"/>
      <c r="H279" s="22">
        <f>AVERAGE(H276:H278)</f>
        <v>28674.333333333332</v>
      </c>
      <c r="I279" s="22"/>
      <c r="J279" s="22"/>
      <c r="K279" s="22">
        <f>AVERAGE(K276:K278)</f>
        <v>23351.333333333332</v>
      </c>
      <c r="L279" s="22"/>
      <c r="M279" s="22"/>
      <c r="N279" s="22">
        <f>AVERAGE(N276:N278)</f>
        <v>61891.666666666664</v>
      </c>
      <c r="O279" s="22"/>
      <c r="P279" s="22"/>
      <c r="Q279" s="22">
        <f>AVERAGE(Q276:Q278)</f>
        <v>27686.333333333332</v>
      </c>
      <c r="R279" s="23"/>
      <c r="S279" s="23"/>
    </row>
    <row r="280" spans="2:19" ht="15.75" x14ac:dyDescent="0.2">
      <c r="B280" s="15" t="s">
        <v>298</v>
      </c>
      <c r="C280" s="17" t="s">
        <v>243</v>
      </c>
      <c r="D280" s="21" t="s">
        <v>1073</v>
      </c>
      <c r="E280" s="22">
        <v>1450</v>
      </c>
      <c r="F280" s="16">
        <v>1336</v>
      </c>
      <c r="G280" s="16">
        <v>1111</v>
      </c>
      <c r="H280" s="16">
        <v>27827</v>
      </c>
      <c r="I280" s="16">
        <v>27773</v>
      </c>
      <c r="J280" s="16">
        <v>24343</v>
      </c>
      <c r="K280" s="16">
        <v>16393</v>
      </c>
      <c r="L280" s="16">
        <v>14494</v>
      </c>
      <c r="M280" s="16">
        <v>13899</v>
      </c>
      <c r="N280" s="16">
        <v>81442</v>
      </c>
      <c r="O280" s="16">
        <v>80113</v>
      </c>
      <c r="P280" s="16">
        <v>73243</v>
      </c>
      <c r="Q280" s="16">
        <v>23851</v>
      </c>
      <c r="R280" s="16">
        <v>22222</v>
      </c>
      <c r="S280" s="16">
        <v>19574</v>
      </c>
    </row>
    <row r="281" spans="2:19" ht="15.75" x14ac:dyDescent="0.25">
      <c r="B281" s="15" t="s">
        <v>298</v>
      </c>
      <c r="C281" s="17" t="s">
        <v>243</v>
      </c>
      <c r="D281" s="21" t="s">
        <v>1075</v>
      </c>
      <c r="E281" s="29">
        <f>F280</f>
        <v>1336</v>
      </c>
      <c r="F281" s="23"/>
      <c r="G281" s="23"/>
      <c r="H281" s="22">
        <f>I280</f>
        <v>27773</v>
      </c>
      <c r="I281" s="22"/>
      <c r="J281" s="22"/>
      <c r="K281" s="22">
        <f>L280</f>
        <v>14494</v>
      </c>
      <c r="L281" s="22"/>
      <c r="M281" s="22"/>
      <c r="N281" s="22">
        <f>O280</f>
        <v>80113</v>
      </c>
      <c r="O281" s="22"/>
      <c r="P281" s="22"/>
      <c r="Q281" s="22">
        <f>R280</f>
        <v>22222</v>
      </c>
      <c r="R281" s="23"/>
      <c r="S281" s="23"/>
    </row>
    <row r="282" spans="2:19" ht="15.75" x14ac:dyDescent="0.25">
      <c r="B282" s="15" t="s">
        <v>298</v>
      </c>
      <c r="C282" s="17" t="s">
        <v>243</v>
      </c>
      <c r="D282" s="21" t="s">
        <v>1076</v>
      </c>
      <c r="E282" s="29">
        <f>G280</f>
        <v>1111</v>
      </c>
      <c r="F282" s="23"/>
      <c r="G282" s="23"/>
      <c r="H282" s="22">
        <f>J280</f>
        <v>24343</v>
      </c>
      <c r="I282" s="22"/>
      <c r="J282" s="22"/>
      <c r="K282" s="22">
        <f>M280</f>
        <v>13899</v>
      </c>
      <c r="L282" s="22"/>
      <c r="M282" s="22"/>
      <c r="N282" s="22">
        <f>P280</f>
        <v>73243</v>
      </c>
      <c r="O282" s="22"/>
      <c r="P282" s="22"/>
      <c r="Q282" s="22">
        <f>S280</f>
        <v>19574</v>
      </c>
      <c r="R282" s="23"/>
      <c r="S282" s="23"/>
    </row>
    <row r="283" spans="2:19" ht="15.75" x14ac:dyDescent="0.25">
      <c r="B283" s="15" t="s">
        <v>298</v>
      </c>
      <c r="C283" s="17" t="s">
        <v>243</v>
      </c>
      <c r="D283" s="23" t="s">
        <v>881</v>
      </c>
      <c r="E283" s="22">
        <f>AVERAGE(E280:E282)</f>
        <v>1299</v>
      </c>
      <c r="F283" s="23"/>
      <c r="G283" s="23"/>
      <c r="H283" s="22">
        <f>AVERAGE(H280:H282)</f>
        <v>26647.666666666668</v>
      </c>
      <c r="I283" s="22"/>
      <c r="J283" s="22"/>
      <c r="K283" s="22">
        <f>AVERAGE(K280:K282)</f>
        <v>14928.666666666666</v>
      </c>
      <c r="L283" s="22"/>
      <c r="M283" s="22"/>
      <c r="N283" s="22">
        <f>AVERAGE(N280:N282)</f>
        <v>78266</v>
      </c>
      <c r="O283" s="22"/>
      <c r="P283" s="22"/>
      <c r="Q283" s="22">
        <f>AVERAGE(Q280:Q282)</f>
        <v>21882.333333333332</v>
      </c>
      <c r="R283" s="23"/>
      <c r="S283" s="23"/>
    </row>
    <row r="284" spans="2:19" ht="15.75" x14ac:dyDescent="0.2">
      <c r="B284" s="15" t="s">
        <v>299</v>
      </c>
      <c r="C284" s="17" t="s">
        <v>252</v>
      </c>
      <c r="D284" s="21" t="s">
        <v>1074</v>
      </c>
      <c r="E284" s="22">
        <v>2653</v>
      </c>
      <c r="F284" s="16">
        <v>2989</v>
      </c>
      <c r="G284" s="16">
        <v>3205</v>
      </c>
      <c r="H284" s="16">
        <v>36555</v>
      </c>
      <c r="I284" s="16">
        <v>29049</v>
      </c>
      <c r="J284" s="16">
        <v>31141</v>
      </c>
      <c r="K284" s="16">
        <v>8737</v>
      </c>
      <c r="L284" s="16">
        <v>6331</v>
      </c>
      <c r="M284" s="16">
        <v>6985</v>
      </c>
      <c r="N284" s="16">
        <v>115963</v>
      </c>
      <c r="O284" s="16">
        <v>93713</v>
      </c>
      <c r="P284" s="16">
        <v>96414</v>
      </c>
      <c r="Q284" s="16">
        <v>29554</v>
      </c>
      <c r="R284" s="16">
        <v>21485</v>
      </c>
      <c r="S284" s="16">
        <v>21266</v>
      </c>
    </row>
    <row r="285" spans="2:19" ht="15.75" x14ac:dyDescent="0.25">
      <c r="B285" s="15" t="s">
        <v>299</v>
      </c>
      <c r="C285" s="17" t="s">
        <v>252</v>
      </c>
      <c r="D285" s="21" t="s">
        <v>1077</v>
      </c>
      <c r="E285" s="29">
        <f>F284</f>
        <v>2989</v>
      </c>
      <c r="F285" s="23"/>
      <c r="G285" s="23"/>
      <c r="H285" s="22">
        <f>I284</f>
        <v>29049</v>
      </c>
      <c r="I285" s="22"/>
      <c r="J285" s="22"/>
      <c r="K285" s="22">
        <f>L284</f>
        <v>6331</v>
      </c>
      <c r="L285" s="22"/>
      <c r="M285" s="22"/>
      <c r="N285" s="22">
        <f>O284</f>
        <v>93713</v>
      </c>
      <c r="O285" s="22"/>
      <c r="P285" s="22"/>
      <c r="Q285" s="22">
        <f>R284</f>
        <v>21485</v>
      </c>
      <c r="R285" s="23"/>
      <c r="S285" s="23"/>
    </row>
    <row r="286" spans="2:19" ht="15.75" x14ac:dyDescent="0.25">
      <c r="B286" s="15" t="s">
        <v>299</v>
      </c>
      <c r="C286" s="17" t="s">
        <v>252</v>
      </c>
      <c r="D286" s="21" t="s">
        <v>1078</v>
      </c>
      <c r="E286" s="29">
        <f>G284</f>
        <v>3205</v>
      </c>
      <c r="F286" s="23"/>
      <c r="G286" s="23"/>
      <c r="H286" s="22">
        <f>J284</f>
        <v>31141</v>
      </c>
      <c r="I286" s="22"/>
      <c r="J286" s="22"/>
      <c r="K286" s="22">
        <f>M284</f>
        <v>6985</v>
      </c>
      <c r="L286" s="22"/>
      <c r="M286" s="22"/>
      <c r="N286" s="22">
        <f>P284</f>
        <v>96414</v>
      </c>
      <c r="O286" s="22"/>
      <c r="P286" s="22"/>
      <c r="Q286" s="22">
        <f>S284</f>
        <v>21266</v>
      </c>
      <c r="R286" s="23"/>
      <c r="S286" s="23"/>
    </row>
    <row r="287" spans="2:19" ht="15.75" x14ac:dyDescent="0.25">
      <c r="B287" s="15" t="s">
        <v>299</v>
      </c>
      <c r="C287" s="17" t="s">
        <v>252</v>
      </c>
      <c r="D287" s="23" t="s">
        <v>881</v>
      </c>
      <c r="E287" s="22">
        <f>AVERAGE(E284:E286)</f>
        <v>2949</v>
      </c>
      <c r="F287" s="23"/>
      <c r="G287" s="23"/>
      <c r="H287" s="22">
        <f>AVERAGE(H284:H286)</f>
        <v>32248.333333333332</v>
      </c>
      <c r="I287" s="22"/>
      <c r="J287" s="22"/>
      <c r="K287" s="22">
        <f>AVERAGE(K284:K286)</f>
        <v>7351</v>
      </c>
      <c r="L287" s="22"/>
      <c r="M287" s="22"/>
      <c r="N287" s="22">
        <f>AVERAGE(N284:N286)</f>
        <v>102030</v>
      </c>
      <c r="O287" s="22"/>
      <c r="P287" s="22"/>
      <c r="Q287" s="22">
        <f>AVERAGE(Q284:Q286)</f>
        <v>24101.666666666668</v>
      </c>
      <c r="R287" s="23"/>
      <c r="S287" s="23"/>
    </row>
    <row r="288" spans="2:19" ht="15.75" x14ac:dyDescent="0.2">
      <c r="B288" s="15" t="s">
        <v>300</v>
      </c>
      <c r="C288" s="17" t="s">
        <v>249</v>
      </c>
      <c r="D288" s="21" t="s">
        <v>1079</v>
      </c>
      <c r="E288" s="22">
        <v>999</v>
      </c>
      <c r="F288" s="16">
        <v>714</v>
      </c>
      <c r="G288" s="16">
        <v>978</v>
      </c>
      <c r="H288" s="16">
        <v>17557</v>
      </c>
      <c r="I288" s="16">
        <v>15200</v>
      </c>
      <c r="J288" s="16">
        <v>19367</v>
      </c>
      <c r="K288" s="16">
        <v>5798</v>
      </c>
      <c r="L288" s="16">
        <v>5338</v>
      </c>
      <c r="M288" s="16">
        <v>6685</v>
      </c>
      <c r="N288" s="16">
        <v>59101</v>
      </c>
      <c r="O288" s="16">
        <v>54245</v>
      </c>
      <c r="P288" s="16">
        <v>68543</v>
      </c>
      <c r="Q288" s="16">
        <v>22894</v>
      </c>
      <c r="R288" s="16">
        <v>20519</v>
      </c>
      <c r="S288" s="16">
        <v>23400</v>
      </c>
    </row>
    <row r="289" spans="2:19" ht="15.75" x14ac:dyDescent="0.25">
      <c r="B289" s="15" t="s">
        <v>300</v>
      </c>
      <c r="C289" s="17" t="s">
        <v>249</v>
      </c>
      <c r="D289" s="21" t="s">
        <v>1080</v>
      </c>
      <c r="E289" s="29">
        <f>F288</f>
        <v>714</v>
      </c>
      <c r="F289" s="23"/>
      <c r="G289" s="23"/>
      <c r="H289" s="22">
        <f>I288</f>
        <v>15200</v>
      </c>
      <c r="I289" s="22"/>
      <c r="J289" s="22"/>
      <c r="K289" s="22">
        <f>L288</f>
        <v>5338</v>
      </c>
      <c r="L289" s="22"/>
      <c r="M289" s="22"/>
      <c r="N289" s="22">
        <f>O288</f>
        <v>54245</v>
      </c>
      <c r="O289" s="22"/>
      <c r="P289" s="22"/>
      <c r="Q289" s="22">
        <f>R288</f>
        <v>20519</v>
      </c>
      <c r="R289" s="23"/>
      <c r="S289" s="23"/>
    </row>
    <row r="290" spans="2:19" ht="15.75" x14ac:dyDescent="0.25">
      <c r="B290" s="15" t="s">
        <v>300</v>
      </c>
      <c r="C290" s="17" t="s">
        <v>249</v>
      </c>
      <c r="D290" s="21" t="s">
        <v>1081</v>
      </c>
      <c r="E290" s="29">
        <f>G288</f>
        <v>978</v>
      </c>
      <c r="F290" s="23"/>
      <c r="G290" s="23"/>
      <c r="H290" s="22">
        <f>J288</f>
        <v>19367</v>
      </c>
      <c r="I290" s="22"/>
      <c r="J290" s="22"/>
      <c r="K290" s="22">
        <f>M288</f>
        <v>6685</v>
      </c>
      <c r="L290" s="22"/>
      <c r="M290" s="22"/>
      <c r="N290" s="22">
        <f>P288</f>
        <v>68543</v>
      </c>
      <c r="O290" s="22"/>
      <c r="P290" s="22"/>
      <c r="Q290" s="22">
        <f>S288</f>
        <v>23400</v>
      </c>
      <c r="R290" s="23"/>
      <c r="S290" s="23"/>
    </row>
    <row r="291" spans="2:19" ht="15.75" x14ac:dyDescent="0.25">
      <c r="B291" s="15" t="s">
        <v>300</v>
      </c>
      <c r="C291" s="17" t="s">
        <v>249</v>
      </c>
      <c r="D291" s="30" t="s">
        <v>1069</v>
      </c>
      <c r="E291" s="22">
        <f>AVERAGE(E288:E290)</f>
        <v>897</v>
      </c>
      <c r="F291" s="23"/>
      <c r="G291" s="23"/>
      <c r="H291" s="22">
        <f>AVERAGE(H288:H290)</f>
        <v>17374.666666666668</v>
      </c>
      <c r="I291" s="22"/>
      <c r="J291" s="22"/>
      <c r="K291" s="22">
        <f>AVERAGE(K288:K290)</f>
        <v>5940.333333333333</v>
      </c>
      <c r="L291" s="22"/>
      <c r="M291" s="22"/>
      <c r="N291" s="22">
        <f>AVERAGE(N288:N290)</f>
        <v>60629.666666666664</v>
      </c>
      <c r="O291" s="22"/>
      <c r="P291" s="22"/>
      <c r="Q291" s="22">
        <f>AVERAGE(Q288:Q290)</f>
        <v>22271</v>
      </c>
      <c r="R291" s="23"/>
      <c r="S291" s="23"/>
    </row>
    <row r="292" spans="2:19" ht="15.75" x14ac:dyDescent="0.2">
      <c r="B292" s="15" t="s">
        <v>301</v>
      </c>
      <c r="C292" s="17" t="s">
        <v>235</v>
      </c>
      <c r="D292" s="21" t="s">
        <v>1082</v>
      </c>
      <c r="E292" s="22">
        <v>561</v>
      </c>
      <c r="F292" s="16">
        <v>648</v>
      </c>
      <c r="G292" s="16">
        <v>471</v>
      </c>
      <c r="H292" s="16">
        <v>30613</v>
      </c>
      <c r="I292" s="16">
        <v>18514</v>
      </c>
      <c r="J292" s="16">
        <v>18355</v>
      </c>
      <c r="K292" s="16">
        <v>21910</v>
      </c>
      <c r="L292" s="16">
        <v>11508</v>
      </c>
      <c r="M292" s="16">
        <v>12054</v>
      </c>
      <c r="N292" s="16">
        <v>110049</v>
      </c>
      <c r="O292" s="16">
        <v>61443</v>
      </c>
      <c r="P292" s="16">
        <v>59109</v>
      </c>
      <c r="Q292" s="16">
        <v>31409</v>
      </c>
      <c r="R292" s="16">
        <v>16329</v>
      </c>
      <c r="S292" s="16">
        <v>15083</v>
      </c>
    </row>
    <row r="293" spans="2:19" ht="15.75" x14ac:dyDescent="0.25">
      <c r="B293" s="15" t="s">
        <v>301</v>
      </c>
      <c r="C293" s="17" t="s">
        <v>235</v>
      </c>
      <c r="D293" s="21" t="s">
        <v>1083</v>
      </c>
      <c r="E293" s="29">
        <f>F292</f>
        <v>648</v>
      </c>
      <c r="F293" s="23"/>
      <c r="G293" s="23"/>
      <c r="H293" s="22">
        <f>I292</f>
        <v>18514</v>
      </c>
      <c r="I293" s="22"/>
      <c r="J293" s="22"/>
      <c r="K293" s="22">
        <f>L292</f>
        <v>11508</v>
      </c>
      <c r="L293" s="22"/>
      <c r="M293" s="22"/>
      <c r="N293" s="22">
        <f>O292</f>
        <v>61443</v>
      </c>
      <c r="O293" s="22"/>
      <c r="P293" s="22"/>
      <c r="Q293" s="22">
        <f>R292</f>
        <v>16329</v>
      </c>
      <c r="R293" s="23"/>
      <c r="S293" s="23"/>
    </row>
    <row r="294" spans="2:19" ht="15.75" x14ac:dyDescent="0.25">
      <c r="B294" s="15" t="s">
        <v>301</v>
      </c>
      <c r="C294" s="17" t="s">
        <v>235</v>
      </c>
      <c r="D294" s="21" t="s">
        <v>1084</v>
      </c>
      <c r="E294" s="29">
        <f>G292</f>
        <v>471</v>
      </c>
      <c r="F294" s="23"/>
      <c r="G294" s="23"/>
      <c r="H294" s="22">
        <f>J292</f>
        <v>18355</v>
      </c>
      <c r="I294" s="22"/>
      <c r="J294" s="22"/>
      <c r="K294" s="22">
        <f>M292</f>
        <v>12054</v>
      </c>
      <c r="L294" s="22"/>
      <c r="M294" s="22"/>
      <c r="N294" s="22">
        <f>P292</f>
        <v>59109</v>
      </c>
      <c r="O294" s="22"/>
      <c r="P294" s="22"/>
      <c r="Q294" s="22">
        <f>S292</f>
        <v>15083</v>
      </c>
      <c r="R294" s="23"/>
      <c r="S294" s="23"/>
    </row>
    <row r="295" spans="2:19" ht="15.75" x14ac:dyDescent="0.25">
      <c r="B295" s="15" t="s">
        <v>301</v>
      </c>
      <c r="C295" s="17" t="s">
        <v>235</v>
      </c>
      <c r="D295" s="23" t="s">
        <v>881</v>
      </c>
      <c r="E295" s="22">
        <f>AVERAGE(E292:E294)</f>
        <v>560</v>
      </c>
      <c r="F295" s="23"/>
      <c r="G295" s="23"/>
      <c r="H295" s="22">
        <f>AVERAGE(H292:H294)</f>
        <v>22494</v>
      </c>
      <c r="I295" s="22"/>
      <c r="J295" s="22"/>
      <c r="K295" s="22">
        <f>AVERAGE(K292:K294)</f>
        <v>15157.333333333334</v>
      </c>
      <c r="L295" s="22"/>
      <c r="M295" s="22"/>
      <c r="N295" s="22">
        <f>AVERAGE(N292:N294)</f>
        <v>76867</v>
      </c>
      <c r="O295" s="22"/>
      <c r="P295" s="22"/>
      <c r="Q295" s="22">
        <f>AVERAGE(Q292:Q294)</f>
        <v>20940.333333333332</v>
      </c>
      <c r="R295" s="23"/>
      <c r="S295" s="23"/>
    </row>
    <row r="296" spans="2:19" ht="15.75" x14ac:dyDescent="0.2">
      <c r="B296" s="15" t="s">
        <v>302</v>
      </c>
      <c r="C296" s="15" t="s">
        <v>408</v>
      </c>
      <c r="D296" s="21" t="s">
        <v>1085</v>
      </c>
      <c r="E296" s="22">
        <v>574</v>
      </c>
      <c r="F296" s="16">
        <v>753</v>
      </c>
      <c r="G296" s="16">
        <v>656</v>
      </c>
      <c r="H296" s="16">
        <v>16667</v>
      </c>
      <c r="I296" s="16">
        <v>17068</v>
      </c>
      <c r="J296" s="16">
        <v>15377</v>
      </c>
      <c r="K296" s="16">
        <v>12348</v>
      </c>
      <c r="L296" s="16">
        <v>11510</v>
      </c>
      <c r="M296" s="16">
        <v>11245</v>
      </c>
      <c r="N296" s="16">
        <v>48535</v>
      </c>
      <c r="O296" s="16">
        <v>47409</v>
      </c>
      <c r="P296" s="16">
        <v>45969</v>
      </c>
      <c r="Q296" s="16">
        <v>21424</v>
      </c>
      <c r="R296" s="16">
        <v>20080</v>
      </c>
      <c r="S296" s="16">
        <v>18788</v>
      </c>
    </row>
    <row r="297" spans="2:19" ht="15.75" x14ac:dyDescent="0.25">
      <c r="B297" s="15" t="s">
        <v>302</v>
      </c>
      <c r="C297" s="15" t="s">
        <v>408</v>
      </c>
      <c r="D297" s="21" t="s">
        <v>1086</v>
      </c>
      <c r="E297" s="29">
        <f>F296</f>
        <v>753</v>
      </c>
      <c r="F297" s="23"/>
      <c r="G297" s="23"/>
      <c r="H297" s="22">
        <f>I296</f>
        <v>17068</v>
      </c>
      <c r="I297" s="22"/>
      <c r="J297" s="22"/>
      <c r="K297" s="22">
        <f>L296</f>
        <v>11510</v>
      </c>
      <c r="L297" s="22"/>
      <c r="M297" s="22"/>
      <c r="N297" s="22">
        <f>O296</f>
        <v>47409</v>
      </c>
      <c r="O297" s="22"/>
      <c r="P297" s="22"/>
      <c r="Q297" s="22">
        <f>R296</f>
        <v>20080</v>
      </c>
      <c r="R297" s="23"/>
      <c r="S297" s="23"/>
    </row>
    <row r="298" spans="2:19" ht="15.75" x14ac:dyDescent="0.25">
      <c r="B298" s="15" t="s">
        <v>302</v>
      </c>
      <c r="C298" s="15" t="s">
        <v>408</v>
      </c>
      <c r="D298" s="21" t="s">
        <v>1087</v>
      </c>
      <c r="E298" s="29">
        <f>G296</f>
        <v>656</v>
      </c>
      <c r="F298" s="23"/>
      <c r="G298" s="23"/>
      <c r="H298" s="22">
        <f>J296</f>
        <v>15377</v>
      </c>
      <c r="I298" s="22"/>
      <c r="J298" s="22"/>
      <c r="K298" s="22">
        <f>M296</f>
        <v>11245</v>
      </c>
      <c r="L298" s="22"/>
      <c r="M298" s="22"/>
      <c r="N298" s="22">
        <f>P296</f>
        <v>45969</v>
      </c>
      <c r="O298" s="22"/>
      <c r="P298" s="22"/>
      <c r="Q298" s="22">
        <f>S296</f>
        <v>18788</v>
      </c>
      <c r="R298" s="23"/>
      <c r="S298" s="23"/>
    </row>
    <row r="299" spans="2:19" ht="15.75" x14ac:dyDescent="0.25">
      <c r="B299" s="15" t="s">
        <v>302</v>
      </c>
      <c r="C299" s="15" t="s">
        <v>408</v>
      </c>
      <c r="D299" s="23" t="s">
        <v>881</v>
      </c>
      <c r="E299" s="22">
        <f>AVERAGE(E296:E298)</f>
        <v>661</v>
      </c>
      <c r="F299" s="23"/>
      <c r="G299" s="23"/>
      <c r="H299" s="22">
        <f>AVERAGE(H296:H298)</f>
        <v>16370.666666666666</v>
      </c>
      <c r="I299" s="22"/>
      <c r="J299" s="22"/>
      <c r="K299" s="22">
        <f>AVERAGE(K296:K298)</f>
        <v>11701</v>
      </c>
      <c r="L299" s="22"/>
      <c r="M299" s="22"/>
      <c r="N299" s="22">
        <f>AVERAGE(N296:N298)</f>
        <v>47304.333333333336</v>
      </c>
      <c r="O299" s="22"/>
      <c r="P299" s="22"/>
      <c r="Q299" s="22">
        <f>AVERAGE(Q296:Q298)</f>
        <v>20097.333333333332</v>
      </c>
      <c r="R299" s="23"/>
      <c r="S299" s="23"/>
    </row>
    <row r="300" spans="2:19" ht="15.75" x14ac:dyDescent="0.2">
      <c r="B300" s="15" t="s">
        <v>303</v>
      </c>
      <c r="C300" s="17" t="s">
        <v>253</v>
      </c>
      <c r="D300" s="21" t="s">
        <v>1088</v>
      </c>
      <c r="E300" s="22">
        <v>913</v>
      </c>
      <c r="F300" s="16">
        <v>587</v>
      </c>
      <c r="G300" s="16">
        <v>754</v>
      </c>
      <c r="H300" s="16">
        <v>30404</v>
      </c>
      <c r="I300" s="16">
        <v>27621</v>
      </c>
      <c r="J300" s="16">
        <v>34477</v>
      </c>
      <c r="K300" s="16">
        <v>4059</v>
      </c>
      <c r="L300" s="16">
        <v>3231</v>
      </c>
      <c r="M300" s="16">
        <v>4729</v>
      </c>
      <c r="N300" s="16">
        <v>72716</v>
      </c>
      <c r="O300" s="16">
        <v>60812</v>
      </c>
      <c r="P300" s="16">
        <v>75611</v>
      </c>
      <c r="Q300" s="16">
        <v>27449</v>
      </c>
      <c r="R300" s="16">
        <v>26478</v>
      </c>
      <c r="S300" s="16">
        <v>30959</v>
      </c>
    </row>
    <row r="301" spans="2:19" ht="15.75" x14ac:dyDescent="0.25">
      <c r="B301" s="15" t="s">
        <v>303</v>
      </c>
      <c r="C301" s="17" t="s">
        <v>253</v>
      </c>
      <c r="D301" s="21" t="s">
        <v>1089</v>
      </c>
      <c r="E301" s="29">
        <f>F300</f>
        <v>587</v>
      </c>
      <c r="F301" s="23"/>
      <c r="G301" s="23"/>
      <c r="H301" s="22">
        <f>I300</f>
        <v>27621</v>
      </c>
      <c r="I301" s="22"/>
      <c r="J301" s="22"/>
      <c r="K301" s="22">
        <f>L300</f>
        <v>3231</v>
      </c>
      <c r="L301" s="22"/>
      <c r="M301" s="22"/>
      <c r="N301" s="22">
        <f>O300</f>
        <v>60812</v>
      </c>
      <c r="O301" s="22"/>
      <c r="P301" s="22"/>
      <c r="Q301" s="22">
        <f>R300</f>
        <v>26478</v>
      </c>
      <c r="R301" s="23"/>
      <c r="S301" s="23"/>
    </row>
    <row r="302" spans="2:19" ht="15.75" x14ac:dyDescent="0.25">
      <c r="B302" s="15" t="s">
        <v>303</v>
      </c>
      <c r="C302" s="17" t="s">
        <v>253</v>
      </c>
      <c r="D302" s="21" t="s">
        <v>1090</v>
      </c>
      <c r="E302" s="29">
        <f>G300</f>
        <v>754</v>
      </c>
      <c r="F302" s="23"/>
      <c r="G302" s="23"/>
      <c r="H302" s="22">
        <f>J300</f>
        <v>34477</v>
      </c>
      <c r="I302" s="22"/>
      <c r="J302" s="22"/>
      <c r="K302" s="22">
        <f>M300</f>
        <v>4729</v>
      </c>
      <c r="L302" s="22"/>
      <c r="M302" s="22"/>
      <c r="N302" s="22">
        <f>P300</f>
        <v>75611</v>
      </c>
      <c r="O302" s="22"/>
      <c r="P302" s="22"/>
      <c r="Q302" s="22">
        <f>S300</f>
        <v>30959</v>
      </c>
      <c r="R302" s="23"/>
      <c r="S302" s="23"/>
    </row>
    <row r="303" spans="2:19" ht="15.75" x14ac:dyDescent="0.25">
      <c r="B303" s="15" t="s">
        <v>303</v>
      </c>
      <c r="C303" s="17" t="s">
        <v>253</v>
      </c>
      <c r="D303" s="23" t="s">
        <v>881</v>
      </c>
      <c r="E303" s="22">
        <f>AVERAGE(E300:E302)</f>
        <v>751.33333333333337</v>
      </c>
      <c r="F303" s="23"/>
      <c r="G303" s="23"/>
      <c r="H303" s="22">
        <f>AVERAGE(H300:H302)</f>
        <v>30834</v>
      </c>
      <c r="I303" s="22"/>
      <c r="J303" s="22"/>
      <c r="K303" s="22">
        <f>AVERAGE(K300:K302)</f>
        <v>4006.3333333333335</v>
      </c>
      <c r="L303" s="22"/>
      <c r="M303" s="22"/>
      <c r="N303" s="22">
        <f>AVERAGE(N300:N302)</f>
        <v>69713</v>
      </c>
      <c r="O303" s="22"/>
      <c r="P303" s="22"/>
      <c r="Q303" s="22">
        <f>AVERAGE(Q300:Q302)</f>
        <v>28295.333333333332</v>
      </c>
      <c r="R303" s="23"/>
      <c r="S303" s="23"/>
    </row>
    <row r="304" spans="2:19" ht="15.75" x14ac:dyDescent="0.2">
      <c r="B304" s="15" t="s">
        <v>304</v>
      </c>
      <c r="C304" s="17" t="s">
        <v>241</v>
      </c>
      <c r="D304" s="21" t="s">
        <v>1091</v>
      </c>
      <c r="E304" s="22">
        <v>510</v>
      </c>
      <c r="F304" s="16">
        <v>578</v>
      </c>
      <c r="G304" s="16">
        <v>2258</v>
      </c>
      <c r="H304" s="16">
        <v>13373</v>
      </c>
      <c r="I304" s="16">
        <v>11812</v>
      </c>
      <c r="J304" s="16">
        <v>11356</v>
      </c>
      <c r="K304" s="16">
        <v>6179</v>
      </c>
      <c r="L304" s="16">
        <v>5122</v>
      </c>
      <c r="M304" s="16">
        <v>5041</v>
      </c>
      <c r="N304" s="16">
        <v>75104</v>
      </c>
      <c r="O304" s="16">
        <v>65692</v>
      </c>
      <c r="P304" s="16">
        <v>59231</v>
      </c>
      <c r="Q304" s="16">
        <v>35605</v>
      </c>
      <c r="R304" s="16">
        <v>32171</v>
      </c>
      <c r="S304" s="16">
        <v>28345</v>
      </c>
    </row>
    <row r="305" spans="2:19" ht="15.75" x14ac:dyDescent="0.25">
      <c r="B305" s="15" t="s">
        <v>304</v>
      </c>
      <c r="C305" s="17" t="s">
        <v>241</v>
      </c>
      <c r="D305" s="21" t="s">
        <v>1092</v>
      </c>
      <c r="E305" s="29">
        <f>F304</f>
        <v>578</v>
      </c>
      <c r="F305" s="23"/>
      <c r="G305" s="23"/>
      <c r="H305" s="22">
        <f>I304</f>
        <v>11812</v>
      </c>
      <c r="I305" s="22"/>
      <c r="J305" s="22"/>
      <c r="K305" s="22">
        <f>L304</f>
        <v>5122</v>
      </c>
      <c r="L305" s="22"/>
      <c r="M305" s="22"/>
      <c r="N305" s="22">
        <f>O304</f>
        <v>65692</v>
      </c>
      <c r="O305" s="22"/>
      <c r="P305" s="22"/>
      <c r="Q305" s="22">
        <f>R304</f>
        <v>32171</v>
      </c>
      <c r="R305" s="23"/>
      <c r="S305" s="23"/>
    </row>
    <row r="306" spans="2:19" ht="15.75" x14ac:dyDescent="0.25">
      <c r="B306" s="15" t="s">
        <v>304</v>
      </c>
      <c r="C306" s="17" t="s">
        <v>241</v>
      </c>
      <c r="D306" s="21" t="s">
        <v>1093</v>
      </c>
      <c r="E306" s="29">
        <f>G304</f>
        <v>2258</v>
      </c>
      <c r="F306" s="23"/>
      <c r="G306" s="23"/>
      <c r="H306" s="22">
        <f>J304</f>
        <v>11356</v>
      </c>
      <c r="I306" s="22"/>
      <c r="J306" s="22"/>
      <c r="K306" s="22">
        <f>M304</f>
        <v>5041</v>
      </c>
      <c r="L306" s="22"/>
      <c r="M306" s="22"/>
      <c r="N306" s="22">
        <f>P304</f>
        <v>59231</v>
      </c>
      <c r="O306" s="22"/>
      <c r="P306" s="22"/>
      <c r="Q306" s="22">
        <f>S304</f>
        <v>28345</v>
      </c>
      <c r="R306" s="23"/>
      <c r="S306" s="23"/>
    </row>
    <row r="307" spans="2:19" ht="15.75" x14ac:dyDescent="0.25">
      <c r="B307" s="15" t="s">
        <v>304</v>
      </c>
      <c r="C307" s="17" t="s">
        <v>241</v>
      </c>
      <c r="D307" s="23" t="s">
        <v>881</v>
      </c>
      <c r="E307" s="22">
        <f>AVERAGE(E304:E306)</f>
        <v>1115.3333333333333</v>
      </c>
      <c r="F307" s="23"/>
      <c r="G307" s="23"/>
      <c r="H307" s="22">
        <f>AVERAGE(H304:H306)</f>
        <v>12180.333333333334</v>
      </c>
      <c r="I307" s="22"/>
      <c r="J307" s="22"/>
      <c r="K307" s="22">
        <f>AVERAGE(K304:K306)</f>
        <v>5447.333333333333</v>
      </c>
      <c r="L307" s="22"/>
      <c r="M307" s="22"/>
      <c r="N307" s="22">
        <f>AVERAGE(N304:N306)</f>
        <v>66675.666666666672</v>
      </c>
      <c r="O307" s="22"/>
      <c r="P307" s="22"/>
      <c r="Q307" s="22">
        <f>AVERAGE(Q304:Q306)</f>
        <v>32040.333333333332</v>
      </c>
      <c r="R307" s="23"/>
      <c r="S307" s="23"/>
    </row>
    <row r="308" spans="2:19" ht="15.75" x14ac:dyDescent="0.2">
      <c r="B308" s="15" t="s">
        <v>305</v>
      </c>
      <c r="C308" s="17" t="s">
        <v>251</v>
      </c>
      <c r="D308" s="21" t="s">
        <v>1094</v>
      </c>
      <c r="E308" s="22">
        <v>231</v>
      </c>
      <c r="F308" s="16">
        <v>225</v>
      </c>
      <c r="G308" s="16">
        <v>476</v>
      </c>
      <c r="H308" s="16">
        <v>10035</v>
      </c>
      <c r="I308" s="16">
        <v>8936</v>
      </c>
      <c r="J308" s="16">
        <v>10503</v>
      </c>
      <c r="K308" s="16">
        <v>5444</v>
      </c>
      <c r="L308" s="16">
        <v>3752</v>
      </c>
      <c r="M308" s="16">
        <v>4568</v>
      </c>
      <c r="N308" s="16">
        <v>37125</v>
      </c>
      <c r="O308" s="16">
        <v>32855</v>
      </c>
      <c r="P308" s="16">
        <v>36294</v>
      </c>
      <c r="Q308" s="16">
        <v>21240</v>
      </c>
      <c r="R308" s="16">
        <v>14092</v>
      </c>
      <c r="S308" s="16">
        <v>15394</v>
      </c>
    </row>
    <row r="309" spans="2:19" ht="15.75" x14ac:dyDescent="0.25">
      <c r="B309" s="15" t="s">
        <v>305</v>
      </c>
      <c r="C309" s="17" t="s">
        <v>251</v>
      </c>
      <c r="D309" s="21" t="s">
        <v>1095</v>
      </c>
      <c r="E309" s="29">
        <f>F308</f>
        <v>225</v>
      </c>
      <c r="F309" s="23"/>
      <c r="G309" s="23"/>
      <c r="H309" s="22">
        <f>I308</f>
        <v>8936</v>
      </c>
      <c r="I309" s="22"/>
      <c r="J309" s="22"/>
      <c r="K309" s="22">
        <f>L308</f>
        <v>3752</v>
      </c>
      <c r="L309" s="22"/>
      <c r="M309" s="22"/>
      <c r="N309" s="22">
        <f>O308</f>
        <v>32855</v>
      </c>
      <c r="O309" s="22"/>
      <c r="P309" s="22"/>
      <c r="Q309" s="22">
        <f>R308</f>
        <v>14092</v>
      </c>
      <c r="R309" s="23"/>
      <c r="S309" s="23"/>
    </row>
    <row r="310" spans="2:19" ht="15.75" x14ac:dyDescent="0.25">
      <c r="B310" s="15" t="s">
        <v>305</v>
      </c>
      <c r="C310" s="17" t="s">
        <v>251</v>
      </c>
      <c r="D310" s="21" t="s">
        <v>1096</v>
      </c>
      <c r="E310" s="29">
        <f>G308</f>
        <v>476</v>
      </c>
      <c r="F310" s="23"/>
      <c r="G310" s="23"/>
      <c r="H310" s="22">
        <f>J308</f>
        <v>10503</v>
      </c>
      <c r="I310" s="22"/>
      <c r="J310" s="22"/>
      <c r="K310" s="22">
        <f>M308</f>
        <v>4568</v>
      </c>
      <c r="L310" s="22"/>
      <c r="M310" s="22"/>
      <c r="N310" s="22">
        <f>P308</f>
        <v>36294</v>
      </c>
      <c r="O310" s="22"/>
      <c r="P310" s="22"/>
      <c r="Q310" s="22">
        <f>S308</f>
        <v>15394</v>
      </c>
      <c r="R310" s="23"/>
      <c r="S310" s="23"/>
    </row>
    <row r="311" spans="2:19" ht="15.75" x14ac:dyDescent="0.25">
      <c r="B311" s="15" t="s">
        <v>305</v>
      </c>
      <c r="C311" s="17" t="s">
        <v>251</v>
      </c>
      <c r="D311" s="23" t="s">
        <v>881</v>
      </c>
      <c r="E311" s="22">
        <f>AVERAGE(E308:E310)</f>
        <v>310.66666666666669</v>
      </c>
      <c r="F311" s="23"/>
      <c r="G311" s="23"/>
      <c r="H311" s="22">
        <f>AVERAGE(H308:H310)</f>
        <v>9824.6666666666661</v>
      </c>
      <c r="I311" s="22"/>
      <c r="J311" s="22"/>
      <c r="K311" s="22">
        <f>AVERAGE(K308:K310)</f>
        <v>4588</v>
      </c>
      <c r="L311" s="22"/>
      <c r="M311" s="22"/>
      <c r="N311" s="22">
        <f>AVERAGE(N308:N310)</f>
        <v>35424.666666666664</v>
      </c>
      <c r="O311" s="22"/>
      <c r="P311" s="22"/>
      <c r="Q311" s="22">
        <f>AVERAGE(Q308:Q310)</f>
        <v>16908.666666666668</v>
      </c>
      <c r="R311" s="23"/>
      <c r="S311" s="23"/>
    </row>
    <row r="312" spans="2:19" ht="15.75" x14ac:dyDescent="0.2">
      <c r="B312" s="15" t="s">
        <v>306</v>
      </c>
      <c r="C312" s="17" t="s">
        <v>313</v>
      </c>
      <c r="D312" s="21" t="s">
        <v>1097</v>
      </c>
      <c r="E312" s="22">
        <v>1105</v>
      </c>
      <c r="F312" s="16">
        <v>538</v>
      </c>
      <c r="G312" s="16">
        <v>426</v>
      </c>
      <c r="H312" s="16">
        <v>20120</v>
      </c>
      <c r="I312" s="16">
        <v>15325</v>
      </c>
      <c r="J312" s="16">
        <v>13648</v>
      </c>
      <c r="K312" s="16">
        <v>10843</v>
      </c>
      <c r="L312" s="16">
        <v>7016</v>
      </c>
      <c r="M312" s="16">
        <v>6590</v>
      </c>
      <c r="N312" s="16">
        <v>87554</v>
      </c>
      <c r="O312" s="16">
        <v>55043</v>
      </c>
      <c r="P312" s="16">
        <v>47632</v>
      </c>
      <c r="Q312" s="16">
        <v>41235</v>
      </c>
      <c r="R312" s="16">
        <v>22881</v>
      </c>
      <c r="S312" s="16">
        <v>20151</v>
      </c>
    </row>
    <row r="313" spans="2:19" ht="15.75" x14ac:dyDescent="0.25">
      <c r="B313" s="15" t="s">
        <v>306</v>
      </c>
      <c r="C313" s="17" t="s">
        <v>313</v>
      </c>
      <c r="D313" s="21" t="s">
        <v>1098</v>
      </c>
      <c r="E313" s="29">
        <f>F312</f>
        <v>538</v>
      </c>
      <c r="F313" s="23"/>
      <c r="G313" s="23"/>
      <c r="H313" s="22">
        <f>I312</f>
        <v>15325</v>
      </c>
      <c r="I313" s="22"/>
      <c r="J313" s="22"/>
      <c r="K313" s="22">
        <f>L312</f>
        <v>7016</v>
      </c>
      <c r="L313" s="22"/>
      <c r="M313" s="22"/>
      <c r="N313" s="22">
        <f>O312</f>
        <v>55043</v>
      </c>
      <c r="O313" s="22"/>
      <c r="P313" s="22"/>
      <c r="Q313" s="22">
        <f>R312</f>
        <v>22881</v>
      </c>
      <c r="R313" s="23"/>
      <c r="S313" s="23"/>
    </row>
    <row r="314" spans="2:19" ht="15.75" x14ac:dyDescent="0.25">
      <c r="B314" s="15" t="s">
        <v>306</v>
      </c>
      <c r="C314" s="17" t="s">
        <v>313</v>
      </c>
      <c r="D314" s="21" t="s">
        <v>1099</v>
      </c>
      <c r="E314" s="29">
        <f>G312</f>
        <v>426</v>
      </c>
      <c r="F314" s="23"/>
      <c r="G314" s="23"/>
      <c r="H314" s="22">
        <f>J312</f>
        <v>13648</v>
      </c>
      <c r="I314" s="22"/>
      <c r="J314" s="22"/>
      <c r="K314" s="22">
        <f>M312</f>
        <v>6590</v>
      </c>
      <c r="L314" s="22"/>
      <c r="M314" s="22"/>
      <c r="N314" s="22">
        <f>P312</f>
        <v>47632</v>
      </c>
      <c r="O314" s="22"/>
      <c r="P314" s="22"/>
      <c r="Q314" s="22">
        <f>S312</f>
        <v>20151</v>
      </c>
      <c r="R314" s="23"/>
      <c r="S314" s="23"/>
    </row>
    <row r="315" spans="2:19" ht="15.75" x14ac:dyDescent="0.25">
      <c r="B315" s="15" t="s">
        <v>306</v>
      </c>
      <c r="C315" s="17" t="s">
        <v>313</v>
      </c>
      <c r="D315" s="23" t="s">
        <v>881</v>
      </c>
      <c r="E315" s="22">
        <f>AVERAGE(E312:E314)</f>
        <v>689.66666666666663</v>
      </c>
      <c r="F315" s="23"/>
      <c r="G315" s="23"/>
      <c r="H315" s="22">
        <f>AVERAGE(H312:H314)</f>
        <v>16364.333333333334</v>
      </c>
      <c r="I315" s="22"/>
      <c r="J315" s="22"/>
      <c r="K315" s="22">
        <f>AVERAGE(K312:K314)</f>
        <v>8149.666666666667</v>
      </c>
      <c r="L315" s="22"/>
      <c r="M315" s="22"/>
      <c r="N315" s="22">
        <f>AVERAGE(N312:N314)</f>
        <v>63409.666666666664</v>
      </c>
      <c r="O315" s="22"/>
      <c r="P315" s="22"/>
      <c r="Q315" s="22">
        <f>AVERAGE(Q312:Q314)</f>
        <v>28089</v>
      </c>
      <c r="R315" s="23"/>
      <c r="S315" s="23"/>
    </row>
    <row r="316" spans="2:19" ht="15.75" x14ac:dyDescent="0.2">
      <c r="B316" s="15" t="s">
        <v>307</v>
      </c>
      <c r="C316" s="15" t="s">
        <v>409</v>
      </c>
      <c r="D316" s="21" t="s">
        <v>1100</v>
      </c>
      <c r="E316" s="22">
        <v>850</v>
      </c>
      <c r="F316" s="16">
        <v>599</v>
      </c>
      <c r="G316" s="16">
        <v>685</v>
      </c>
      <c r="H316" s="16">
        <v>9066</v>
      </c>
      <c r="I316" s="16">
        <v>9552</v>
      </c>
      <c r="J316" s="16">
        <v>8084</v>
      </c>
      <c r="K316" s="16">
        <v>7808</v>
      </c>
      <c r="L316" s="16">
        <v>7794</v>
      </c>
      <c r="M316" s="16">
        <v>6564</v>
      </c>
      <c r="N316" s="16">
        <v>48448</v>
      </c>
      <c r="O316" s="16">
        <v>49072</v>
      </c>
      <c r="P316" s="16">
        <v>38354</v>
      </c>
      <c r="Q316" s="16">
        <v>40122</v>
      </c>
      <c r="R316" s="16">
        <v>39821</v>
      </c>
      <c r="S316" s="16">
        <v>31940</v>
      </c>
    </row>
    <row r="317" spans="2:19" ht="15.75" x14ac:dyDescent="0.25">
      <c r="B317" s="15" t="s">
        <v>307</v>
      </c>
      <c r="C317" s="15" t="s">
        <v>409</v>
      </c>
      <c r="D317" s="21" t="s">
        <v>1101</v>
      </c>
      <c r="E317" s="29">
        <f>F316</f>
        <v>599</v>
      </c>
      <c r="F317" s="23"/>
      <c r="G317" s="23"/>
      <c r="H317" s="22">
        <f>I316</f>
        <v>9552</v>
      </c>
      <c r="I317" s="22"/>
      <c r="J317" s="22"/>
      <c r="K317" s="22">
        <f>L316</f>
        <v>7794</v>
      </c>
      <c r="L317" s="22"/>
      <c r="M317" s="22"/>
      <c r="N317" s="22">
        <f>O316</f>
        <v>49072</v>
      </c>
      <c r="O317" s="22"/>
      <c r="P317" s="22"/>
      <c r="Q317" s="22">
        <f>R316</f>
        <v>39821</v>
      </c>
      <c r="R317" s="23"/>
      <c r="S317" s="23"/>
    </row>
    <row r="318" spans="2:19" ht="15.75" x14ac:dyDescent="0.25">
      <c r="B318" s="15" t="s">
        <v>307</v>
      </c>
      <c r="C318" s="15" t="s">
        <v>409</v>
      </c>
      <c r="D318" s="21" t="s">
        <v>1102</v>
      </c>
      <c r="E318" s="29">
        <f>G316</f>
        <v>685</v>
      </c>
      <c r="F318" s="23"/>
      <c r="G318" s="23"/>
      <c r="H318" s="22">
        <f>J316</f>
        <v>8084</v>
      </c>
      <c r="I318" s="22"/>
      <c r="J318" s="22"/>
      <c r="K318" s="22">
        <f>M316</f>
        <v>6564</v>
      </c>
      <c r="L318" s="22"/>
      <c r="M318" s="22"/>
      <c r="N318" s="22">
        <f>P316</f>
        <v>38354</v>
      </c>
      <c r="O318" s="22"/>
      <c r="P318" s="22"/>
      <c r="Q318" s="22">
        <f>S316</f>
        <v>31940</v>
      </c>
      <c r="R318" s="23"/>
      <c r="S318" s="23"/>
    </row>
    <row r="319" spans="2:19" ht="15.75" x14ac:dyDescent="0.25">
      <c r="B319" s="15" t="s">
        <v>307</v>
      </c>
      <c r="C319" s="15" t="s">
        <v>409</v>
      </c>
      <c r="D319" s="23" t="s">
        <v>881</v>
      </c>
      <c r="E319" s="22">
        <f>AVERAGE(E316:E318)</f>
        <v>711.33333333333337</v>
      </c>
      <c r="F319" s="23"/>
      <c r="G319" s="23"/>
      <c r="H319" s="22">
        <f>AVERAGE(H316:H318)</f>
        <v>8900.6666666666661</v>
      </c>
      <c r="I319" s="22"/>
      <c r="J319" s="22"/>
      <c r="K319" s="22">
        <f>AVERAGE(K316:K318)</f>
        <v>7388.666666666667</v>
      </c>
      <c r="L319" s="22"/>
      <c r="M319" s="22"/>
      <c r="N319" s="22">
        <f>AVERAGE(N316:N318)</f>
        <v>45291.333333333336</v>
      </c>
      <c r="O319" s="22"/>
      <c r="P319" s="22"/>
      <c r="Q319" s="22">
        <f>AVERAGE(Q316:Q318)</f>
        <v>37294.333333333336</v>
      </c>
      <c r="R319" s="23"/>
      <c r="S319" s="23"/>
    </row>
    <row r="320" spans="2:19" ht="15.75" x14ac:dyDescent="0.2">
      <c r="B320" s="15" t="s">
        <v>308</v>
      </c>
      <c r="C320" s="15" t="s">
        <v>410</v>
      </c>
      <c r="D320" s="21" t="s">
        <v>1103</v>
      </c>
      <c r="E320" s="22">
        <v>825</v>
      </c>
      <c r="F320" s="16">
        <v>357</v>
      </c>
      <c r="G320" s="16">
        <v>427</v>
      </c>
      <c r="H320" s="16">
        <v>30075</v>
      </c>
      <c r="I320" s="16">
        <v>21245</v>
      </c>
      <c r="J320" s="16">
        <v>22160</v>
      </c>
      <c r="K320" s="16">
        <v>17488</v>
      </c>
      <c r="L320" s="16">
        <v>12391</v>
      </c>
      <c r="M320" s="16">
        <v>14164</v>
      </c>
      <c r="N320" s="16">
        <v>68661</v>
      </c>
      <c r="O320" s="16">
        <v>50595</v>
      </c>
      <c r="P320" s="16">
        <v>49693</v>
      </c>
      <c r="Q320" s="16">
        <v>27838</v>
      </c>
      <c r="R320" s="16">
        <v>20535</v>
      </c>
      <c r="S320" s="16">
        <v>19589</v>
      </c>
    </row>
    <row r="321" spans="2:19" ht="15.75" x14ac:dyDescent="0.25">
      <c r="B321" s="15" t="s">
        <v>308</v>
      </c>
      <c r="C321" s="15" t="s">
        <v>410</v>
      </c>
      <c r="D321" s="21" t="s">
        <v>1104</v>
      </c>
      <c r="E321" s="29">
        <f>F320</f>
        <v>357</v>
      </c>
      <c r="F321" s="23"/>
      <c r="G321" s="23"/>
      <c r="H321" s="22">
        <f>I320</f>
        <v>21245</v>
      </c>
      <c r="I321" s="22"/>
      <c r="J321" s="22"/>
      <c r="K321" s="22">
        <f>L320</f>
        <v>12391</v>
      </c>
      <c r="L321" s="22"/>
      <c r="M321" s="22"/>
      <c r="N321" s="22">
        <f>O320</f>
        <v>50595</v>
      </c>
      <c r="O321" s="22"/>
      <c r="P321" s="22"/>
      <c r="Q321" s="22">
        <f>R320</f>
        <v>20535</v>
      </c>
      <c r="R321" s="23"/>
      <c r="S321" s="23"/>
    </row>
    <row r="322" spans="2:19" ht="15.75" x14ac:dyDescent="0.25">
      <c r="B322" s="15" t="s">
        <v>308</v>
      </c>
      <c r="C322" s="15" t="s">
        <v>410</v>
      </c>
      <c r="D322" s="21" t="s">
        <v>1105</v>
      </c>
      <c r="E322" s="29">
        <f>G320</f>
        <v>427</v>
      </c>
      <c r="F322" s="23"/>
      <c r="G322" s="23"/>
      <c r="H322" s="22">
        <f>J320</f>
        <v>22160</v>
      </c>
      <c r="I322" s="22"/>
      <c r="J322" s="22"/>
      <c r="K322" s="22">
        <f>M320</f>
        <v>14164</v>
      </c>
      <c r="L322" s="22"/>
      <c r="M322" s="22"/>
      <c r="N322" s="22">
        <f>P320</f>
        <v>49693</v>
      </c>
      <c r="O322" s="22"/>
      <c r="P322" s="22"/>
      <c r="Q322" s="22">
        <f>S320</f>
        <v>19589</v>
      </c>
      <c r="R322" s="23"/>
      <c r="S322" s="23"/>
    </row>
    <row r="323" spans="2:19" ht="15.75" x14ac:dyDescent="0.25">
      <c r="B323" s="15" t="s">
        <v>308</v>
      </c>
      <c r="C323" s="15" t="s">
        <v>410</v>
      </c>
      <c r="D323" s="23" t="s">
        <v>881</v>
      </c>
      <c r="E323" s="22">
        <f>AVERAGE(E320:E322)</f>
        <v>536.33333333333337</v>
      </c>
      <c r="F323" s="23"/>
      <c r="G323" s="23"/>
      <c r="H323" s="22">
        <f>AVERAGE(H320:H322)</f>
        <v>24493.333333333332</v>
      </c>
      <c r="I323" s="22"/>
      <c r="J323" s="22"/>
      <c r="K323" s="22">
        <f>AVERAGE(K320:K322)</f>
        <v>14681</v>
      </c>
      <c r="L323" s="22"/>
      <c r="M323" s="22"/>
      <c r="N323" s="22">
        <f>AVERAGE(N320:N322)</f>
        <v>56316.333333333336</v>
      </c>
      <c r="O323" s="22"/>
      <c r="P323" s="22"/>
      <c r="Q323" s="22">
        <f>AVERAGE(Q320:Q322)</f>
        <v>22654</v>
      </c>
      <c r="R323" s="23"/>
      <c r="S323" s="23"/>
    </row>
    <row r="324" spans="2:19" ht="15.75" x14ac:dyDescent="0.2">
      <c r="B324" s="15" t="s">
        <v>309</v>
      </c>
      <c r="C324" s="15" t="s">
        <v>411</v>
      </c>
      <c r="D324" s="21" t="s">
        <v>1106</v>
      </c>
      <c r="E324" s="22">
        <v>385</v>
      </c>
      <c r="F324" s="16">
        <v>477</v>
      </c>
      <c r="G324" s="16">
        <v>569</v>
      </c>
      <c r="H324" s="16">
        <v>20219</v>
      </c>
      <c r="I324" s="16">
        <v>21279</v>
      </c>
      <c r="J324" s="16">
        <v>18907</v>
      </c>
      <c r="K324" s="16">
        <v>5840</v>
      </c>
      <c r="L324" s="16">
        <v>6098</v>
      </c>
      <c r="M324" s="16">
        <v>5823</v>
      </c>
      <c r="N324" s="16">
        <v>50392</v>
      </c>
      <c r="O324" s="16">
        <v>51103</v>
      </c>
      <c r="P324" s="16">
        <v>44738</v>
      </c>
      <c r="Q324" s="16">
        <v>16476</v>
      </c>
      <c r="R324" s="16">
        <v>17186</v>
      </c>
      <c r="S324" s="16">
        <v>14413</v>
      </c>
    </row>
    <row r="325" spans="2:19" ht="15.75" x14ac:dyDescent="0.25">
      <c r="B325" s="15" t="s">
        <v>309</v>
      </c>
      <c r="C325" s="15" t="s">
        <v>411</v>
      </c>
      <c r="D325" s="21" t="s">
        <v>1107</v>
      </c>
      <c r="E325" s="29">
        <f>F324</f>
        <v>477</v>
      </c>
      <c r="F325" s="23"/>
      <c r="G325" s="23"/>
      <c r="H325" s="22">
        <f>I324</f>
        <v>21279</v>
      </c>
      <c r="I325" s="22"/>
      <c r="J325" s="22"/>
      <c r="K325" s="22">
        <f>L324</f>
        <v>6098</v>
      </c>
      <c r="L325" s="22"/>
      <c r="M325" s="22"/>
      <c r="N325" s="22">
        <f>O324</f>
        <v>51103</v>
      </c>
      <c r="O325" s="22"/>
      <c r="P325" s="22"/>
      <c r="Q325" s="22">
        <f>R324</f>
        <v>17186</v>
      </c>
      <c r="R325" s="23"/>
      <c r="S325" s="23"/>
    </row>
    <row r="326" spans="2:19" ht="15.75" x14ac:dyDescent="0.25">
      <c r="B326" s="15" t="s">
        <v>309</v>
      </c>
      <c r="C326" s="15" t="s">
        <v>411</v>
      </c>
      <c r="D326" s="21" t="s">
        <v>1108</v>
      </c>
      <c r="E326" s="29">
        <f>G324</f>
        <v>569</v>
      </c>
      <c r="F326" s="23"/>
      <c r="G326" s="23"/>
      <c r="H326" s="22">
        <f>J324</f>
        <v>18907</v>
      </c>
      <c r="I326" s="22"/>
      <c r="J326" s="22"/>
      <c r="K326" s="22">
        <f>M324</f>
        <v>5823</v>
      </c>
      <c r="L326" s="22"/>
      <c r="M326" s="22"/>
      <c r="N326" s="22">
        <f>P324</f>
        <v>44738</v>
      </c>
      <c r="O326" s="22"/>
      <c r="P326" s="22"/>
      <c r="Q326" s="22">
        <f>S324</f>
        <v>14413</v>
      </c>
      <c r="R326" s="23"/>
      <c r="S326" s="23"/>
    </row>
    <row r="327" spans="2:19" ht="15.75" x14ac:dyDescent="0.25">
      <c r="B327" s="15" t="s">
        <v>309</v>
      </c>
      <c r="C327" s="15" t="s">
        <v>411</v>
      </c>
      <c r="D327" s="23" t="s">
        <v>881</v>
      </c>
      <c r="E327" s="22">
        <f>AVERAGE(E324:E326)</f>
        <v>477</v>
      </c>
      <c r="F327" s="23"/>
      <c r="G327" s="23"/>
      <c r="H327" s="22">
        <f>AVERAGE(H324:H326)</f>
        <v>20135</v>
      </c>
      <c r="I327" s="22"/>
      <c r="J327" s="22"/>
      <c r="K327" s="22">
        <f>AVERAGE(K324:K326)</f>
        <v>5920.333333333333</v>
      </c>
      <c r="L327" s="22"/>
      <c r="M327" s="22"/>
      <c r="N327" s="22">
        <f>AVERAGE(N324:N326)</f>
        <v>48744.333333333336</v>
      </c>
      <c r="O327" s="22"/>
      <c r="P327" s="22"/>
      <c r="Q327" s="22">
        <f>AVERAGE(Q324:Q326)</f>
        <v>16025</v>
      </c>
      <c r="R327" s="23"/>
      <c r="S327" s="23"/>
    </row>
    <row r="328" spans="2:19" ht="15.75" x14ac:dyDescent="0.2">
      <c r="B328" s="15" t="s">
        <v>310</v>
      </c>
      <c r="C328" s="15" t="s">
        <v>412</v>
      </c>
      <c r="D328" s="21" t="s">
        <v>1109</v>
      </c>
      <c r="E328" s="22">
        <v>769</v>
      </c>
      <c r="F328" s="16">
        <v>1016</v>
      </c>
      <c r="G328" s="16">
        <v>1324</v>
      </c>
      <c r="H328" s="16">
        <v>29421</v>
      </c>
      <c r="I328" s="16">
        <v>25733</v>
      </c>
      <c r="J328" s="16">
        <v>32799</v>
      </c>
      <c r="K328" s="16">
        <v>14277</v>
      </c>
      <c r="L328" s="16">
        <v>12147</v>
      </c>
      <c r="M328" s="16">
        <v>14329</v>
      </c>
      <c r="N328" s="16">
        <v>90595</v>
      </c>
      <c r="O328" s="16">
        <v>79378</v>
      </c>
      <c r="P328" s="16">
        <v>90994</v>
      </c>
      <c r="Q328" s="16">
        <v>19207</v>
      </c>
      <c r="R328" s="16">
        <v>15588</v>
      </c>
      <c r="S328" s="16">
        <v>17811</v>
      </c>
    </row>
    <row r="329" spans="2:19" ht="15.75" x14ac:dyDescent="0.25">
      <c r="B329" s="15" t="s">
        <v>310</v>
      </c>
      <c r="C329" s="15" t="s">
        <v>412</v>
      </c>
      <c r="D329" s="21" t="s">
        <v>1110</v>
      </c>
      <c r="E329" s="29">
        <f>F328</f>
        <v>1016</v>
      </c>
      <c r="F329" s="23"/>
      <c r="G329" s="23"/>
      <c r="H329" s="22">
        <f>I328</f>
        <v>25733</v>
      </c>
      <c r="I329" s="22"/>
      <c r="J329" s="22"/>
      <c r="K329" s="22">
        <f>L328</f>
        <v>12147</v>
      </c>
      <c r="L329" s="22"/>
      <c r="M329" s="22"/>
      <c r="N329" s="22">
        <f>O328</f>
        <v>79378</v>
      </c>
      <c r="O329" s="22"/>
      <c r="P329" s="22"/>
      <c r="Q329" s="22">
        <f>R328</f>
        <v>15588</v>
      </c>
      <c r="R329" s="23"/>
      <c r="S329" s="23"/>
    </row>
    <row r="330" spans="2:19" ht="15.75" x14ac:dyDescent="0.25">
      <c r="B330" s="15" t="s">
        <v>310</v>
      </c>
      <c r="C330" s="15" t="s">
        <v>412</v>
      </c>
      <c r="D330" s="21" t="s">
        <v>1111</v>
      </c>
      <c r="E330" s="29">
        <f>G328</f>
        <v>1324</v>
      </c>
      <c r="F330" s="23"/>
      <c r="G330" s="23"/>
      <c r="H330" s="22">
        <f>J328</f>
        <v>32799</v>
      </c>
      <c r="I330" s="22"/>
      <c r="J330" s="22"/>
      <c r="K330" s="22">
        <f>M328</f>
        <v>14329</v>
      </c>
      <c r="L330" s="22"/>
      <c r="M330" s="22"/>
      <c r="N330" s="22">
        <f>P328</f>
        <v>90994</v>
      </c>
      <c r="O330" s="22"/>
      <c r="P330" s="22"/>
      <c r="Q330" s="22">
        <f>S328</f>
        <v>17811</v>
      </c>
      <c r="R330" s="23"/>
      <c r="S330" s="23"/>
    </row>
    <row r="331" spans="2:19" ht="15.75" x14ac:dyDescent="0.25">
      <c r="B331" s="15" t="s">
        <v>310</v>
      </c>
      <c r="C331" s="15" t="s">
        <v>412</v>
      </c>
      <c r="D331" s="23" t="s">
        <v>881</v>
      </c>
      <c r="E331" s="22">
        <f>AVERAGE(E328:E330)</f>
        <v>1036.3333333333333</v>
      </c>
      <c r="F331" s="23"/>
      <c r="G331" s="23"/>
      <c r="H331" s="22">
        <f>AVERAGE(H328:H330)</f>
        <v>29317.666666666668</v>
      </c>
      <c r="I331" s="22"/>
      <c r="J331" s="22"/>
      <c r="K331" s="22">
        <f>AVERAGE(K328:K330)</f>
        <v>13584.333333333334</v>
      </c>
      <c r="L331" s="22"/>
      <c r="M331" s="22"/>
      <c r="N331" s="22">
        <f>AVERAGE(N328:N330)</f>
        <v>86989</v>
      </c>
      <c r="O331" s="22"/>
      <c r="P331" s="22"/>
      <c r="Q331" s="22">
        <f>AVERAGE(Q328:Q330)</f>
        <v>17535.333333333332</v>
      </c>
      <c r="R331" s="23"/>
      <c r="S331" s="23"/>
    </row>
    <row r="332" spans="2:19" ht="15.75" x14ac:dyDescent="0.2">
      <c r="B332" s="15" t="s">
        <v>311</v>
      </c>
      <c r="C332" s="17" t="s">
        <v>327</v>
      </c>
      <c r="D332" s="21" t="s">
        <v>1112</v>
      </c>
      <c r="E332" s="22">
        <v>893</v>
      </c>
      <c r="F332" s="16">
        <v>725</v>
      </c>
      <c r="G332" s="16">
        <v>738</v>
      </c>
      <c r="H332" s="16">
        <v>7896</v>
      </c>
      <c r="I332" s="16">
        <v>5710</v>
      </c>
      <c r="J332" s="16">
        <v>5566</v>
      </c>
      <c r="K332" s="16">
        <v>7871</v>
      </c>
      <c r="L332" s="16">
        <v>5199</v>
      </c>
      <c r="M332" s="16">
        <v>4707</v>
      </c>
      <c r="N332" s="16">
        <v>88728</v>
      </c>
      <c r="O332" s="16">
        <v>57682</v>
      </c>
      <c r="P332" s="16">
        <v>55334</v>
      </c>
      <c r="Q332" s="16">
        <v>65594</v>
      </c>
      <c r="R332" s="16">
        <v>42261</v>
      </c>
      <c r="S332" s="16">
        <v>43112</v>
      </c>
    </row>
    <row r="333" spans="2:19" ht="15.75" x14ac:dyDescent="0.25">
      <c r="B333" s="15" t="s">
        <v>311</v>
      </c>
      <c r="C333" s="17" t="s">
        <v>327</v>
      </c>
      <c r="D333" s="21" t="s">
        <v>1113</v>
      </c>
      <c r="E333" s="29">
        <f>F332</f>
        <v>725</v>
      </c>
      <c r="F333" s="23"/>
      <c r="G333" s="23"/>
      <c r="H333" s="22">
        <f>I332</f>
        <v>5710</v>
      </c>
      <c r="I333" s="22"/>
      <c r="J333" s="22"/>
      <c r="K333" s="22">
        <f>L332</f>
        <v>5199</v>
      </c>
      <c r="L333" s="22"/>
      <c r="M333" s="22"/>
      <c r="N333" s="22">
        <f>O332</f>
        <v>57682</v>
      </c>
      <c r="O333" s="22"/>
      <c r="P333" s="22"/>
      <c r="Q333" s="22">
        <f>R332</f>
        <v>42261</v>
      </c>
      <c r="R333" s="23"/>
      <c r="S333" s="23"/>
    </row>
    <row r="334" spans="2:19" ht="15.75" x14ac:dyDescent="0.25">
      <c r="B334" s="15" t="s">
        <v>311</v>
      </c>
      <c r="C334" s="17" t="s">
        <v>327</v>
      </c>
      <c r="D334" s="21" t="s">
        <v>1114</v>
      </c>
      <c r="E334" s="29">
        <f>G332</f>
        <v>738</v>
      </c>
      <c r="F334" s="23"/>
      <c r="G334" s="23"/>
      <c r="H334" s="22">
        <f>J332</f>
        <v>5566</v>
      </c>
      <c r="I334" s="22"/>
      <c r="J334" s="22"/>
      <c r="K334" s="22">
        <f>M332</f>
        <v>4707</v>
      </c>
      <c r="L334" s="22"/>
      <c r="M334" s="22"/>
      <c r="N334" s="22">
        <f>P332</f>
        <v>55334</v>
      </c>
      <c r="O334" s="22"/>
      <c r="P334" s="22"/>
      <c r="Q334" s="22">
        <f>S332</f>
        <v>43112</v>
      </c>
      <c r="R334" s="23"/>
      <c r="S334" s="23"/>
    </row>
    <row r="335" spans="2:19" ht="15.75" x14ac:dyDescent="0.25">
      <c r="B335" s="15" t="s">
        <v>311</v>
      </c>
      <c r="C335" s="17" t="s">
        <v>327</v>
      </c>
      <c r="D335" s="30" t="s">
        <v>1069</v>
      </c>
      <c r="E335" s="22">
        <f>AVERAGE(E332:E334)</f>
        <v>785.33333333333337</v>
      </c>
      <c r="F335" s="23"/>
      <c r="G335" s="23"/>
      <c r="H335" s="22">
        <f>AVERAGE(H332:H334)</f>
        <v>6390.666666666667</v>
      </c>
      <c r="I335" s="22"/>
      <c r="J335" s="22"/>
      <c r="K335" s="22">
        <f>AVERAGE(K332:K334)</f>
        <v>5925.666666666667</v>
      </c>
      <c r="L335" s="22"/>
      <c r="M335" s="22"/>
      <c r="N335" s="22">
        <f>AVERAGE(N332:N334)</f>
        <v>67248</v>
      </c>
      <c r="O335" s="22"/>
      <c r="P335" s="22"/>
      <c r="Q335" s="22">
        <f>AVERAGE(Q332:Q334)</f>
        <v>50322.333333333336</v>
      </c>
      <c r="R335" s="23"/>
      <c r="S335" s="23"/>
    </row>
    <row r="336" spans="2:19" ht="15.75" x14ac:dyDescent="0.2">
      <c r="B336" s="15" t="s">
        <v>312</v>
      </c>
      <c r="C336" s="17" t="s">
        <v>315</v>
      </c>
      <c r="D336" s="21" t="s">
        <v>1115</v>
      </c>
      <c r="E336" s="22">
        <v>989</v>
      </c>
      <c r="F336" s="16">
        <v>1012</v>
      </c>
      <c r="G336" s="16">
        <v>1102</v>
      </c>
      <c r="H336" s="16">
        <v>9370</v>
      </c>
      <c r="I336" s="16">
        <v>8217</v>
      </c>
      <c r="J336" s="16">
        <v>7905</v>
      </c>
      <c r="K336" s="16">
        <v>3839</v>
      </c>
      <c r="L336" s="16">
        <v>3483</v>
      </c>
      <c r="M336" s="16">
        <v>3542</v>
      </c>
      <c r="N336" s="16">
        <v>71368</v>
      </c>
      <c r="O336" s="16">
        <v>63126</v>
      </c>
      <c r="P336" s="16">
        <v>58775</v>
      </c>
      <c r="Q336" s="16">
        <v>17090</v>
      </c>
      <c r="R336" s="16">
        <v>14895</v>
      </c>
      <c r="S336" s="16">
        <v>14033</v>
      </c>
    </row>
    <row r="337" spans="2:19" ht="15.75" x14ac:dyDescent="0.25">
      <c r="B337" s="15" t="s">
        <v>312</v>
      </c>
      <c r="C337" s="17" t="s">
        <v>315</v>
      </c>
      <c r="D337" s="21" t="s">
        <v>1116</v>
      </c>
      <c r="E337" s="29">
        <f>F336</f>
        <v>1012</v>
      </c>
      <c r="F337" s="23"/>
      <c r="G337" s="23"/>
      <c r="H337" s="22">
        <f>I336</f>
        <v>8217</v>
      </c>
      <c r="I337" s="22"/>
      <c r="J337" s="22"/>
      <c r="K337" s="22">
        <f>L336</f>
        <v>3483</v>
      </c>
      <c r="L337" s="22"/>
      <c r="M337" s="22"/>
      <c r="N337" s="22">
        <f>O336</f>
        <v>63126</v>
      </c>
      <c r="O337" s="22"/>
      <c r="P337" s="22"/>
      <c r="Q337" s="22">
        <f>R336</f>
        <v>14895</v>
      </c>
      <c r="R337" s="23"/>
      <c r="S337" s="23"/>
    </row>
    <row r="338" spans="2:19" ht="15.75" x14ac:dyDescent="0.25">
      <c r="B338" s="15" t="s">
        <v>312</v>
      </c>
      <c r="C338" s="17" t="s">
        <v>315</v>
      </c>
      <c r="D338" s="21" t="s">
        <v>1117</v>
      </c>
      <c r="E338" s="29">
        <f>G336</f>
        <v>1102</v>
      </c>
      <c r="F338" s="23"/>
      <c r="G338" s="23"/>
      <c r="H338" s="22">
        <f>J336</f>
        <v>7905</v>
      </c>
      <c r="I338" s="22"/>
      <c r="J338" s="22"/>
      <c r="K338" s="22">
        <f>M336</f>
        <v>3542</v>
      </c>
      <c r="L338" s="22"/>
      <c r="M338" s="22"/>
      <c r="N338" s="22">
        <f>P336</f>
        <v>58775</v>
      </c>
      <c r="O338" s="22"/>
      <c r="P338" s="22"/>
      <c r="Q338" s="22">
        <f>S336</f>
        <v>14033</v>
      </c>
      <c r="R338" s="23"/>
      <c r="S338" s="23"/>
    </row>
    <row r="339" spans="2:19" ht="15.75" x14ac:dyDescent="0.25">
      <c r="B339" s="15" t="s">
        <v>312</v>
      </c>
      <c r="C339" s="17" t="s">
        <v>315</v>
      </c>
      <c r="D339" s="23" t="s">
        <v>881</v>
      </c>
      <c r="E339" s="22">
        <f>AVERAGE(E336:E338)</f>
        <v>1034.3333333333333</v>
      </c>
      <c r="F339" s="23"/>
      <c r="G339" s="23"/>
      <c r="H339" s="22">
        <f>AVERAGE(H336:H338)</f>
        <v>8497.3333333333339</v>
      </c>
      <c r="I339" s="22"/>
      <c r="J339" s="22"/>
      <c r="K339" s="22">
        <f>AVERAGE(K336:K338)</f>
        <v>3621.3333333333335</v>
      </c>
      <c r="L339" s="22"/>
      <c r="M339" s="22"/>
      <c r="N339" s="22">
        <f>AVERAGE(N336:N338)</f>
        <v>64423</v>
      </c>
      <c r="O339" s="22"/>
      <c r="P339" s="22"/>
      <c r="Q339" s="22">
        <f>AVERAGE(Q336:Q338)</f>
        <v>15339.333333333334</v>
      </c>
      <c r="R339" s="23"/>
      <c r="S339" s="23"/>
    </row>
    <row r="340" spans="2:19" ht="15.75" x14ac:dyDescent="0.2">
      <c r="B340" s="15" t="s">
        <v>313</v>
      </c>
      <c r="C340" s="17" t="s">
        <v>321</v>
      </c>
      <c r="D340" s="21" t="s">
        <v>1118</v>
      </c>
      <c r="E340" s="22">
        <v>637</v>
      </c>
      <c r="F340" s="16">
        <v>743</v>
      </c>
      <c r="G340" s="16">
        <v>514</v>
      </c>
      <c r="H340" s="16">
        <v>15692</v>
      </c>
      <c r="I340" s="16">
        <v>15157</v>
      </c>
      <c r="J340" s="16">
        <v>12468</v>
      </c>
      <c r="K340" s="16">
        <v>5528</v>
      </c>
      <c r="L340" s="16">
        <v>5596</v>
      </c>
      <c r="M340" s="16">
        <v>4959</v>
      </c>
      <c r="N340" s="16">
        <v>58289</v>
      </c>
      <c r="O340" s="16">
        <v>56007</v>
      </c>
      <c r="P340" s="16">
        <v>47124</v>
      </c>
      <c r="Q340" s="16">
        <v>32002</v>
      </c>
      <c r="R340" s="16">
        <v>28751</v>
      </c>
      <c r="S340" s="16">
        <v>23462</v>
      </c>
    </row>
    <row r="341" spans="2:19" ht="15.75" x14ac:dyDescent="0.25">
      <c r="B341" s="15" t="s">
        <v>313</v>
      </c>
      <c r="C341" s="17" t="s">
        <v>321</v>
      </c>
      <c r="D341" s="21" t="s">
        <v>1119</v>
      </c>
      <c r="E341" s="29">
        <f>F340</f>
        <v>743</v>
      </c>
      <c r="F341" s="23"/>
      <c r="G341" s="23"/>
      <c r="H341" s="22">
        <f>I340</f>
        <v>15157</v>
      </c>
      <c r="I341" s="22"/>
      <c r="J341" s="22"/>
      <c r="K341" s="22">
        <f>L340</f>
        <v>5596</v>
      </c>
      <c r="L341" s="22"/>
      <c r="M341" s="22"/>
      <c r="N341" s="22">
        <f>O340</f>
        <v>56007</v>
      </c>
      <c r="O341" s="22"/>
      <c r="P341" s="22"/>
      <c r="Q341" s="22">
        <f>R340</f>
        <v>28751</v>
      </c>
      <c r="R341" s="23"/>
      <c r="S341" s="23"/>
    </row>
    <row r="342" spans="2:19" ht="15.75" x14ac:dyDescent="0.25">
      <c r="B342" s="15" t="s">
        <v>313</v>
      </c>
      <c r="C342" s="17" t="s">
        <v>321</v>
      </c>
      <c r="D342" s="21" t="s">
        <v>1120</v>
      </c>
      <c r="E342" s="29">
        <f>G340</f>
        <v>514</v>
      </c>
      <c r="F342" s="23"/>
      <c r="G342" s="23"/>
      <c r="H342" s="22">
        <f>J340</f>
        <v>12468</v>
      </c>
      <c r="I342" s="22"/>
      <c r="J342" s="22"/>
      <c r="K342" s="22">
        <f>M340</f>
        <v>4959</v>
      </c>
      <c r="L342" s="22"/>
      <c r="M342" s="22"/>
      <c r="N342" s="22">
        <f>P340</f>
        <v>47124</v>
      </c>
      <c r="O342" s="22"/>
      <c r="P342" s="22"/>
      <c r="Q342" s="22">
        <f>S340</f>
        <v>23462</v>
      </c>
      <c r="R342" s="23"/>
      <c r="S342" s="23"/>
    </row>
    <row r="343" spans="2:19" ht="15.75" x14ac:dyDescent="0.25">
      <c r="B343" s="15" t="s">
        <v>313</v>
      </c>
      <c r="C343" s="17" t="s">
        <v>321</v>
      </c>
      <c r="D343" s="23" t="s">
        <v>881</v>
      </c>
      <c r="E343" s="22">
        <f>AVERAGE(E340:E342)</f>
        <v>631.33333333333337</v>
      </c>
      <c r="F343" s="23"/>
      <c r="G343" s="23"/>
      <c r="H343" s="22">
        <f>AVERAGE(H340:H342)</f>
        <v>14439</v>
      </c>
      <c r="I343" s="22"/>
      <c r="J343" s="22"/>
      <c r="K343" s="22">
        <f>AVERAGE(K340:K342)</f>
        <v>5361</v>
      </c>
      <c r="L343" s="22"/>
      <c r="M343" s="22"/>
      <c r="N343" s="22">
        <f>AVERAGE(N340:N342)</f>
        <v>53806.666666666664</v>
      </c>
      <c r="O343" s="22"/>
      <c r="P343" s="22"/>
      <c r="Q343" s="22">
        <f>AVERAGE(Q340:Q342)</f>
        <v>28071.666666666668</v>
      </c>
      <c r="R343" s="23"/>
      <c r="S343" s="23"/>
    </row>
    <row r="344" spans="2:19" ht="15.75" x14ac:dyDescent="0.2">
      <c r="B344" s="15" t="s">
        <v>314</v>
      </c>
      <c r="C344" s="17" t="s">
        <v>285</v>
      </c>
      <c r="D344" s="21" t="s">
        <v>1121</v>
      </c>
      <c r="E344" s="22">
        <v>3022</v>
      </c>
      <c r="F344" s="16">
        <v>2708</v>
      </c>
      <c r="G344" s="16">
        <v>2955</v>
      </c>
      <c r="H344" s="16">
        <v>20333</v>
      </c>
      <c r="I344" s="16">
        <v>16456</v>
      </c>
      <c r="J344" s="16">
        <v>18131</v>
      </c>
      <c r="K344" s="16">
        <v>4857</v>
      </c>
      <c r="L344" s="16">
        <v>4470</v>
      </c>
      <c r="M344" s="16">
        <v>4583</v>
      </c>
      <c r="N344" s="16">
        <v>79732</v>
      </c>
      <c r="O344" s="16">
        <v>63805</v>
      </c>
      <c r="P344" s="16">
        <v>73441</v>
      </c>
      <c r="Q344" s="16">
        <v>26111</v>
      </c>
      <c r="R344" s="16">
        <v>19019</v>
      </c>
      <c r="S344" s="16">
        <v>24154</v>
      </c>
    </row>
    <row r="345" spans="2:19" ht="15.75" x14ac:dyDescent="0.25">
      <c r="B345" s="15" t="s">
        <v>314</v>
      </c>
      <c r="C345" s="17" t="s">
        <v>285</v>
      </c>
      <c r="D345" s="21" t="s">
        <v>1122</v>
      </c>
      <c r="E345" s="29">
        <f>F344</f>
        <v>2708</v>
      </c>
      <c r="F345" s="23"/>
      <c r="G345" s="23"/>
      <c r="H345" s="22">
        <f>I344</f>
        <v>16456</v>
      </c>
      <c r="I345" s="22"/>
      <c r="J345" s="22"/>
      <c r="K345" s="22">
        <f>L344</f>
        <v>4470</v>
      </c>
      <c r="L345" s="22"/>
      <c r="M345" s="22"/>
      <c r="N345" s="22">
        <f>O344</f>
        <v>63805</v>
      </c>
      <c r="O345" s="22"/>
      <c r="P345" s="22"/>
      <c r="Q345" s="22">
        <f>R344</f>
        <v>19019</v>
      </c>
      <c r="R345" s="23"/>
      <c r="S345" s="23"/>
    </row>
    <row r="346" spans="2:19" ht="15.75" x14ac:dyDescent="0.25">
      <c r="B346" s="15" t="s">
        <v>314</v>
      </c>
      <c r="C346" s="17" t="s">
        <v>285</v>
      </c>
      <c r="D346" s="21" t="s">
        <v>1123</v>
      </c>
      <c r="E346" s="29">
        <f>G344</f>
        <v>2955</v>
      </c>
      <c r="F346" s="23"/>
      <c r="G346" s="23"/>
      <c r="H346" s="22">
        <f>J344</f>
        <v>18131</v>
      </c>
      <c r="I346" s="22"/>
      <c r="J346" s="22"/>
      <c r="K346" s="22">
        <f>M344</f>
        <v>4583</v>
      </c>
      <c r="L346" s="22"/>
      <c r="M346" s="22"/>
      <c r="N346" s="22">
        <f>P344</f>
        <v>73441</v>
      </c>
      <c r="O346" s="22"/>
      <c r="P346" s="22"/>
      <c r="Q346" s="22">
        <f>S344</f>
        <v>24154</v>
      </c>
      <c r="R346" s="23"/>
      <c r="S346" s="23"/>
    </row>
    <row r="347" spans="2:19" ht="15.75" x14ac:dyDescent="0.25">
      <c r="B347" s="15" t="s">
        <v>314</v>
      </c>
      <c r="C347" s="17" t="s">
        <v>285</v>
      </c>
      <c r="D347" s="23" t="s">
        <v>881</v>
      </c>
      <c r="E347" s="22">
        <f>AVERAGE(E344:E346)</f>
        <v>2895</v>
      </c>
      <c r="F347" s="23"/>
      <c r="G347" s="23"/>
      <c r="H347" s="22">
        <f>AVERAGE(H344:H346)</f>
        <v>18306.666666666668</v>
      </c>
      <c r="I347" s="22"/>
      <c r="J347" s="22"/>
      <c r="K347" s="22">
        <f>AVERAGE(K344:K346)</f>
        <v>4636.666666666667</v>
      </c>
      <c r="L347" s="22"/>
      <c r="M347" s="22"/>
      <c r="N347" s="22">
        <f>AVERAGE(N344:N346)</f>
        <v>72326</v>
      </c>
      <c r="O347" s="22"/>
      <c r="P347" s="22"/>
      <c r="Q347" s="22">
        <f>AVERAGE(Q344:Q346)</f>
        <v>23094.666666666668</v>
      </c>
      <c r="R347" s="23"/>
      <c r="S347" s="23"/>
    </row>
    <row r="348" spans="2:19" ht="15.75" x14ac:dyDescent="0.2">
      <c r="B348" s="15" t="s">
        <v>315</v>
      </c>
      <c r="C348" s="17" t="s">
        <v>288</v>
      </c>
      <c r="D348" s="21" t="s">
        <v>1124</v>
      </c>
      <c r="E348" s="22">
        <v>935</v>
      </c>
      <c r="F348" s="16">
        <v>928</v>
      </c>
      <c r="G348" s="16">
        <v>1079</v>
      </c>
      <c r="H348" s="16">
        <v>15049</v>
      </c>
      <c r="I348" s="16">
        <v>15250</v>
      </c>
      <c r="J348" s="16">
        <v>12638</v>
      </c>
      <c r="K348" s="16">
        <v>2936</v>
      </c>
      <c r="L348" s="16">
        <v>2824</v>
      </c>
      <c r="M348" s="16">
        <v>2573</v>
      </c>
      <c r="N348" s="16">
        <v>90326</v>
      </c>
      <c r="O348" s="16">
        <v>90922</v>
      </c>
      <c r="P348" s="16">
        <v>74863</v>
      </c>
      <c r="Q348" s="16">
        <v>22812</v>
      </c>
      <c r="R348" s="16">
        <v>20728</v>
      </c>
      <c r="S348" s="16">
        <v>17832</v>
      </c>
    </row>
    <row r="349" spans="2:19" ht="15.75" x14ac:dyDescent="0.25">
      <c r="B349" s="15" t="s">
        <v>315</v>
      </c>
      <c r="C349" s="17" t="s">
        <v>288</v>
      </c>
      <c r="D349" s="21" t="s">
        <v>1125</v>
      </c>
      <c r="E349" s="29">
        <f>F348</f>
        <v>928</v>
      </c>
      <c r="F349" s="23"/>
      <c r="G349" s="23"/>
      <c r="H349" s="22">
        <f>I348</f>
        <v>15250</v>
      </c>
      <c r="I349" s="22"/>
      <c r="J349" s="22"/>
      <c r="K349" s="22">
        <f>L348</f>
        <v>2824</v>
      </c>
      <c r="L349" s="22"/>
      <c r="M349" s="22"/>
      <c r="N349" s="22">
        <f>O348</f>
        <v>90922</v>
      </c>
      <c r="O349" s="22"/>
      <c r="P349" s="22"/>
      <c r="Q349" s="22">
        <f>R348</f>
        <v>20728</v>
      </c>
      <c r="R349" s="23"/>
      <c r="S349" s="23"/>
    </row>
    <row r="350" spans="2:19" ht="15.75" x14ac:dyDescent="0.25">
      <c r="B350" s="15" t="s">
        <v>315</v>
      </c>
      <c r="C350" s="17" t="s">
        <v>288</v>
      </c>
      <c r="D350" s="21" t="s">
        <v>1126</v>
      </c>
      <c r="E350" s="29">
        <f>G348</f>
        <v>1079</v>
      </c>
      <c r="F350" s="23"/>
      <c r="G350" s="23"/>
      <c r="H350" s="22">
        <f>J348</f>
        <v>12638</v>
      </c>
      <c r="I350" s="22"/>
      <c r="J350" s="22"/>
      <c r="K350" s="22">
        <f>M348</f>
        <v>2573</v>
      </c>
      <c r="L350" s="22"/>
      <c r="M350" s="22"/>
      <c r="N350" s="22">
        <f>P348</f>
        <v>74863</v>
      </c>
      <c r="O350" s="22"/>
      <c r="P350" s="22"/>
      <c r="Q350" s="22">
        <f>S348</f>
        <v>17832</v>
      </c>
      <c r="R350" s="23"/>
      <c r="S350" s="23"/>
    </row>
    <row r="351" spans="2:19" ht="15.75" x14ac:dyDescent="0.25">
      <c r="B351" s="15" t="s">
        <v>315</v>
      </c>
      <c r="C351" s="17" t="s">
        <v>288</v>
      </c>
      <c r="D351" s="23" t="s">
        <v>881</v>
      </c>
      <c r="E351" s="22">
        <f>AVERAGE(E348:E350)</f>
        <v>980.66666666666663</v>
      </c>
      <c r="F351" s="23"/>
      <c r="G351" s="23"/>
      <c r="H351" s="22">
        <f>AVERAGE(H348:H350)</f>
        <v>14312.333333333334</v>
      </c>
      <c r="I351" s="22"/>
      <c r="J351" s="22"/>
      <c r="K351" s="22">
        <f>AVERAGE(K348:K350)</f>
        <v>2777.6666666666665</v>
      </c>
      <c r="L351" s="22"/>
      <c r="M351" s="22"/>
      <c r="N351" s="22">
        <f>AVERAGE(N348:N350)</f>
        <v>85370.333333333328</v>
      </c>
      <c r="O351" s="22"/>
      <c r="P351" s="22"/>
      <c r="Q351" s="22">
        <f>AVERAGE(Q348:Q350)</f>
        <v>20457.333333333332</v>
      </c>
      <c r="R351" s="23"/>
      <c r="S351" s="23"/>
    </row>
    <row r="352" spans="2:19" ht="15.75" x14ac:dyDescent="0.2">
      <c r="B352" s="15" t="s">
        <v>316</v>
      </c>
      <c r="C352" s="15" t="s">
        <v>413</v>
      </c>
      <c r="D352" s="21" t="s">
        <v>1127</v>
      </c>
      <c r="E352" s="22">
        <v>815</v>
      </c>
      <c r="F352" s="16">
        <v>1005</v>
      </c>
      <c r="G352" s="16">
        <v>987</v>
      </c>
      <c r="H352" s="16">
        <v>28193</v>
      </c>
      <c r="I352" s="16">
        <v>30183</v>
      </c>
      <c r="J352" s="16">
        <v>28542</v>
      </c>
      <c r="K352" s="16">
        <v>15752</v>
      </c>
      <c r="L352" s="16">
        <v>15499</v>
      </c>
      <c r="M352" s="16">
        <v>14685</v>
      </c>
      <c r="N352" s="16">
        <v>66260</v>
      </c>
      <c r="O352" s="16">
        <v>67376</v>
      </c>
      <c r="P352" s="16">
        <v>62140</v>
      </c>
      <c r="Q352" s="16">
        <v>20841</v>
      </c>
      <c r="R352" s="16">
        <v>21556</v>
      </c>
      <c r="S352" s="16">
        <v>20314</v>
      </c>
    </row>
    <row r="353" spans="2:19" ht="15.75" x14ac:dyDescent="0.25">
      <c r="B353" s="15" t="s">
        <v>316</v>
      </c>
      <c r="C353" s="15" t="s">
        <v>413</v>
      </c>
      <c r="D353" s="21" t="s">
        <v>1128</v>
      </c>
      <c r="E353" s="29">
        <f>F352</f>
        <v>1005</v>
      </c>
      <c r="F353" s="23"/>
      <c r="G353" s="23"/>
      <c r="H353" s="22">
        <f>I352</f>
        <v>30183</v>
      </c>
      <c r="I353" s="22"/>
      <c r="J353" s="22"/>
      <c r="K353" s="22">
        <f>L352</f>
        <v>15499</v>
      </c>
      <c r="L353" s="22"/>
      <c r="M353" s="22"/>
      <c r="N353" s="22">
        <f>O352</f>
        <v>67376</v>
      </c>
      <c r="O353" s="22"/>
      <c r="P353" s="22"/>
      <c r="Q353" s="22">
        <f>R352</f>
        <v>21556</v>
      </c>
      <c r="R353" s="23"/>
      <c r="S353" s="23"/>
    </row>
    <row r="354" spans="2:19" ht="15.75" x14ac:dyDescent="0.25">
      <c r="B354" s="15" t="s">
        <v>316</v>
      </c>
      <c r="C354" s="15" t="s">
        <v>413</v>
      </c>
      <c r="D354" s="21" t="s">
        <v>1129</v>
      </c>
      <c r="E354" s="29">
        <f>G352</f>
        <v>987</v>
      </c>
      <c r="F354" s="23"/>
      <c r="G354" s="23"/>
      <c r="H354" s="22">
        <f>J352</f>
        <v>28542</v>
      </c>
      <c r="I354" s="22"/>
      <c r="J354" s="22"/>
      <c r="K354" s="22">
        <f>M352</f>
        <v>14685</v>
      </c>
      <c r="L354" s="22"/>
      <c r="M354" s="22"/>
      <c r="N354" s="22">
        <f>P352</f>
        <v>62140</v>
      </c>
      <c r="O354" s="22"/>
      <c r="P354" s="22"/>
      <c r="Q354" s="22">
        <f>S352</f>
        <v>20314</v>
      </c>
      <c r="R354" s="23"/>
      <c r="S354" s="23"/>
    </row>
    <row r="355" spans="2:19" ht="15.75" x14ac:dyDescent="0.25">
      <c r="B355" s="15" t="s">
        <v>316</v>
      </c>
      <c r="C355" s="15" t="s">
        <v>413</v>
      </c>
      <c r="D355" s="23" t="s">
        <v>881</v>
      </c>
      <c r="E355" s="22">
        <f>AVERAGE(E352:E354)</f>
        <v>935.66666666666663</v>
      </c>
      <c r="F355" s="23"/>
      <c r="G355" s="23"/>
      <c r="H355" s="22">
        <f>AVERAGE(H352:H354)</f>
        <v>28972.666666666668</v>
      </c>
      <c r="I355" s="22"/>
      <c r="J355" s="22"/>
      <c r="K355" s="22">
        <f>AVERAGE(K352:K354)</f>
        <v>15312</v>
      </c>
      <c r="L355" s="22"/>
      <c r="M355" s="22"/>
      <c r="N355" s="22">
        <f>AVERAGE(N352:N354)</f>
        <v>65258.666666666664</v>
      </c>
      <c r="O355" s="22"/>
      <c r="P355" s="22"/>
      <c r="Q355" s="22">
        <f>AVERAGE(Q352:Q354)</f>
        <v>20903.666666666668</v>
      </c>
      <c r="R355" s="23"/>
      <c r="S355" s="23"/>
    </row>
    <row r="356" spans="2:19" ht="15.75" x14ac:dyDescent="0.2">
      <c r="B356" s="15" t="s">
        <v>317</v>
      </c>
      <c r="C356" s="15" t="s">
        <v>333</v>
      </c>
      <c r="D356" s="21" t="s">
        <v>1130</v>
      </c>
      <c r="E356" s="22">
        <v>483</v>
      </c>
      <c r="F356" s="16">
        <v>481</v>
      </c>
      <c r="G356" s="16">
        <v>631</v>
      </c>
      <c r="H356" s="16">
        <v>18557</v>
      </c>
      <c r="I356" s="16">
        <v>21744</v>
      </c>
      <c r="J356" s="16">
        <v>17614</v>
      </c>
      <c r="K356" s="16">
        <v>16576</v>
      </c>
      <c r="L356" s="16">
        <v>18454</v>
      </c>
      <c r="M356" s="16">
        <v>15429</v>
      </c>
      <c r="N356" s="16">
        <v>67087</v>
      </c>
      <c r="O356" s="16">
        <v>76142</v>
      </c>
      <c r="P356" s="16">
        <v>61868</v>
      </c>
      <c r="Q356" s="16">
        <v>25097</v>
      </c>
      <c r="R356" s="16">
        <v>28350</v>
      </c>
      <c r="S356" s="16">
        <v>22756</v>
      </c>
    </row>
    <row r="357" spans="2:19" ht="15.75" x14ac:dyDescent="0.25">
      <c r="B357" s="15" t="s">
        <v>317</v>
      </c>
      <c r="C357" s="15" t="s">
        <v>333</v>
      </c>
      <c r="D357" s="21" t="s">
        <v>1131</v>
      </c>
      <c r="E357" s="29">
        <f>F356</f>
        <v>481</v>
      </c>
      <c r="F357" s="23"/>
      <c r="G357" s="23"/>
      <c r="H357" s="22">
        <f>I356</f>
        <v>21744</v>
      </c>
      <c r="I357" s="22"/>
      <c r="J357" s="22"/>
      <c r="K357" s="22">
        <f>L356</f>
        <v>18454</v>
      </c>
      <c r="L357" s="22"/>
      <c r="M357" s="22"/>
      <c r="N357" s="22">
        <f>O356</f>
        <v>76142</v>
      </c>
      <c r="O357" s="22"/>
      <c r="P357" s="22"/>
      <c r="Q357" s="22">
        <f>R356</f>
        <v>28350</v>
      </c>
      <c r="R357" s="23"/>
      <c r="S357" s="23"/>
    </row>
    <row r="358" spans="2:19" ht="15.75" x14ac:dyDescent="0.25">
      <c r="B358" s="15" t="s">
        <v>317</v>
      </c>
      <c r="C358" s="15" t="s">
        <v>333</v>
      </c>
      <c r="D358" s="21" t="s">
        <v>1132</v>
      </c>
      <c r="E358" s="29">
        <f>G356</f>
        <v>631</v>
      </c>
      <c r="F358" s="23"/>
      <c r="G358" s="23"/>
      <c r="H358" s="22">
        <f>J356</f>
        <v>17614</v>
      </c>
      <c r="I358" s="22"/>
      <c r="J358" s="22"/>
      <c r="K358" s="22">
        <f>M356</f>
        <v>15429</v>
      </c>
      <c r="L358" s="22"/>
      <c r="M358" s="22"/>
      <c r="N358" s="22">
        <f>P356</f>
        <v>61868</v>
      </c>
      <c r="O358" s="22"/>
      <c r="P358" s="22"/>
      <c r="Q358" s="22">
        <f>S356</f>
        <v>22756</v>
      </c>
      <c r="R358" s="23"/>
      <c r="S358" s="23"/>
    </row>
    <row r="359" spans="2:19" ht="15.75" x14ac:dyDescent="0.25">
      <c r="B359" s="15" t="s">
        <v>317</v>
      </c>
      <c r="C359" s="15" t="s">
        <v>333</v>
      </c>
      <c r="D359" s="23" t="s">
        <v>881</v>
      </c>
      <c r="E359" s="22">
        <f>AVERAGE(E356:E358)</f>
        <v>531.66666666666663</v>
      </c>
      <c r="F359" s="23"/>
      <c r="G359" s="23"/>
      <c r="H359" s="22">
        <f>AVERAGE(H356:H358)</f>
        <v>19305</v>
      </c>
      <c r="I359" s="22"/>
      <c r="J359" s="22"/>
      <c r="K359" s="22">
        <f>AVERAGE(K356:K358)</f>
        <v>16819.666666666668</v>
      </c>
      <c r="L359" s="22"/>
      <c r="M359" s="22"/>
      <c r="N359" s="22">
        <f>AVERAGE(N356:N358)</f>
        <v>68365.666666666672</v>
      </c>
      <c r="O359" s="22"/>
      <c r="P359" s="22"/>
      <c r="Q359" s="22">
        <f>AVERAGE(Q356:Q358)</f>
        <v>25401</v>
      </c>
      <c r="R359" s="23"/>
      <c r="S359" s="23"/>
    </row>
    <row r="360" spans="2:19" ht="15.75" x14ac:dyDescent="0.2">
      <c r="B360" s="15" t="s">
        <v>318</v>
      </c>
      <c r="C360" s="17" t="s">
        <v>289</v>
      </c>
      <c r="D360" s="21" t="s">
        <v>1133</v>
      </c>
      <c r="E360" s="22">
        <v>1768</v>
      </c>
      <c r="F360" s="16">
        <v>999</v>
      </c>
      <c r="G360" s="16">
        <v>761</v>
      </c>
      <c r="H360" s="16">
        <v>5257</v>
      </c>
      <c r="I360" s="16">
        <v>4829</v>
      </c>
      <c r="J360" s="16">
        <v>2957</v>
      </c>
      <c r="K360" s="16">
        <v>8781</v>
      </c>
      <c r="L360" s="16">
        <v>7975</v>
      </c>
      <c r="M360" s="16">
        <v>5016</v>
      </c>
      <c r="N360" s="16">
        <v>76697</v>
      </c>
      <c r="O360" s="16">
        <v>62587</v>
      </c>
      <c r="P360" s="16">
        <v>42385</v>
      </c>
      <c r="Q360" s="16">
        <v>31524</v>
      </c>
      <c r="R360" s="16">
        <v>25330</v>
      </c>
      <c r="S360" s="16">
        <v>21666</v>
      </c>
    </row>
    <row r="361" spans="2:19" ht="15.75" x14ac:dyDescent="0.25">
      <c r="B361" s="15" t="s">
        <v>318</v>
      </c>
      <c r="C361" s="17" t="s">
        <v>289</v>
      </c>
      <c r="D361" s="21" t="s">
        <v>1134</v>
      </c>
      <c r="E361" s="29">
        <f>F360</f>
        <v>999</v>
      </c>
      <c r="F361" s="23"/>
      <c r="G361" s="23"/>
      <c r="H361" s="22">
        <f>I360</f>
        <v>4829</v>
      </c>
      <c r="I361" s="22"/>
      <c r="J361" s="22"/>
      <c r="K361" s="22">
        <f>L360</f>
        <v>7975</v>
      </c>
      <c r="L361" s="22"/>
      <c r="M361" s="22"/>
      <c r="N361" s="22">
        <f>O360</f>
        <v>62587</v>
      </c>
      <c r="O361" s="22"/>
      <c r="P361" s="22"/>
      <c r="Q361" s="22">
        <f>R360</f>
        <v>25330</v>
      </c>
      <c r="R361" s="23"/>
      <c r="S361" s="23"/>
    </row>
    <row r="362" spans="2:19" ht="15.75" x14ac:dyDescent="0.25">
      <c r="B362" s="15" t="s">
        <v>318</v>
      </c>
      <c r="C362" s="17" t="s">
        <v>289</v>
      </c>
      <c r="D362" s="21" t="s">
        <v>1135</v>
      </c>
      <c r="E362" s="29">
        <f>G360</f>
        <v>761</v>
      </c>
      <c r="F362" s="23"/>
      <c r="G362" s="23"/>
      <c r="H362" s="22">
        <f>J360</f>
        <v>2957</v>
      </c>
      <c r="I362" s="22"/>
      <c r="J362" s="22"/>
      <c r="K362" s="22">
        <f>M360</f>
        <v>5016</v>
      </c>
      <c r="L362" s="22"/>
      <c r="M362" s="22"/>
      <c r="N362" s="22">
        <f>P360</f>
        <v>42385</v>
      </c>
      <c r="O362" s="22"/>
      <c r="P362" s="22"/>
      <c r="Q362" s="22">
        <f>S360</f>
        <v>21666</v>
      </c>
      <c r="R362" s="23"/>
      <c r="S362" s="23"/>
    </row>
    <row r="363" spans="2:19" ht="15.75" x14ac:dyDescent="0.25">
      <c r="B363" s="15" t="s">
        <v>318</v>
      </c>
      <c r="C363" s="17" t="s">
        <v>289</v>
      </c>
      <c r="D363" s="23" t="s">
        <v>881</v>
      </c>
      <c r="E363" s="22">
        <f>AVERAGE(E360:E362)</f>
        <v>1176</v>
      </c>
      <c r="F363" s="23"/>
      <c r="G363" s="23"/>
      <c r="H363" s="22">
        <f>AVERAGE(H360:H362)</f>
        <v>4347.666666666667</v>
      </c>
      <c r="I363" s="22"/>
      <c r="J363" s="22"/>
      <c r="K363" s="22">
        <f>AVERAGE(K360:K362)</f>
        <v>7257.333333333333</v>
      </c>
      <c r="L363" s="22"/>
      <c r="M363" s="22"/>
      <c r="N363" s="22">
        <f>AVERAGE(N360:N362)</f>
        <v>60556.333333333336</v>
      </c>
      <c r="O363" s="22"/>
      <c r="P363" s="22"/>
      <c r="Q363" s="22">
        <f>AVERAGE(Q360:Q362)</f>
        <v>26173.333333333332</v>
      </c>
      <c r="R363" s="23"/>
      <c r="S363" s="23"/>
    </row>
    <row r="364" spans="2:19" ht="15.75" x14ac:dyDescent="0.2">
      <c r="B364" s="15" t="s">
        <v>319</v>
      </c>
      <c r="C364" s="15" t="s">
        <v>415</v>
      </c>
      <c r="D364" s="21" t="s">
        <v>1136</v>
      </c>
      <c r="E364" s="22">
        <v>794</v>
      </c>
      <c r="F364" s="16">
        <v>747</v>
      </c>
      <c r="G364" s="16">
        <v>767</v>
      </c>
      <c r="H364" s="16">
        <v>31372</v>
      </c>
      <c r="I364" s="16">
        <v>56494</v>
      </c>
      <c r="J364" s="16">
        <v>34448</v>
      </c>
      <c r="K364" s="16">
        <v>26179</v>
      </c>
      <c r="L364" s="16">
        <v>38917</v>
      </c>
      <c r="M364" s="16">
        <v>29495</v>
      </c>
      <c r="N364" s="16">
        <v>54659</v>
      </c>
      <c r="O364" s="16">
        <v>77337</v>
      </c>
      <c r="P364" s="16">
        <v>57986</v>
      </c>
      <c r="Q364" s="16">
        <v>26239</v>
      </c>
      <c r="R364" s="16">
        <v>44644</v>
      </c>
      <c r="S364" s="16">
        <v>25644</v>
      </c>
    </row>
    <row r="365" spans="2:19" ht="15.75" x14ac:dyDescent="0.25">
      <c r="B365" s="15" t="s">
        <v>319</v>
      </c>
      <c r="C365" s="15" t="s">
        <v>415</v>
      </c>
      <c r="D365" s="21" t="s">
        <v>1137</v>
      </c>
      <c r="E365" s="29">
        <f>F364</f>
        <v>747</v>
      </c>
      <c r="F365" s="23"/>
      <c r="G365" s="23"/>
      <c r="H365" s="22">
        <f>I364</f>
        <v>56494</v>
      </c>
      <c r="I365" s="22"/>
      <c r="J365" s="22"/>
      <c r="K365" s="22">
        <f>L364</f>
        <v>38917</v>
      </c>
      <c r="L365" s="22"/>
      <c r="M365" s="22"/>
      <c r="N365" s="22">
        <f>O364</f>
        <v>77337</v>
      </c>
      <c r="O365" s="22"/>
      <c r="P365" s="22"/>
      <c r="Q365" s="22">
        <f>R364</f>
        <v>44644</v>
      </c>
      <c r="R365" s="23"/>
      <c r="S365" s="23"/>
    </row>
    <row r="366" spans="2:19" ht="15.75" x14ac:dyDescent="0.25">
      <c r="B366" s="15" t="s">
        <v>319</v>
      </c>
      <c r="C366" s="15" t="s">
        <v>415</v>
      </c>
      <c r="D366" s="21" t="s">
        <v>1138</v>
      </c>
      <c r="E366" s="29">
        <f>G364</f>
        <v>767</v>
      </c>
      <c r="F366" s="23"/>
      <c r="G366" s="23"/>
      <c r="H366" s="22">
        <f>J364</f>
        <v>34448</v>
      </c>
      <c r="I366" s="22"/>
      <c r="J366" s="22"/>
      <c r="K366" s="22">
        <f>M364</f>
        <v>29495</v>
      </c>
      <c r="L366" s="22"/>
      <c r="M366" s="22"/>
      <c r="N366" s="22">
        <f>P364</f>
        <v>57986</v>
      </c>
      <c r="O366" s="22"/>
      <c r="P366" s="22"/>
      <c r="Q366" s="22">
        <f>S364</f>
        <v>25644</v>
      </c>
      <c r="R366" s="23"/>
      <c r="S366" s="23"/>
    </row>
    <row r="367" spans="2:19" ht="15.75" x14ac:dyDescent="0.25">
      <c r="B367" s="15" t="s">
        <v>319</v>
      </c>
      <c r="C367" s="15" t="s">
        <v>415</v>
      </c>
      <c r="D367" s="23" t="s">
        <v>881</v>
      </c>
      <c r="E367" s="22">
        <f>AVERAGE(E364:E366)</f>
        <v>769.33333333333337</v>
      </c>
      <c r="F367" s="23"/>
      <c r="G367" s="23"/>
      <c r="H367" s="22">
        <f>AVERAGE(H364:H366)</f>
        <v>40771.333333333336</v>
      </c>
      <c r="I367" s="22"/>
      <c r="J367" s="22"/>
      <c r="K367" s="22">
        <f>AVERAGE(K364:K366)</f>
        <v>31530.333333333332</v>
      </c>
      <c r="L367" s="22"/>
      <c r="M367" s="22"/>
      <c r="N367" s="22">
        <f>AVERAGE(N364:N366)</f>
        <v>63327.333333333336</v>
      </c>
      <c r="O367" s="22"/>
      <c r="P367" s="22"/>
      <c r="Q367" s="22">
        <f>AVERAGE(Q364:Q366)</f>
        <v>32175.666666666668</v>
      </c>
      <c r="R367" s="23"/>
      <c r="S367" s="23"/>
    </row>
    <row r="368" spans="2:19" ht="15.75" x14ac:dyDescent="0.2">
      <c r="B368" s="15" t="s">
        <v>320</v>
      </c>
      <c r="C368" s="15" t="s">
        <v>343</v>
      </c>
      <c r="D368" s="21" t="s">
        <v>1139</v>
      </c>
      <c r="E368" s="22">
        <v>545</v>
      </c>
      <c r="F368" s="16">
        <v>567</v>
      </c>
      <c r="G368" s="16">
        <v>568</v>
      </c>
      <c r="H368" s="16">
        <v>17216</v>
      </c>
      <c r="I368" s="16">
        <v>18100</v>
      </c>
      <c r="J368" s="16">
        <v>17297</v>
      </c>
      <c r="K368" s="16">
        <v>18596</v>
      </c>
      <c r="L368" s="16">
        <v>19159</v>
      </c>
      <c r="M368" s="16">
        <v>18456</v>
      </c>
      <c r="N368" s="16">
        <v>49862</v>
      </c>
      <c r="O368" s="16">
        <v>51768</v>
      </c>
      <c r="P368" s="16">
        <v>49726</v>
      </c>
      <c r="Q368" s="16">
        <v>40035</v>
      </c>
      <c r="R368" s="16">
        <v>39918</v>
      </c>
      <c r="S368" s="16">
        <v>36944</v>
      </c>
    </row>
    <row r="369" spans="2:19" ht="15.75" x14ac:dyDescent="0.25">
      <c r="B369" s="15" t="s">
        <v>320</v>
      </c>
      <c r="C369" s="15" t="s">
        <v>343</v>
      </c>
      <c r="D369" s="21" t="s">
        <v>1140</v>
      </c>
      <c r="E369" s="29">
        <f>F368</f>
        <v>567</v>
      </c>
      <c r="F369" s="23"/>
      <c r="G369" s="23"/>
      <c r="H369" s="22">
        <f>I368</f>
        <v>18100</v>
      </c>
      <c r="I369" s="22"/>
      <c r="J369" s="22"/>
      <c r="K369" s="22">
        <f>L368</f>
        <v>19159</v>
      </c>
      <c r="L369" s="22"/>
      <c r="M369" s="22"/>
      <c r="N369" s="22">
        <f>O368</f>
        <v>51768</v>
      </c>
      <c r="O369" s="22"/>
      <c r="P369" s="22"/>
      <c r="Q369" s="22">
        <f>R368</f>
        <v>39918</v>
      </c>
      <c r="R369" s="23"/>
      <c r="S369" s="23"/>
    </row>
    <row r="370" spans="2:19" ht="15.75" x14ac:dyDescent="0.25">
      <c r="B370" s="15" t="s">
        <v>320</v>
      </c>
      <c r="C370" s="15" t="s">
        <v>343</v>
      </c>
      <c r="D370" s="21" t="s">
        <v>1141</v>
      </c>
      <c r="E370" s="29">
        <f>G368</f>
        <v>568</v>
      </c>
      <c r="F370" s="23"/>
      <c r="G370" s="23"/>
      <c r="H370" s="22">
        <f>J368</f>
        <v>17297</v>
      </c>
      <c r="I370" s="22"/>
      <c r="J370" s="22"/>
      <c r="K370" s="22">
        <f>M368</f>
        <v>18456</v>
      </c>
      <c r="L370" s="22"/>
      <c r="M370" s="22"/>
      <c r="N370" s="22">
        <f>P368</f>
        <v>49726</v>
      </c>
      <c r="O370" s="22"/>
      <c r="P370" s="22"/>
      <c r="Q370" s="22">
        <f>S368</f>
        <v>36944</v>
      </c>
      <c r="R370" s="23"/>
      <c r="S370" s="23"/>
    </row>
    <row r="371" spans="2:19" ht="15.75" x14ac:dyDescent="0.25">
      <c r="B371" s="15" t="s">
        <v>320</v>
      </c>
      <c r="C371" s="15" t="s">
        <v>343</v>
      </c>
      <c r="D371" s="23" t="s">
        <v>881</v>
      </c>
      <c r="E371" s="22">
        <f>AVERAGE(E368:E370)</f>
        <v>560</v>
      </c>
      <c r="F371" s="23"/>
      <c r="G371" s="23"/>
      <c r="H371" s="22">
        <f>AVERAGE(H368:H370)</f>
        <v>17537.666666666668</v>
      </c>
      <c r="I371" s="22"/>
      <c r="J371" s="22"/>
      <c r="K371" s="22">
        <f>AVERAGE(K368:K370)</f>
        <v>18737</v>
      </c>
      <c r="L371" s="22"/>
      <c r="M371" s="22"/>
      <c r="N371" s="22">
        <f>AVERAGE(N368:N370)</f>
        <v>50452</v>
      </c>
      <c r="O371" s="22"/>
      <c r="P371" s="22"/>
      <c r="Q371" s="22">
        <f>AVERAGE(Q368:Q370)</f>
        <v>38965.666666666664</v>
      </c>
      <c r="R371" s="23"/>
      <c r="S371" s="23"/>
    </row>
    <row r="372" spans="2:19" ht="15.75" x14ac:dyDescent="0.2">
      <c r="B372" s="15" t="s">
        <v>321</v>
      </c>
      <c r="C372" s="17" t="s">
        <v>296</v>
      </c>
      <c r="D372" s="21" t="s">
        <v>1142</v>
      </c>
      <c r="E372" s="22">
        <v>471</v>
      </c>
      <c r="F372" s="16">
        <v>328</v>
      </c>
      <c r="G372" s="16">
        <v>522</v>
      </c>
      <c r="H372" s="16">
        <v>21545</v>
      </c>
      <c r="I372" s="16">
        <v>19111</v>
      </c>
      <c r="J372" s="16">
        <v>19745</v>
      </c>
      <c r="K372" s="16">
        <v>9474</v>
      </c>
      <c r="L372" s="16">
        <v>9011</v>
      </c>
      <c r="M372" s="16">
        <v>11053</v>
      </c>
      <c r="N372" s="16">
        <v>93510</v>
      </c>
      <c r="O372" s="16">
        <v>95108</v>
      </c>
      <c r="P372" s="16">
        <v>107498</v>
      </c>
      <c r="Q372" s="16">
        <v>28137</v>
      </c>
      <c r="R372" s="16">
        <v>29529</v>
      </c>
      <c r="S372" s="16">
        <v>21924</v>
      </c>
    </row>
    <row r="373" spans="2:19" ht="15.75" x14ac:dyDescent="0.25">
      <c r="B373" s="15" t="s">
        <v>321</v>
      </c>
      <c r="C373" s="17" t="s">
        <v>296</v>
      </c>
      <c r="D373" s="21" t="s">
        <v>1143</v>
      </c>
      <c r="E373" s="29">
        <f>F372</f>
        <v>328</v>
      </c>
      <c r="F373" s="23"/>
      <c r="G373" s="23"/>
      <c r="H373" s="22">
        <f>I372</f>
        <v>19111</v>
      </c>
      <c r="I373" s="22"/>
      <c r="J373" s="22"/>
      <c r="K373" s="22">
        <f>L372</f>
        <v>9011</v>
      </c>
      <c r="L373" s="22"/>
      <c r="M373" s="22"/>
      <c r="N373" s="22">
        <f>O372</f>
        <v>95108</v>
      </c>
      <c r="O373" s="22"/>
      <c r="P373" s="22"/>
      <c r="Q373" s="22">
        <f>R372</f>
        <v>29529</v>
      </c>
      <c r="R373" s="23"/>
      <c r="S373" s="23"/>
    </row>
    <row r="374" spans="2:19" ht="15.75" x14ac:dyDescent="0.25">
      <c r="B374" s="15" t="s">
        <v>321</v>
      </c>
      <c r="C374" s="17" t="s">
        <v>296</v>
      </c>
      <c r="D374" s="21" t="s">
        <v>1144</v>
      </c>
      <c r="E374" s="29">
        <f>G372</f>
        <v>522</v>
      </c>
      <c r="F374" s="23"/>
      <c r="G374" s="23"/>
      <c r="H374" s="22">
        <f>J372</f>
        <v>19745</v>
      </c>
      <c r="I374" s="22"/>
      <c r="J374" s="22"/>
      <c r="K374" s="22">
        <f>M372</f>
        <v>11053</v>
      </c>
      <c r="L374" s="22"/>
      <c r="M374" s="22"/>
      <c r="N374" s="22">
        <f>P372</f>
        <v>107498</v>
      </c>
      <c r="O374" s="22"/>
      <c r="P374" s="22"/>
      <c r="Q374" s="22">
        <f>S372</f>
        <v>21924</v>
      </c>
      <c r="R374" s="23"/>
      <c r="S374" s="23"/>
    </row>
    <row r="375" spans="2:19" ht="15.75" x14ac:dyDescent="0.25">
      <c r="B375" s="15" t="s">
        <v>321</v>
      </c>
      <c r="C375" s="17" t="s">
        <v>296</v>
      </c>
      <c r="D375" s="23" t="s">
        <v>881</v>
      </c>
      <c r="E375" s="22">
        <f>AVERAGE(E372:E374)</f>
        <v>440.33333333333331</v>
      </c>
      <c r="F375" s="23"/>
      <c r="G375" s="23"/>
      <c r="H375" s="22">
        <f>AVERAGE(H372:H374)</f>
        <v>20133.666666666668</v>
      </c>
      <c r="I375" s="22"/>
      <c r="J375" s="22"/>
      <c r="K375" s="22">
        <f>AVERAGE(K372:K374)</f>
        <v>9846</v>
      </c>
      <c r="L375" s="22"/>
      <c r="M375" s="22"/>
      <c r="N375" s="22">
        <f>AVERAGE(N372:N374)</f>
        <v>98705.333333333328</v>
      </c>
      <c r="O375" s="22"/>
      <c r="P375" s="22"/>
      <c r="Q375" s="22">
        <f>AVERAGE(Q372:Q374)</f>
        <v>26530</v>
      </c>
      <c r="R375" s="23"/>
      <c r="S375" s="23"/>
    </row>
    <row r="376" spans="2:19" ht="15.75" x14ac:dyDescent="0.2">
      <c r="B376" s="15" t="s">
        <v>322</v>
      </c>
      <c r="C376" s="17" t="s">
        <v>290</v>
      </c>
      <c r="D376" s="21" t="s">
        <v>1145</v>
      </c>
      <c r="E376" s="22">
        <v>1272</v>
      </c>
      <c r="F376" s="16">
        <v>1213</v>
      </c>
      <c r="G376" s="16">
        <v>1173</v>
      </c>
      <c r="H376" s="16">
        <v>16872</v>
      </c>
      <c r="I376" s="16">
        <v>18481</v>
      </c>
      <c r="J376" s="16">
        <v>18172</v>
      </c>
      <c r="K376" s="16">
        <v>10550</v>
      </c>
      <c r="L376" s="16">
        <v>11652</v>
      </c>
      <c r="M376" s="16">
        <v>11072</v>
      </c>
      <c r="N376" s="16">
        <v>89482</v>
      </c>
      <c r="O376" s="16">
        <v>95535</v>
      </c>
      <c r="P376" s="16">
        <v>96698</v>
      </c>
      <c r="Q376" s="16">
        <v>32219</v>
      </c>
      <c r="R376" s="16">
        <v>31829</v>
      </c>
      <c r="S376" s="16">
        <v>30739</v>
      </c>
    </row>
    <row r="377" spans="2:19" ht="15.75" x14ac:dyDescent="0.25">
      <c r="B377" s="15" t="s">
        <v>322</v>
      </c>
      <c r="C377" s="17" t="s">
        <v>290</v>
      </c>
      <c r="D377" s="21" t="s">
        <v>1146</v>
      </c>
      <c r="E377" s="29">
        <f>F376</f>
        <v>1213</v>
      </c>
      <c r="F377" s="23"/>
      <c r="G377" s="23"/>
      <c r="H377" s="22">
        <f>I376</f>
        <v>18481</v>
      </c>
      <c r="I377" s="22"/>
      <c r="J377" s="22"/>
      <c r="K377" s="22">
        <f>L376</f>
        <v>11652</v>
      </c>
      <c r="L377" s="22"/>
      <c r="M377" s="22"/>
      <c r="N377" s="22">
        <f>O376</f>
        <v>95535</v>
      </c>
      <c r="O377" s="22"/>
      <c r="P377" s="22"/>
      <c r="Q377" s="22">
        <f>R376</f>
        <v>31829</v>
      </c>
      <c r="R377" s="23"/>
      <c r="S377" s="23"/>
    </row>
    <row r="378" spans="2:19" ht="15.75" x14ac:dyDescent="0.25">
      <c r="B378" s="15" t="s">
        <v>322</v>
      </c>
      <c r="C378" s="17" t="s">
        <v>290</v>
      </c>
      <c r="D378" s="21" t="s">
        <v>1147</v>
      </c>
      <c r="E378" s="29">
        <f>G376</f>
        <v>1173</v>
      </c>
      <c r="F378" s="23"/>
      <c r="G378" s="23"/>
      <c r="H378" s="22">
        <f>J376</f>
        <v>18172</v>
      </c>
      <c r="I378" s="22"/>
      <c r="J378" s="22"/>
      <c r="K378" s="22">
        <f>M376</f>
        <v>11072</v>
      </c>
      <c r="L378" s="22"/>
      <c r="M378" s="22"/>
      <c r="N378" s="22">
        <f>P376</f>
        <v>96698</v>
      </c>
      <c r="O378" s="22"/>
      <c r="P378" s="22"/>
      <c r="Q378" s="22">
        <f>S376</f>
        <v>30739</v>
      </c>
      <c r="R378" s="23"/>
      <c r="S378" s="23"/>
    </row>
    <row r="379" spans="2:19" ht="15.75" x14ac:dyDescent="0.25">
      <c r="B379" s="15" t="s">
        <v>322</v>
      </c>
      <c r="C379" s="17" t="s">
        <v>290</v>
      </c>
      <c r="D379" s="23" t="s">
        <v>881</v>
      </c>
      <c r="E379" s="22">
        <f>AVERAGE(E376:E378)</f>
        <v>1219.3333333333333</v>
      </c>
      <c r="F379" s="23"/>
      <c r="G379" s="23"/>
      <c r="H379" s="22">
        <f>AVERAGE(H376:H378)</f>
        <v>17841.666666666668</v>
      </c>
      <c r="I379" s="22"/>
      <c r="J379" s="22"/>
      <c r="K379" s="22">
        <f>AVERAGE(K376:K378)</f>
        <v>11091.333333333334</v>
      </c>
      <c r="L379" s="22"/>
      <c r="M379" s="22"/>
      <c r="N379" s="22">
        <f>AVERAGE(N376:N378)</f>
        <v>93905</v>
      </c>
      <c r="O379" s="22"/>
      <c r="P379" s="22"/>
      <c r="Q379" s="22">
        <f>AVERAGE(Q376:Q378)</f>
        <v>31595.666666666668</v>
      </c>
      <c r="R379" s="23"/>
      <c r="S379" s="23"/>
    </row>
    <row r="380" spans="2:19" ht="15.75" x14ac:dyDescent="0.2">
      <c r="B380" s="15" t="s">
        <v>323</v>
      </c>
      <c r="C380" s="15" t="s">
        <v>416</v>
      </c>
      <c r="D380" s="21" t="s">
        <v>1148</v>
      </c>
      <c r="E380" s="22">
        <v>4506</v>
      </c>
      <c r="F380" s="16">
        <v>3109</v>
      </c>
      <c r="G380" s="16">
        <v>3730</v>
      </c>
      <c r="H380" s="16">
        <v>48522</v>
      </c>
      <c r="I380" s="16">
        <v>47209</v>
      </c>
      <c r="J380" s="16">
        <v>47398</v>
      </c>
      <c r="K380" s="16">
        <v>11480</v>
      </c>
      <c r="L380" s="16">
        <v>14848</v>
      </c>
      <c r="M380" s="16">
        <v>15122</v>
      </c>
      <c r="N380" s="16">
        <v>109067</v>
      </c>
      <c r="O380" s="16">
        <v>129677</v>
      </c>
      <c r="P380" s="16">
        <v>129003</v>
      </c>
      <c r="Q380" s="16">
        <v>19650</v>
      </c>
      <c r="R380" s="16">
        <v>19532</v>
      </c>
      <c r="S380" s="16">
        <v>19574</v>
      </c>
    </row>
    <row r="381" spans="2:19" ht="15.75" x14ac:dyDescent="0.25">
      <c r="B381" s="15" t="s">
        <v>323</v>
      </c>
      <c r="C381" s="15" t="s">
        <v>416</v>
      </c>
      <c r="D381" s="21" t="s">
        <v>1149</v>
      </c>
      <c r="E381" s="29">
        <f>F380</f>
        <v>3109</v>
      </c>
      <c r="F381" s="23"/>
      <c r="G381" s="23"/>
      <c r="H381" s="22">
        <f>I380</f>
        <v>47209</v>
      </c>
      <c r="I381" s="22"/>
      <c r="J381" s="22"/>
      <c r="K381" s="22">
        <f>L380</f>
        <v>14848</v>
      </c>
      <c r="L381" s="22"/>
      <c r="M381" s="22"/>
      <c r="N381" s="22">
        <f>O380</f>
        <v>129677</v>
      </c>
      <c r="O381" s="22"/>
      <c r="P381" s="22"/>
      <c r="Q381" s="22">
        <f>R380</f>
        <v>19532</v>
      </c>
      <c r="R381" s="23"/>
      <c r="S381" s="23"/>
    </row>
    <row r="382" spans="2:19" ht="15.75" x14ac:dyDescent="0.25">
      <c r="B382" s="15" t="s">
        <v>323</v>
      </c>
      <c r="C382" s="15" t="s">
        <v>416</v>
      </c>
      <c r="D382" s="21" t="s">
        <v>1150</v>
      </c>
      <c r="E382" s="29">
        <f>G380</f>
        <v>3730</v>
      </c>
      <c r="F382" s="23"/>
      <c r="G382" s="23"/>
      <c r="H382" s="22">
        <f>J380</f>
        <v>47398</v>
      </c>
      <c r="I382" s="22"/>
      <c r="J382" s="22"/>
      <c r="K382" s="22">
        <f>M380</f>
        <v>15122</v>
      </c>
      <c r="L382" s="22"/>
      <c r="M382" s="22"/>
      <c r="N382" s="22">
        <f>P380</f>
        <v>129003</v>
      </c>
      <c r="O382" s="22"/>
      <c r="P382" s="22"/>
      <c r="Q382" s="22">
        <f>S380</f>
        <v>19574</v>
      </c>
      <c r="R382" s="23"/>
      <c r="S382" s="23"/>
    </row>
    <row r="383" spans="2:19" ht="15.75" x14ac:dyDescent="0.25">
      <c r="B383" s="15" t="s">
        <v>323</v>
      </c>
      <c r="C383" s="15" t="s">
        <v>416</v>
      </c>
      <c r="D383" s="23" t="s">
        <v>881</v>
      </c>
      <c r="E383" s="22">
        <f>AVERAGE(E380:E382)</f>
        <v>3781.6666666666665</v>
      </c>
      <c r="F383" s="23"/>
      <c r="G383" s="23"/>
      <c r="H383" s="22">
        <f>AVERAGE(H380:H382)</f>
        <v>47709.666666666664</v>
      </c>
      <c r="I383" s="22"/>
      <c r="J383" s="22"/>
      <c r="K383" s="22">
        <f>AVERAGE(K380:K382)</f>
        <v>13816.666666666666</v>
      </c>
      <c r="L383" s="22"/>
      <c r="M383" s="22"/>
      <c r="N383" s="22">
        <f>AVERAGE(N380:N382)</f>
        <v>122582.33333333333</v>
      </c>
      <c r="O383" s="22"/>
      <c r="P383" s="22"/>
      <c r="Q383" s="22">
        <f>AVERAGE(Q380:Q382)</f>
        <v>19585.333333333332</v>
      </c>
      <c r="R383" s="23"/>
      <c r="S383" s="23"/>
    </row>
    <row r="384" spans="2:19" ht="15.75" x14ac:dyDescent="0.2">
      <c r="B384" s="15" t="s">
        <v>324</v>
      </c>
      <c r="C384" s="17" t="s">
        <v>303</v>
      </c>
      <c r="D384" s="21" t="s">
        <v>1151</v>
      </c>
      <c r="E384" s="22">
        <v>773</v>
      </c>
      <c r="F384" s="16">
        <v>783</v>
      </c>
      <c r="G384" s="16">
        <v>676</v>
      </c>
      <c r="H384" s="16">
        <v>11314</v>
      </c>
      <c r="I384" s="16">
        <v>12657</v>
      </c>
      <c r="J384" s="16">
        <v>10284</v>
      </c>
      <c r="K384" s="16">
        <v>5160</v>
      </c>
      <c r="L384" s="16">
        <v>5990</v>
      </c>
      <c r="M384" s="16">
        <v>5174</v>
      </c>
      <c r="N384" s="16">
        <v>54169</v>
      </c>
      <c r="O384" s="16">
        <v>63725</v>
      </c>
      <c r="P384" s="16">
        <v>55393</v>
      </c>
      <c r="Q384" s="16">
        <v>16010</v>
      </c>
      <c r="R384" s="16">
        <v>18016</v>
      </c>
      <c r="S384" s="16">
        <v>15367</v>
      </c>
    </row>
    <row r="385" spans="2:19" ht="15.75" x14ac:dyDescent="0.25">
      <c r="B385" s="15" t="s">
        <v>324</v>
      </c>
      <c r="C385" s="17" t="s">
        <v>303</v>
      </c>
      <c r="D385" s="21" t="s">
        <v>1152</v>
      </c>
      <c r="E385" s="29">
        <f>F384</f>
        <v>783</v>
      </c>
      <c r="F385" s="23"/>
      <c r="G385" s="23"/>
      <c r="H385" s="22">
        <f>I384</f>
        <v>12657</v>
      </c>
      <c r="I385" s="22"/>
      <c r="J385" s="22"/>
      <c r="K385" s="22">
        <f>L384</f>
        <v>5990</v>
      </c>
      <c r="L385" s="22"/>
      <c r="M385" s="22"/>
      <c r="N385" s="22">
        <f>O384</f>
        <v>63725</v>
      </c>
      <c r="O385" s="22"/>
      <c r="P385" s="22"/>
      <c r="Q385" s="22">
        <f>R384</f>
        <v>18016</v>
      </c>
      <c r="R385" s="23"/>
      <c r="S385" s="23"/>
    </row>
    <row r="386" spans="2:19" ht="15.75" x14ac:dyDescent="0.25">
      <c r="B386" s="15" t="s">
        <v>324</v>
      </c>
      <c r="C386" s="17" t="s">
        <v>303</v>
      </c>
      <c r="D386" s="21" t="s">
        <v>1153</v>
      </c>
      <c r="E386" s="29">
        <f>G384</f>
        <v>676</v>
      </c>
      <c r="F386" s="23"/>
      <c r="G386" s="23"/>
      <c r="H386" s="22">
        <f>J384</f>
        <v>10284</v>
      </c>
      <c r="I386" s="22"/>
      <c r="J386" s="22"/>
      <c r="K386" s="22">
        <f>M384</f>
        <v>5174</v>
      </c>
      <c r="L386" s="22"/>
      <c r="M386" s="22"/>
      <c r="N386" s="22">
        <f>P384</f>
        <v>55393</v>
      </c>
      <c r="O386" s="22"/>
      <c r="P386" s="22"/>
      <c r="Q386" s="22">
        <f>S384</f>
        <v>15367</v>
      </c>
      <c r="R386" s="23"/>
      <c r="S386" s="23"/>
    </row>
    <row r="387" spans="2:19" ht="15.75" x14ac:dyDescent="0.25">
      <c r="B387" s="15" t="s">
        <v>324</v>
      </c>
      <c r="C387" s="17" t="s">
        <v>303</v>
      </c>
      <c r="D387" s="23" t="s">
        <v>881</v>
      </c>
      <c r="E387" s="22">
        <f>AVERAGE(E384:E386)</f>
        <v>744</v>
      </c>
      <c r="F387" s="23"/>
      <c r="G387" s="23"/>
      <c r="H387" s="22">
        <f>AVERAGE(H384:H386)</f>
        <v>11418.333333333334</v>
      </c>
      <c r="I387" s="22"/>
      <c r="J387" s="22"/>
      <c r="K387" s="22">
        <f>AVERAGE(K384:K386)</f>
        <v>5441.333333333333</v>
      </c>
      <c r="L387" s="22"/>
      <c r="M387" s="22"/>
      <c r="N387" s="22">
        <f>AVERAGE(N384:N386)</f>
        <v>57762.333333333336</v>
      </c>
      <c r="O387" s="22"/>
      <c r="P387" s="22"/>
      <c r="Q387" s="22">
        <f>AVERAGE(Q384:Q386)</f>
        <v>16464.333333333332</v>
      </c>
      <c r="R387" s="23"/>
      <c r="S387" s="23"/>
    </row>
    <row r="388" spans="2:19" ht="15.75" x14ac:dyDescent="0.2">
      <c r="B388" s="15" t="s">
        <v>325</v>
      </c>
      <c r="C388" s="17" t="s">
        <v>280</v>
      </c>
      <c r="D388" s="21" t="s">
        <v>1154</v>
      </c>
      <c r="E388" s="22">
        <v>981</v>
      </c>
      <c r="F388" s="16">
        <v>1350</v>
      </c>
      <c r="G388" s="16">
        <v>1239</v>
      </c>
      <c r="H388" s="16">
        <v>21265</v>
      </c>
      <c r="I388" s="16">
        <v>26075</v>
      </c>
      <c r="J388" s="16">
        <v>26322</v>
      </c>
      <c r="K388" s="16">
        <v>6722</v>
      </c>
      <c r="L388" s="16">
        <v>7877</v>
      </c>
      <c r="M388" s="16">
        <v>8048</v>
      </c>
      <c r="N388" s="16">
        <v>74431</v>
      </c>
      <c r="O388" s="16">
        <v>77230</v>
      </c>
      <c r="P388" s="16">
        <v>80337</v>
      </c>
      <c r="Q388" s="16">
        <v>13372</v>
      </c>
      <c r="R388" s="16">
        <v>12495</v>
      </c>
      <c r="S388" s="16">
        <v>11951</v>
      </c>
    </row>
    <row r="389" spans="2:19" ht="15.75" x14ac:dyDescent="0.25">
      <c r="B389" s="15" t="s">
        <v>325</v>
      </c>
      <c r="C389" s="17" t="s">
        <v>280</v>
      </c>
      <c r="D389" s="21" t="s">
        <v>1155</v>
      </c>
      <c r="E389" s="29">
        <f>F388</f>
        <v>1350</v>
      </c>
      <c r="F389" s="23"/>
      <c r="G389" s="23"/>
      <c r="H389" s="22">
        <f>I388</f>
        <v>26075</v>
      </c>
      <c r="I389" s="22"/>
      <c r="J389" s="22"/>
      <c r="K389" s="22">
        <f>L388</f>
        <v>7877</v>
      </c>
      <c r="L389" s="22"/>
      <c r="M389" s="22"/>
      <c r="N389" s="22">
        <f>O388</f>
        <v>77230</v>
      </c>
      <c r="O389" s="22"/>
      <c r="P389" s="22"/>
      <c r="Q389" s="22">
        <f>R388</f>
        <v>12495</v>
      </c>
      <c r="R389" s="23"/>
      <c r="S389" s="23"/>
    </row>
    <row r="390" spans="2:19" ht="15.75" x14ac:dyDescent="0.25">
      <c r="B390" s="15" t="s">
        <v>325</v>
      </c>
      <c r="C390" s="17" t="s">
        <v>280</v>
      </c>
      <c r="D390" s="21" t="s">
        <v>1156</v>
      </c>
      <c r="E390" s="29">
        <f>G388</f>
        <v>1239</v>
      </c>
      <c r="F390" s="23"/>
      <c r="G390" s="23"/>
      <c r="H390" s="22">
        <f>J388</f>
        <v>26322</v>
      </c>
      <c r="I390" s="22"/>
      <c r="J390" s="22"/>
      <c r="K390" s="22">
        <f>M388</f>
        <v>8048</v>
      </c>
      <c r="L390" s="22"/>
      <c r="M390" s="22"/>
      <c r="N390" s="22">
        <f>P388</f>
        <v>80337</v>
      </c>
      <c r="O390" s="22"/>
      <c r="P390" s="22"/>
      <c r="Q390" s="22">
        <f>S388</f>
        <v>11951</v>
      </c>
      <c r="R390" s="23"/>
      <c r="S390" s="23"/>
    </row>
    <row r="391" spans="2:19" ht="15.75" x14ac:dyDescent="0.25">
      <c r="B391" s="15" t="s">
        <v>325</v>
      </c>
      <c r="C391" s="17" t="s">
        <v>280</v>
      </c>
      <c r="D391" s="23" t="s">
        <v>881</v>
      </c>
      <c r="E391" s="22">
        <f>AVERAGE(E388:E390)</f>
        <v>1190</v>
      </c>
      <c r="F391" s="23"/>
      <c r="G391" s="23"/>
      <c r="H391" s="22">
        <f>AVERAGE(H388:H390)</f>
        <v>24554</v>
      </c>
      <c r="I391" s="22"/>
      <c r="J391" s="22"/>
      <c r="K391" s="22">
        <f>AVERAGE(K388:K390)</f>
        <v>7549</v>
      </c>
      <c r="L391" s="22"/>
      <c r="M391" s="22"/>
      <c r="N391" s="22">
        <f>AVERAGE(N388:N390)</f>
        <v>77332.666666666672</v>
      </c>
      <c r="O391" s="22"/>
      <c r="P391" s="22"/>
      <c r="Q391" s="22">
        <f>AVERAGE(Q388:Q390)</f>
        <v>12606</v>
      </c>
      <c r="R391" s="23"/>
      <c r="S391" s="23"/>
    </row>
    <row r="392" spans="2:19" ht="15.75" x14ac:dyDescent="0.2">
      <c r="B392" s="15" t="s">
        <v>326</v>
      </c>
      <c r="C392" s="15" t="s">
        <v>348</v>
      </c>
      <c r="D392" s="21" t="s">
        <v>1157</v>
      </c>
      <c r="E392" s="22">
        <v>798</v>
      </c>
      <c r="F392" s="16">
        <v>905</v>
      </c>
      <c r="G392" s="16">
        <v>664</v>
      </c>
      <c r="H392" s="16">
        <v>39890</v>
      </c>
      <c r="I392" s="16">
        <v>49197</v>
      </c>
      <c r="J392" s="16">
        <v>38972</v>
      </c>
      <c r="K392" s="16">
        <v>31652</v>
      </c>
      <c r="L392" s="16">
        <v>34689</v>
      </c>
      <c r="M392" s="16">
        <v>29007</v>
      </c>
      <c r="N392" s="16">
        <v>77843</v>
      </c>
      <c r="O392" s="16">
        <v>89576</v>
      </c>
      <c r="P392" s="16">
        <v>73520</v>
      </c>
      <c r="Q392" s="16">
        <v>24309</v>
      </c>
      <c r="R392" s="16">
        <v>29687</v>
      </c>
      <c r="S392" s="16">
        <v>22525</v>
      </c>
    </row>
    <row r="393" spans="2:19" ht="15.75" x14ac:dyDescent="0.25">
      <c r="B393" s="15" t="s">
        <v>326</v>
      </c>
      <c r="C393" s="15" t="s">
        <v>348</v>
      </c>
      <c r="D393" s="21" t="s">
        <v>1158</v>
      </c>
      <c r="E393" s="29">
        <f>F392</f>
        <v>905</v>
      </c>
      <c r="F393" s="23"/>
      <c r="G393" s="23"/>
      <c r="H393" s="22">
        <f>I392</f>
        <v>49197</v>
      </c>
      <c r="I393" s="22"/>
      <c r="J393" s="22"/>
      <c r="K393" s="22">
        <f>L392</f>
        <v>34689</v>
      </c>
      <c r="L393" s="22"/>
      <c r="M393" s="22"/>
      <c r="N393" s="22">
        <f>O392</f>
        <v>89576</v>
      </c>
      <c r="O393" s="22"/>
      <c r="P393" s="22"/>
      <c r="Q393" s="22">
        <f>R392</f>
        <v>29687</v>
      </c>
      <c r="R393" s="23"/>
      <c r="S393" s="23"/>
    </row>
    <row r="394" spans="2:19" ht="15.75" x14ac:dyDescent="0.25">
      <c r="B394" s="15" t="s">
        <v>326</v>
      </c>
      <c r="C394" s="15" t="s">
        <v>348</v>
      </c>
      <c r="D394" s="21" t="s">
        <v>1159</v>
      </c>
      <c r="E394" s="29">
        <f>G392</f>
        <v>664</v>
      </c>
      <c r="F394" s="23"/>
      <c r="G394" s="23"/>
      <c r="H394" s="22">
        <f>J392</f>
        <v>38972</v>
      </c>
      <c r="I394" s="22"/>
      <c r="J394" s="22"/>
      <c r="K394" s="22">
        <f>M392</f>
        <v>29007</v>
      </c>
      <c r="L394" s="22"/>
      <c r="M394" s="22"/>
      <c r="N394" s="22">
        <f>P392</f>
        <v>73520</v>
      </c>
      <c r="O394" s="22"/>
      <c r="P394" s="22"/>
      <c r="Q394" s="22">
        <f>S392</f>
        <v>22525</v>
      </c>
      <c r="R394" s="23"/>
      <c r="S394" s="23"/>
    </row>
    <row r="395" spans="2:19" ht="15.75" x14ac:dyDescent="0.25">
      <c r="B395" s="15" t="s">
        <v>326</v>
      </c>
      <c r="C395" s="15" t="s">
        <v>348</v>
      </c>
      <c r="D395" s="23" t="s">
        <v>881</v>
      </c>
      <c r="E395" s="22">
        <f>AVERAGE(E392:E394)</f>
        <v>789</v>
      </c>
      <c r="F395" s="23"/>
      <c r="G395" s="23"/>
      <c r="H395" s="22">
        <f>AVERAGE(H392:H394)</f>
        <v>42686.333333333336</v>
      </c>
      <c r="I395" s="22"/>
      <c r="J395" s="22"/>
      <c r="K395" s="22">
        <f>AVERAGE(K392:K394)</f>
        <v>31782.666666666668</v>
      </c>
      <c r="L395" s="22"/>
      <c r="M395" s="22"/>
      <c r="N395" s="22">
        <f>AVERAGE(N392:N394)</f>
        <v>80313</v>
      </c>
      <c r="O395" s="22"/>
      <c r="P395" s="22"/>
      <c r="Q395" s="22">
        <f>AVERAGE(Q392:Q394)</f>
        <v>25507</v>
      </c>
      <c r="R395" s="23"/>
      <c r="S395" s="23"/>
    </row>
    <row r="396" spans="2:19" ht="15.75" x14ac:dyDescent="0.2">
      <c r="B396" s="15" t="s">
        <v>327</v>
      </c>
      <c r="C396" s="17" t="s">
        <v>301</v>
      </c>
      <c r="D396" s="21" t="s">
        <v>1160</v>
      </c>
      <c r="E396" s="22">
        <v>4305</v>
      </c>
      <c r="F396" s="16">
        <v>5615</v>
      </c>
      <c r="G396" s="16">
        <v>5812</v>
      </c>
      <c r="H396" s="16">
        <v>22266</v>
      </c>
      <c r="I396" s="16">
        <v>24082</v>
      </c>
      <c r="J396" s="16">
        <v>23210</v>
      </c>
      <c r="K396" s="16">
        <v>11880</v>
      </c>
      <c r="L396" s="16">
        <v>9975</v>
      </c>
      <c r="M396" s="16">
        <v>9715</v>
      </c>
      <c r="N396" s="16">
        <v>78901</v>
      </c>
      <c r="O396" s="16">
        <v>75224</v>
      </c>
      <c r="P396" s="16">
        <v>72603</v>
      </c>
      <c r="Q396" s="16">
        <v>22475</v>
      </c>
      <c r="R396" s="16">
        <v>21456</v>
      </c>
      <c r="S396" s="16">
        <v>20484</v>
      </c>
    </row>
    <row r="397" spans="2:19" ht="15.75" x14ac:dyDescent="0.25">
      <c r="B397" s="15" t="s">
        <v>327</v>
      </c>
      <c r="C397" s="17" t="s">
        <v>301</v>
      </c>
      <c r="D397" s="21" t="s">
        <v>1161</v>
      </c>
      <c r="E397" s="29">
        <f>F396</f>
        <v>5615</v>
      </c>
      <c r="F397" s="23"/>
      <c r="G397" s="23"/>
      <c r="H397" s="22">
        <f>I396</f>
        <v>24082</v>
      </c>
      <c r="I397" s="22"/>
      <c r="J397" s="22"/>
      <c r="K397" s="22">
        <f>L396</f>
        <v>9975</v>
      </c>
      <c r="L397" s="22"/>
      <c r="M397" s="22"/>
      <c r="N397" s="22">
        <f>O396</f>
        <v>75224</v>
      </c>
      <c r="O397" s="22"/>
      <c r="P397" s="22"/>
      <c r="Q397" s="22">
        <f>R396</f>
        <v>21456</v>
      </c>
      <c r="R397" s="23"/>
      <c r="S397" s="23"/>
    </row>
    <row r="398" spans="2:19" ht="15.75" x14ac:dyDescent="0.25">
      <c r="B398" s="15" t="s">
        <v>327</v>
      </c>
      <c r="C398" s="17" t="s">
        <v>301</v>
      </c>
      <c r="D398" s="21" t="s">
        <v>1162</v>
      </c>
      <c r="E398" s="29">
        <f>G396</f>
        <v>5812</v>
      </c>
      <c r="F398" s="23"/>
      <c r="G398" s="23"/>
      <c r="H398" s="22">
        <f>J396</f>
        <v>23210</v>
      </c>
      <c r="I398" s="22"/>
      <c r="J398" s="22"/>
      <c r="K398" s="22">
        <f>M396</f>
        <v>9715</v>
      </c>
      <c r="L398" s="22"/>
      <c r="M398" s="22"/>
      <c r="N398" s="22">
        <f>P396</f>
        <v>72603</v>
      </c>
      <c r="O398" s="22"/>
      <c r="P398" s="22"/>
      <c r="Q398" s="22">
        <f>S396</f>
        <v>20484</v>
      </c>
      <c r="R398" s="23"/>
      <c r="S398" s="23"/>
    </row>
    <row r="399" spans="2:19" ht="15.75" x14ac:dyDescent="0.25">
      <c r="B399" s="15" t="s">
        <v>327</v>
      </c>
      <c r="C399" s="17" t="s">
        <v>301</v>
      </c>
      <c r="D399" s="23" t="s">
        <v>881</v>
      </c>
      <c r="E399" s="22">
        <f>AVERAGE(E396:E398)</f>
        <v>5244</v>
      </c>
      <c r="F399" s="23"/>
      <c r="G399" s="23"/>
      <c r="H399" s="22">
        <f>AVERAGE(H396:H398)</f>
        <v>23186</v>
      </c>
      <c r="I399" s="22"/>
      <c r="J399" s="22"/>
      <c r="K399" s="22">
        <f>AVERAGE(K396:K398)</f>
        <v>10523.333333333334</v>
      </c>
      <c r="L399" s="22"/>
      <c r="M399" s="22"/>
      <c r="N399" s="22">
        <f>AVERAGE(N396:N398)</f>
        <v>75576</v>
      </c>
      <c r="O399" s="22"/>
      <c r="P399" s="22"/>
      <c r="Q399" s="22">
        <f>AVERAGE(Q396:Q398)</f>
        <v>21471.666666666668</v>
      </c>
      <c r="R399" s="23"/>
      <c r="S399" s="23"/>
    </row>
    <row r="400" spans="2:19" ht="15.75" x14ac:dyDescent="0.2">
      <c r="B400" s="15" t="s">
        <v>328</v>
      </c>
      <c r="C400" s="15" t="s">
        <v>417</v>
      </c>
      <c r="D400" s="21" t="s">
        <v>1163</v>
      </c>
      <c r="E400" s="22">
        <v>3400</v>
      </c>
      <c r="F400" s="16">
        <v>3988</v>
      </c>
      <c r="G400" s="16">
        <v>3881</v>
      </c>
      <c r="H400" s="16">
        <v>30783</v>
      </c>
      <c r="I400" s="16">
        <v>32964</v>
      </c>
      <c r="J400" s="16">
        <v>31426</v>
      </c>
      <c r="K400" s="16">
        <v>10521</v>
      </c>
      <c r="L400" s="16">
        <v>10616</v>
      </c>
      <c r="M400" s="16">
        <v>9767</v>
      </c>
      <c r="N400" s="16">
        <v>83848</v>
      </c>
      <c r="O400" s="16">
        <v>92217</v>
      </c>
      <c r="P400" s="16">
        <v>90851</v>
      </c>
      <c r="Q400" s="16">
        <v>39796</v>
      </c>
      <c r="R400" s="16">
        <v>39185</v>
      </c>
      <c r="S400" s="16">
        <v>34568</v>
      </c>
    </row>
    <row r="401" spans="2:19" ht="15.75" x14ac:dyDescent="0.25">
      <c r="B401" s="15" t="s">
        <v>328</v>
      </c>
      <c r="C401" s="15" t="s">
        <v>417</v>
      </c>
      <c r="D401" s="21" t="s">
        <v>1164</v>
      </c>
      <c r="E401" s="29">
        <f>F400</f>
        <v>3988</v>
      </c>
      <c r="F401" s="23"/>
      <c r="G401" s="23"/>
      <c r="H401" s="22">
        <f>I400</f>
        <v>32964</v>
      </c>
      <c r="I401" s="22"/>
      <c r="J401" s="22"/>
      <c r="K401" s="22">
        <f>L400</f>
        <v>10616</v>
      </c>
      <c r="L401" s="22"/>
      <c r="M401" s="22"/>
      <c r="N401" s="22">
        <f>O400</f>
        <v>92217</v>
      </c>
      <c r="O401" s="22"/>
      <c r="P401" s="22"/>
      <c r="Q401" s="22">
        <f>R400</f>
        <v>39185</v>
      </c>
      <c r="R401" s="23"/>
      <c r="S401" s="23"/>
    </row>
    <row r="402" spans="2:19" ht="15.75" x14ac:dyDescent="0.25">
      <c r="B402" s="15" t="s">
        <v>328</v>
      </c>
      <c r="C402" s="15" t="s">
        <v>417</v>
      </c>
      <c r="D402" s="21" t="s">
        <v>1165</v>
      </c>
      <c r="E402" s="29">
        <f>G400</f>
        <v>3881</v>
      </c>
      <c r="F402" s="23"/>
      <c r="G402" s="23"/>
      <c r="H402" s="22">
        <f>J400</f>
        <v>31426</v>
      </c>
      <c r="I402" s="22"/>
      <c r="J402" s="22"/>
      <c r="K402" s="22">
        <f>M400</f>
        <v>9767</v>
      </c>
      <c r="L402" s="22"/>
      <c r="M402" s="22"/>
      <c r="N402" s="22">
        <f>P400</f>
        <v>90851</v>
      </c>
      <c r="O402" s="22"/>
      <c r="P402" s="22"/>
      <c r="Q402" s="22">
        <f>S400</f>
        <v>34568</v>
      </c>
      <c r="R402" s="23"/>
      <c r="S402" s="23"/>
    </row>
    <row r="403" spans="2:19" ht="15.75" x14ac:dyDescent="0.25">
      <c r="B403" s="15" t="s">
        <v>328</v>
      </c>
      <c r="C403" s="15" t="s">
        <v>417</v>
      </c>
      <c r="D403" s="23" t="s">
        <v>881</v>
      </c>
      <c r="E403" s="22">
        <f>AVERAGE(E400:E402)</f>
        <v>3756.3333333333335</v>
      </c>
      <c r="F403" s="23"/>
      <c r="G403" s="23"/>
      <c r="H403" s="22">
        <f>AVERAGE(H400:H402)</f>
        <v>31724.333333333332</v>
      </c>
      <c r="I403" s="22"/>
      <c r="J403" s="22"/>
      <c r="K403" s="22">
        <f>AVERAGE(K400:K402)</f>
        <v>10301.333333333334</v>
      </c>
      <c r="L403" s="22"/>
      <c r="M403" s="22"/>
      <c r="N403" s="22">
        <f>AVERAGE(N400:N402)</f>
        <v>88972</v>
      </c>
      <c r="O403" s="22"/>
      <c r="P403" s="22"/>
      <c r="Q403" s="22">
        <f>AVERAGE(Q400:Q402)</f>
        <v>37849.666666666664</v>
      </c>
      <c r="R403" s="23"/>
      <c r="S403" s="23"/>
    </row>
    <row r="404" spans="2:19" ht="15.75" x14ac:dyDescent="0.2">
      <c r="B404" s="15" t="s">
        <v>329</v>
      </c>
      <c r="C404" s="17" t="s">
        <v>304</v>
      </c>
      <c r="D404" s="21" t="s">
        <v>1166</v>
      </c>
      <c r="E404" s="22">
        <v>967</v>
      </c>
      <c r="F404" s="16">
        <v>958</v>
      </c>
      <c r="G404" s="16">
        <v>728</v>
      </c>
      <c r="H404" s="16">
        <v>9508</v>
      </c>
      <c r="I404" s="16">
        <v>11021</v>
      </c>
      <c r="J404" s="16">
        <v>8489</v>
      </c>
      <c r="K404" s="16">
        <v>5149</v>
      </c>
      <c r="L404" s="16">
        <v>4911</v>
      </c>
      <c r="M404" s="16">
        <v>4147</v>
      </c>
      <c r="N404" s="16">
        <v>55729</v>
      </c>
      <c r="O404" s="16">
        <v>58953</v>
      </c>
      <c r="P404" s="16">
        <v>49857</v>
      </c>
      <c r="Q404" s="16">
        <v>32441</v>
      </c>
      <c r="R404" s="16">
        <v>35727</v>
      </c>
      <c r="S404" s="16">
        <v>29471</v>
      </c>
    </row>
    <row r="405" spans="2:19" ht="15.75" x14ac:dyDescent="0.25">
      <c r="B405" s="15" t="s">
        <v>329</v>
      </c>
      <c r="C405" s="17" t="s">
        <v>304</v>
      </c>
      <c r="D405" s="21" t="s">
        <v>1167</v>
      </c>
      <c r="E405" s="29">
        <f>F404</f>
        <v>958</v>
      </c>
      <c r="F405" s="23"/>
      <c r="G405" s="23"/>
      <c r="H405" s="22">
        <f>I404</f>
        <v>11021</v>
      </c>
      <c r="I405" s="22"/>
      <c r="J405" s="22"/>
      <c r="K405" s="22">
        <f>L404</f>
        <v>4911</v>
      </c>
      <c r="L405" s="22"/>
      <c r="M405" s="22"/>
      <c r="N405" s="22">
        <f>O404</f>
        <v>58953</v>
      </c>
      <c r="O405" s="22"/>
      <c r="P405" s="22"/>
      <c r="Q405" s="22">
        <f>R404</f>
        <v>35727</v>
      </c>
      <c r="R405" s="23"/>
      <c r="S405" s="23"/>
    </row>
    <row r="406" spans="2:19" ht="15.75" x14ac:dyDescent="0.25">
      <c r="B406" s="15" t="s">
        <v>329</v>
      </c>
      <c r="C406" s="17" t="s">
        <v>304</v>
      </c>
      <c r="D406" s="21" t="s">
        <v>1168</v>
      </c>
      <c r="E406" s="29">
        <f>G404</f>
        <v>728</v>
      </c>
      <c r="F406" s="23"/>
      <c r="G406" s="23"/>
      <c r="H406" s="22">
        <f>J404</f>
        <v>8489</v>
      </c>
      <c r="I406" s="22"/>
      <c r="J406" s="22"/>
      <c r="K406" s="22">
        <f>M404</f>
        <v>4147</v>
      </c>
      <c r="L406" s="22"/>
      <c r="M406" s="22"/>
      <c r="N406" s="22">
        <f>P404</f>
        <v>49857</v>
      </c>
      <c r="O406" s="22"/>
      <c r="P406" s="22"/>
      <c r="Q406" s="22">
        <f>S404</f>
        <v>29471</v>
      </c>
      <c r="R406" s="23"/>
      <c r="S406" s="23"/>
    </row>
    <row r="407" spans="2:19" ht="15.75" x14ac:dyDescent="0.25">
      <c r="B407" s="15" t="s">
        <v>329</v>
      </c>
      <c r="C407" s="17" t="s">
        <v>304</v>
      </c>
      <c r="D407" s="23" t="s">
        <v>881</v>
      </c>
      <c r="E407" s="22">
        <f>AVERAGE(E404:E406)</f>
        <v>884.33333333333337</v>
      </c>
      <c r="F407" s="23"/>
      <c r="G407" s="23"/>
      <c r="H407" s="22">
        <f>AVERAGE(H404:H406)</f>
        <v>9672.6666666666661</v>
      </c>
      <c r="I407" s="22"/>
      <c r="J407" s="22"/>
      <c r="K407" s="22">
        <f>AVERAGE(K404:K406)</f>
        <v>4735.666666666667</v>
      </c>
      <c r="L407" s="22"/>
      <c r="M407" s="22"/>
      <c r="N407" s="22">
        <f>AVERAGE(N404:N406)</f>
        <v>54846.333333333336</v>
      </c>
      <c r="O407" s="22"/>
      <c r="P407" s="22"/>
      <c r="Q407" s="22">
        <f>AVERAGE(Q404:Q406)</f>
        <v>32546.333333333332</v>
      </c>
      <c r="R407" s="23"/>
      <c r="S407" s="23"/>
    </row>
    <row r="408" spans="2:19" ht="15.75" x14ac:dyDescent="0.2">
      <c r="B408" s="15" t="s">
        <v>330</v>
      </c>
      <c r="C408" s="15" t="s">
        <v>336</v>
      </c>
      <c r="D408" s="21" t="s">
        <v>1169</v>
      </c>
      <c r="E408" s="22">
        <v>529</v>
      </c>
      <c r="F408" s="16">
        <v>669</v>
      </c>
      <c r="G408" s="16">
        <v>748</v>
      </c>
      <c r="H408" s="16">
        <v>42492</v>
      </c>
      <c r="I408" s="16">
        <v>16114</v>
      </c>
      <c r="J408" s="16">
        <v>15095</v>
      </c>
      <c r="K408" s="16">
        <v>20825</v>
      </c>
      <c r="L408" s="16">
        <v>10502</v>
      </c>
      <c r="M408" s="16">
        <v>10457</v>
      </c>
      <c r="N408" s="16">
        <v>82252</v>
      </c>
      <c r="O408" s="16">
        <v>52553</v>
      </c>
      <c r="P408" s="16">
        <v>51541</v>
      </c>
      <c r="Q408" s="16">
        <v>50309</v>
      </c>
      <c r="R408" s="16">
        <v>24207</v>
      </c>
      <c r="S408" s="16">
        <v>23991</v>
      </c>
    </row>
    <row r="409" spans="2:19" ht="15.75" x14ac:dyDescent="0.25">
      <c r="B409" s="15" t="s">
        <v>330</v>
      </c>
      <c r="C409" s="15" t="s">
        <v>336</v>
      </c>
      <c r="D409" s="21" t="s">
        <v>1170</v>
      </c>
      <c r="E409" s="29">
        <f>F408</f>
        <v>669</v>
      </c>
      <c r="F409" s="23"/>
      <c r="G409" s="23"/>
      <c r="H409" s="22">
        <f>I408</f>
        <v>16114</v>
      </c>
      <c r="I409" s="22"/>
      <c r="J409" s="22"/>
      <c r="K409" s="22">
        <f>L408</f>
        <v>10502</v>
      </c>
      <c r="L409" s="22"/>
      <c r="M409" s="22"/>
      <c r="N409" s="22">
        <f>O408</f>
        <v>52553</v>
      </c>
      <c r="O409" s="22"/>
      <c r="P409" s="22"/>
      <c r="Q409" s="22">
        <f>R408</f>
        <v>24207</v>
      </c>
      <c r="R409" s="23"/>
      <c r="S409" s="23"/>
    </row>
    <row r="410" spans="2:19" ht="15.75" x14ac:dyDescent="0.25">
      <c r="B410" s="15" t="s">
        <v>330</v>
      </c>
      <c r="C410" s="15" t="s">
        <v>336</v>
      </c>
      <c r="D410" s="21" t="s">
        <v>1171</v>
      </c>
      <c r="E410" s="29">
        <f>G408</f>
        <v>748</v>
      </c>
      <c r="F410" s="23"/>
      <c r="G410" s="23"/>
      <c r="H410" s="22">
        <f>J408</f>
        <v>15095</v>
      </c>
      <c r="I410" s="22"/>
      <c r="J410" s="22"/>
      <c r="K410" s="22">
        <f>M408</f>
        <v>10457</v>
      </c>
      <c r="L410" s="22"/>
      <c r="M410" s="22"/>
      <c r="N410" s="22">
        <f>P408</f>
        <v>51541</v>
      </c>
      <c r="O410" s="22"/>
      <c r="P410" s="22"/>
      <c r="Q410" s="22">
        <f>S408</f>
        <v>23991</v>
      </c>
      <c r="R410" s="23"/>
      <c r="S410" s="23"/>
    </row>
    <row r="411" spans="2:19" ht="15.75" x14ac:dyDescent="0.25">
      <c r="B411" s="15" t="s">
        <v>330</v>
      </c>
      <c r="C411" s="15" t="s">
        <v>336</v>
      </c>
      <c r="D411" s="23" t="s">
        <v>881</v>
      </c>
      <c r="E411" s="22">
        <f>AVERAGE(E408:E410)</f>
        <v>648.66666666666663</v>
      </c>
      <c r="F411" s="23"/>
      <c r="G411" s="23"/>
      <c r="H411" s="22">
        <f>AVERAGE(H408:H410)</f>
        <v>24567</v>
      </c>
      <c r="I411" s="22"/>
      <c r="J411" s="22"/>
      <c r="K411" s="22">
        <f>AVERAGE(K408:K410)</f>
        <v>13928</v>
      </c>
      <c r="L411" s="22"/>
      <c r="M411" s="22"/>
      <c r="N411" s="22">
        <f>AVERAGE(N408:N410)</f>
        <v>62115.333333333336</v>
      </c>
      <c r="O411" s="22"/>
      <c r="P411" s="22"/>
      <c r="Q411" s="22">
        <f>AVERAGE(Q408:Q410)</f>
        <v>32835.666666666664</v>
      </c>
      <c r="R411" s="23"/>
      <c r="S411" s="23"/>
    </row>
    <row r="412" spans="2:19" ht="15.75" x14ac:dyDescent="0.2">
      <c r="B412" s="15" t="s">
        <v>331</v>
      </c>
      <c r="C412" s="17" t="s">
        <v>279</v>
      </c>
      <c r="D412" s="21" t="s">
        <v>1172</v>
      </c>
      <c r="E412" s="22">
        <v>850</v>
      </c>
      <c r="F412" s="16">
        <v>1032</v>
      </c>
      <c r="G412" s="16">
        <v>1372</v>
      </c>
      <c r="H412" s="16">
        <v>19076</v>
      </c>
      <c r="I412" s="16">
        <v>21244</v>
      </c>
      <c r="J412" s="16">
        <v>30839</v>
      </c>
      <c r="K412" s="16">
        <v>7409</v>
      </c>
      <c r="L412" s="16">
        <v>9530</v>
      </c>
      <c r="M412" s="16">
        <v>12297</v>
      </c>
      <c r="N412" s="16">
        <v>56976</v>
      </c>
      <c r="O412" s="16">
        <v>65682</v>
      </c>
      <c r="P412" s="16">
        <v>88020</v>
      </c>
      <c r="Q412" s="16">
        <v>1806</v>
      </c>
      <c r="R412" s="16">
        <v>941</v>
      </c>
      <c r="S412" s="16">
        <v>1559</v>
      </c>
    </row>
    <row r="413" spans="2:19" ht="15.75" x14ac:dyDescent="0.25">
      <c r="B413" s="15" t="s">
        <v>331</v>
      </c>
      <c r="C413" s="17" t="s">
        <v>279</v>
      </c>
      <c r="D413" s="21" t="s">
        <v>1173</v>
      </c>
      <c r="E413" s="29">
        <f>F412</f>
        <v>1032</v>
      </c>
      <c r="F413" s="23"/>
      <c r="G413" s="23"/>
      <c r="H413" s="22">
        <f>I412</f>
        <v>21244</v>
      </c>
      <c r="I413" s="22"/>
      <c r="J413" s="22"/>
      <c r="K413" s="22">
        <f>L412</f>
        <v>9530</v>
      </c>
      <c r="L413" s="22"/>
      <c r="M413" s="22"/>
      <c r="N413" s="22">
        <f>O412</f>
        <v>65682</v>
      </c>
      <c r="O413" s="22"/>
      <c r="P413" s="22"/>
      <c r="Q413" s="22">
        <f>R412</f>
        <v>941</v>
      </c>
      <c r="R413" s="23"/>
      <c r="S413" s="23"/>
    </row>
    <row r="414" spans="2:19" ht="15.75" x14ac:dyDescent="0.25">
      <c r="B414" s="15" t="s">
        <v>331</v>
      </c>
      <c r="C414" s="17" t="s">
        <v>279</v>
      </c>
      <c r="D414" s="21" t="s">
        <v>1174</v>
      </c>
      <c r="E414" s="29">
        <f>G412</f>
        <v>1372</v>
      </c>
      <c r="F414" s="23"/>
      <c r="G414" s="23"/>
      <c r="H414" s="22">
        <f>J412</f>
        <v>30839</v>
      </c>
      <c r="I414" s="22"/>
      <c r="J414" s="22"/>
      <c r="K414" s="22">
        <f>M412</f>
        <v>12297</v>
      </c>
      <c r="L414" s="22"/>
      <c r="M414" s="22"/>
      <c r="N414" s="22">
        <f>P412</f>
        <v>88020</v>
      </c>
      <c r="O414" s="22"/>
      <c r="P414" s="22"/>
      <c r="Q414" s="22">
        <f>S412</f>
        <v>1559</v>
      </c>
      <c r="R414" s="23"/>
      <c r="S414" s="23"/>
    </row>
    <row r="415" spans="2:19" ht="15.75" x14ac:dyDescent="0.25">
      <c r="B415" s="15" t="s">
        <v>331</v>
      </c>
      <c r="C415" s="17" t="s">
        <v>279</v>
      </c>
      <c r="D415" s="23" t="s">
        <v>881</v>
      </c>
      <c r="E415" s="22">
        <f>AVERAGE(E412:E414)</f>
        <v>1084.6666666666667</v>
      </c>
      <c r="F415" s="23"/>
      <c r="G415" s="23"/>
      <c r="H415" s="22">
        <f>AVERAGE(H412:H414)</f>
        <v>23719.666666666668</v>
      </c>
      <c r="I415" s="22"/>
      <c r="J415" s="22"/>
      <c r="K415" s="22">
        <f>AVERAGE(K412:K414)</f>
        <v>9745.3333333333339</v>
      </c>
      <c r="L415" s="22"/>
      <c r="M415" s="22"/>
      <c r="N415" s="22">
        <f>AVERAGE(N412:N414)</f>
        <v>70226</v>
      </c>
      <c r="O415" s="22"/>
      <c r="P415" s="22"/>
      <c r="Q415" s="22">
        <f>AVERAGE(Q412:Q414)</f>
        <v>1435.3333333333333</v>
      </c>
      <c r="R415" s="23"/>
      <c r="S415" s="23"/>
    </row>
    <row r="416" spans="2:19" ht="15.75" x14ac:dyDescent="0.2">
      <c r="B416" s="15" t="s">
        <v>332</v>
      </c>
      <c r="C416" s="15" t="s">
        <v>341</v>
      </c>
      <c r="D416" s="21" t="s">
        <v>1175</v>
      </c>
      <c r="E416" s="22">
        <v>815</v>
      </c>
      <c r="F416" s="16">
        <v>461</v>
      </c>
      <c r="G416" s="16">
        <v>389</v>
      </c>
      <c r="H416" s="16">
        <v>31075</v>
      </c>
      <c r="I416" s="16">
        <v>40340</v>
      </c>
      <c r="J416" s="16">
        <v>19838</v>
      </c>
      <c r="K416" s="16">
        <v>41118</v>
      </c>
      <c r="L416" s="16">
        <v>46878</v>
      </c>
      <c r="M416" s="16">
        <v>28079</v>
      </c>
      <c r="N416" s="16">
        <v>62725</v>
      </c>
      <c r="O416" s="16">
        <v>65880</v>
      </c>
      <c r="P416" s="16">
        <v>44815</v>
      </c>
      <c r="Q416" s="16">
        <v>52732</v>
      </c>
      <c r="R416" s="16">
        <v>56060</v>
      </c>
      <c r="S416" s="16">
        <v>32091</v>
      </c>
    </row>
    <row r="417" spans="2:19" ht="15.75" x14ac:dyDescent="0.25">
      <c r="B417" s="15" t="s">
        <v>332</v>
      </c>
      <c r="C417" s="15" t="s">
        <v>341</v>
      </c>
      <c r="D417" s="21" t="s">
        <v>1176</v>
      </c>
      <c r="E417" s="29">
        <f>F416</f>
        <v>461</v>
      </c>
      <c r="F417" s="23"/>
      <c r="G417" s="23"/>
      <c r="H417" s="22">
        <f>I416</f>
        <v>40340</v>
      </c>
      <c r="I417" s="22"/>
      <c r="J417" s="22"/>
      <c r="K417" s="22">
        <f>L416</f>
        <v>46878</v>
      </c>
      <c r="L417" s="22"/>
      <c r="M417" s="22"/>
      <c r="N417" s="22">
        <f>O416</f>
        <v>65880</v>
      </c>
      <c r="O417" s="22"/>
      <c r="P417" s="22"/>
      <c r="Q417" s="22">
        <f>R416</f>
        <v>56060</v>
      </c>
      <c r="R417" s="23"/>
      <c r="S417" s="23"/>
    </row>
    <row r="418" spans="2:19" ht="15.75" x14ac:dyDescent="0.25">
      <c r="B418" s="15" t="s">
        <v>332</v>
      </c>
      <c r="C418" s="15" t="s">
        <v>341</v>
      </c>
      <c r="D418" s="21" t="s">
        <v>1177</v>
      </c>
      <c r="E418" s="29">
        <f>G416</f>
        <v>389</v>
      </c>
      <c r="F418" s="23"/>
      <c r="G418" s="23"/>
      <c r="H418" s="22">
        <f>J416</f>
        <v>19838</v>
      </c>
      <c r="I418" s="22"/>
      <c r="J418" s="22"/>
      <c r="K418" s="22">
        <f>M416</f>
        <v>28079</v>
      </c>
      <c r="L418" s="22"/>
      <c r="M418" s="22"/>
      <c r="N418" s="22">
        <f>P416</f>
        <v>44815</v>
      </c>
      <c r="O418" s="22"/>
      <c r="P418" s="22"/>
      <c r="Q418" s="22">
        <f>S416</f>
        <v>32091</v>
      </c>
      <c r="R418" s="23"/>
      <c r="S418" s="23"/>
    </row>
    <row r="419" spans="2:19" ht="15.75" x14ac:dyDescent="0.25">
      <c r="B419" s="15" t="s">
        <v>332</v>
      </c>
      <c r="C419" s="15" t="s">
        <v>341</v>
      </c>
      <c r="D419" s="23" t="s">
        <v>881</v>
      </c>
      <c r="E419" s="22">
        <f>AVERAGE(E416:E418)</f>
        <v>555</v>
      </c>
      <c r="F419" s="23"/>
      <c r="G419" s="23"/>
      <c r="H419" s="22">
        <f>AVERAGE(H416:H418)</f>
        <v>30417.666666666668</v>
      </c>
      <c r="I419" s="22"/>
      <c r="J419" s="22"/>
      <c r="K419" s="22">
        <f>AVERAGE(K416:K418)</f>
        <v>38691.666666666664</v>
      </c>
      <c r="L419" s="22"/>
      <c r="M419" s="22"/>
      <c r="N419" s="22">
        <f>AVERAGE(N416:N418)</f>
        <v>57806.666666666664</v>
      </c>
      <c r="O419" s="22"/>
      <c r="P419" s="22"/>
      <c r="Q419" s="22">
        <f>AVERAGE(Q416:Q418)</f>
        <v>46961</v>
      </c>
      <c r="R419" s="23"/>
      <c r="S419" s="23"/>
    </row>
    <row r="420" spans="2:19" ht="15.75" x14ac:dyDescent="0.2">
      <c r="B420" s="15" t="s">
        <v>333</v>
      </c>
      <c r="C420" s="15" t="s">
        <v>418</v>
      </c>
      <c r="D420" s="21" t="s">
        <v>1178</v>
      </c>
      <c r="E420" s="22">
        <v>956</v>
      </c>
      <c r="F420" s="16">
        <v>585</v>
      </c>
      <c r="G420" s="16">
        <v>896</v>
      </c>
      <c r="H420" s="16">
        <v>34593</v>
      </c>
      <c r="I420" s="16">
        <v>21527</v>
      </c>
      <c r="J420" s="16">
        <v>23774</v>
      </c>
      <c r="K420" s="16">
        <v>14576</v>
      </c>
      <c r="L420" s="16">
        <v>10039</v>
      </c>
      <c r="M420" s="16">
        <v>10553</v>
      </c>
      <c r="N420" s="16">
        <v>105232</v>
      </c>
      <c r="O420" s="16">
        <v>81563</v>
      </c>
      <c r="P420" s="16">
        <v>83823</v>
      </c>
      <c r="Q420" s="16">
        <v>41300</v>
      </c>
      <c r="R420" s="16">
        <v>29675</v>
      </c>
      <c r="S420" s="16">
        <v>30981</v>
      </c>
    </row>
    <row r="421" spans="2:19" ht="15.75" x14ac:dyDescent="0.25">
      <c r="B421" s="15" t="s">
        <v>333</v>
      </c>
      <c r="C421" s="15" t="s">
        <v>418</v>
      </c>
      <c r="D421" s="21" t="s">
        <v>1179</v>
      </c>
      <c r="E421" s="29">
        <f>F420</f>
        <v>585</v>
      </c>
      <c r="F421" s="23"/>
      <c r="G421" s="23"/>
      <c r="H421" s="22">
        <f>I420</f>
        <v>21527</v>
      </c>
      <c r="I421" s="22"/>
      <c r="J421" s="22"/>
      <c r="K421" s="22">
        <f>L420</f>
        <v>10039</v>
      </c>
      <c r="L421" s="22"/>
      <c r="M421" s="22"/>
      <c r="N421" s="22">
        <f>O420</f>
        <v>81563</v>
      </c>
      <c r="O421" s="22"/>
      <c r="P421" s="22"/>
      <c r="Q421" s="22">
        <f>R420</f>
        <v>29675</v>
      </c>
      <c r="R421" s="23"/>
      <c r="S421" s="23"/>
    </row>
    <row r="422" spans="2:19" ht="15.75" x14ac:dyDescent="0.25">
      <c r="B422" s="15" t="s">
        <v>333</v>
      </c>
      <c r="C422" s="15" t="s">
        <v>418</v>
      </c>
      <c r="D422" s="21" t="s">
        <v>1180</v>
      </c>
      <c r="E422" s="29">
        <f>G420</f>
        <v>896</v>
      </c>
      <c r="F422" s="23"/>
      <c r="G422" s="23"/>
      <c r="H422" s="22">
        <f>J420</f>
        <v>23774</v>
      </c>
      <c r="I422" s="22"/>
      <c r="J422" s="22"/>
      <c r="K422" s="22">
        <f>M420</f>
        <v>10553</v>
      </c>
      <c r="L422" s="22"/>
      <c r="M422" s="22"/>
      <c r="N422" s="22">
        <f>P420</f>
        <v>83823</v>
      </c>
      <c r="O422" s="22"/>
      <c r="P422" s="22"/>
      <c r="Q422" s="22">
        <f>S420</f>
        <v>30981</v>
      </c>
      <c r="R422" s="23"/>
      <c r="S422" s="23"/>
    </row>
    <row r="423" spans="2:19" ht="15.75" x14ac:dyDescent="0.25">
      <c r="B423" s="15" t="s">
        <v>333</v>
      </c>
      <c r="C423" s="15" t="s">
        <v>418</v>
      </c>
      <c r="D423" s="23" t="s">
        <v>881</v>
      </c>
      <c r="E423" s="22">
        <f>AVERAGE(E420:E422)</f>
        <v>812.33333333333337</v>
      </c>
      <c r="F423" s="23"/>
      <c r="G423" s="23"/>
      <c r="H423" s="22">
        <f>AVERAGE(H420:H422)</f>
        <v>26631.333333333332</v>
      </c>
      <c r="I423" s="22"/>
      <c r="J423" s="22"/>
      <c r="K423" s="22">
        <f>AVERAGE(K420:K422)</f>
        <v>11722.666666666666</v>
      </c>
      <c r="L423" s="22"/>
      <c r="M423" s="22"/>
      <c r="N423" s="22">
        <f>AVERAGE(N420:N422)</f>
        <v>90206</v>
      </c>
      <c r="O423" s="22"/>
      <c r="P423" s="22"/>
      <c r="Q423" s="22">
        <f>AVERAGE(Q420:Q422)</f>
        <v>33985.333333333336</v>
      </c>
      <c r="R423" s="23"/>
      <c r="S423" s="23"/>
    </row>
    <row r="424" spans="2:19" ht="15.75" x14ac:dyDescent="0.2">
      <c r="B424" s="15" t="s">
        <v>334</v>
      </c>
      <c r="C424" s="17" t="s">
        <v>287</v>
      </c>
      <c r="D424" s="21" t="s">
        <v>1181</v>
      </c>
      <c r="E424" s="22">
        <v>989</v>
      </c>
      <c r="F424" s="16">
        <v>723</v>
      </c>
      <c r="G424" s="16">
        <v>1214</v>
      </c>
      <c r="H424" s="16">
        <v>33520</v>
      </c>
      <c r="I424" s="16">
        <v>26567</v>
      </c>
      <c r="J424" s="16">
        <v>41150</v>
      </c>
      <c r="K424" s="16">
        <v>7795</v>
      </c>
      <c r="L424" s="16">
        <v>5954</v>
      </c>
      <c r="M424" s="16">
        <v>8519</v>
      </c>
      <c r="N424" s="16">
        <v>129535</v>
      </c>
      <c r="O424" s="16">
        <v>107679</v>
      </c>
      <c r="P424" s="16">
        <v>132918</v>
      </c>
      <c r="Q424" s="16">
        <v>36214</v>
      </c>
      <c r="R424" s="16">
        <v>28289</v>
      </c>
      <c r="S424" s="16">
        <v>37158</v>
      </c>
    </row>
    <row r="425" spans="2:19" ht="15.75" x14ac:dyDescent="0.25">
      <c r="B425" s="15" t="s">
        <v>334</v>
      </c>
      <c r="C425" s="17" t="s">
        <v>287</v>
      </c>
      <c r="D425" s="21" t="s">
        <v>1182</v>
      </c>
      <c r="E425" s="29">
        <f>F424</f>
        <v>723</v>
      </c>
      <c r="F425" s="23"/>
      <c r="G425" s="23"/>
      <c r="H425" s="22">
        <f>I424</f>
        <v>26567</v>
      </c>
      <c r="I425" s="22"/>
      <c r="J425" s="22"/>
      <c r="K425" s="22">
        <f>L424</f>
        <v>5954</v>
      </c>
      <c r="L425" s="22"/>
      <c r="M425" s="22"/>
      <c r="N425" s="22">
        <f>O424</f>
        <v>107679</v>
      </c>
      <c r="O425" s="22"/>
      <c r="P425" s="22"/>
      <c r="Q425" s="22">
        <f>R424</f>
        <v>28289</v>
      </c>
      <c r="R425" s="23"/>
      <c r="S425" s="23"/>
    </row>
    <row r="426" spans="2:19" ht="15.75" x14ac:dyDescent="0.25">
      <c r="B426" s="15" t="s">
        <v>334</v>
      </c>
      <c r="C426" s="17" t="s">
        <v>287</v>
      </c>
      <c r="D426" s="21" t="s">
        <v>1183</v>
      </c>
      <c r="E426" s="29">
        <f>G424</f>
        <v>1214</v>
      </c>
      <c r="F426" s="23"/>
      <c r="G426" s="23"/>
      <c r="H426" s="22">
        <f>J424</f>
        <v>41150</v>
      </c>
      <c r="I426" s="22"/>
      <c r="J426" s="22"/>
      <c r="K426" s="22">
        <f>M424</f>
        <v>8519</v>
      </c>
      <c r="L426" s="22"/>
      <c r="M426" s="22"/>
      <c r="N426" s="22">
        <f>P424</f>
        <v>132918</v>
      </c>
      <c r="O426" s="22"/>
      <c r="P426" s="22"/>
      <c r="Q426" s="22">
        <f>S424</f>
        <v>37158</v>
      </c>
      <c r="R426" s="23"/>
      <c r="S426" s="23"/>
    </row>
    <row r="427" spans="2:19" ht="15.75" x14ac:dyDescent="0.25">
      <c r="B427" s="15" t="s">
        <v>334</v>
      </c>
      <c r="C427" s="17" t="s">
        <v>287</v>
      </c>
      <c r="D427" s="23" t="s">
        <v>881</v>
      </c>
      <c r="E427" s="22">
        <f>AVERAGE(E424:E426)</f>
        <v>975.33333333333337</v>
      </c>
      <c r="F427" s="23"/>
      <c r="G427" s="23"/>
      <c r="H427" s="22">
        <f>AVERAGE(H424:H426)</f>
        <v>33745.666666666664</v>
      </c>
      <c r="I427" s="22"/>
      <c r="J427" s="22"/>
      <c r="K427" s="22">
        <f>AVERAGE(K424:K426)</f>
        <v>7422.666666666667</v>
      </c>
      <c r="L427" s="22"/>
      <c r="M427" s="22"/>
      <c r="N427" s="22">
        <f>AVERAGE(N424:N426)</f>
        <v>123377.33333333333</v>
      </c>
      <c r="O427" s="22"/>
      <c r="P427" s="22"/>
      <c r="Q427" s="22">
        <f>AVERAGE(Q424:Q426)</f>
        <v>33887</v>
      </c>
      <c r="R427" s="23"/>
      <c r="S427" s="23"/>
    </row>
    <row r="428" spans="2:19" ht="15.75" x14ac:dyDescent="0.2">
      <c r="B428" s="15" t="s">
        <v>335</v>
      </c>
      <c r="C428" s="15" t="s">
        <v>419</v>
      </c>
      <c r="D428" s="21" t="s">
        <v>1184</v>
      </c>
      <c r="E428" s="22">
        <v>266</v>
      </c>
      <c r="F428" s="16">
        <v>761</v>
      </c>
      <c r="G428" s="16">
        <v>1398</v>
      </c>
      <c r="H428" s="16">
        <v>39261</v>
      </c>
      <c r="I428" s="16">
        <v>36796</v>
      </c>
      <c r="J428" s="16">
        <v>48268</v>
      </c>
      <c r="K428" s="16">
        <v>17698</v>
      </c>
      <c r="L428" s="16">
        <v>17480</v>
      </c>
      <c r="M428" s="16">
        <v>19208</v>
      </c>
      <c r="N428" s="16">
        <v>69998</v>
      </c>
      <c r="O428" s="16">
        <v>75368</v>
      </c>
      <c r="P428" s="16">
        <v>79172</v>
      </c>
      <c r="Q428" s="16">
        <v>29273</v>
      </c>
      <c r="R428" s="16">
        <v>25915</v>
      </c>
      <c r="S428" s="16">
        <v>29937</v>
      </c>
    </row>
    <row r="429" spans="2:19" ht="15.75" x14ac:dyDescent="0.25">
      <c r="B429" s="15" t="s">
        <v>335</v>
      </c>
      <c r="C429" s="15" t="s">
        <v>419</v>
      </c>
      <c r="D429" s="21" t="s">
        <v>1185</v>
      </c>
      <c r="E429" s="29">
        <f>F428</f>
        <v>761</v>
      </c>
      <c r="F429" s="23"/>
      <c r="G429" s="23"/>
      <c r="H429" s="22">
        <f>I428</f>
        <v>36796</v>
      </c>
      <c r="I429" s="22"/>
      <c r="J429" s="22"/>
      <c r="K429" s="22">
        <f>L428</f>
        <v>17480</v>
      </c>
      <c r="L429" s="22"/>
      <c r="M429" s="22"/>
      <c r="N429" s="22">
        <f>O428</f>
        <v>75368</v>
      </c>
      <c r="O429" s="22"/>
      <c r="P429" s="22"/>
      <c r="Q429" s="22">
        <f>R428</f>
        <v>25915</v>
      </c>
      <c r="R429" s="23"/>
      <c r="S429" s="23"/>
    </row>
    <row r="430" spans="2:19" ht="15.75" x14ac:dyDescent="0.25">
      <c r="B430" s="15" t="s">
        <v>335</v>
      </c>
      <c r="C430" s="15" t="s">
        <v>419</v>
      </c>
      <c r="D430" s="21" t="s">
        <v>1186</v>
      </c>
      <c r="E430" s="29">
        <f>G428</f>
        <v>1398</v>
      </c>
      <c r="F430" s="23"/>
      <c r="G430" s="23"/>
      <c r="H430" s="22">
        <f>J428</f>
        <v>48268</v>
      </c>
      <c r="I430" s="22"/>
      <c r="J430" s="22"/>
      <c r="K430" s="22">
        <f>M428</f>
        <v>19208</v>
      </c>
      <c r="L430" s="22"/>
      <c r="M430" s="22"/>
      <c r="N430" s="22">
        <f>P428</f>
        <v>79172</v>
      </c>
      <c r="O430" s="22"/>
      <c r="P430" s="22"/>
      <c r="Q430" s="22">
        <f>S428</f>
        <v>29937</v>
      </c>
      <c r="R430" s="23"/>
      <c r="S430" s="23"/>
    </row>
    <row r="431" spans="2:19" ht="15.75" x14ac:dyDescent="0.25">
      <c r="B431" s="15" t="s">
        <v>335</v>
      </c>
      <c r="C431" s="15" t="s">
        <v>419</v>
      </c>
      <c r="D431" s="23" t="s">
        <v>881</v>
      </c>
      <c r="E431" s="22">
        <f>AVERAGE(E428:E430)</f>
        <v>808.33333333333337</v>
      </c>
      <c r="F431" s="23"/>
      <c r="G431" s="23"/>
      <c r="H431" s="22">
        <f>AVERAGE(H428:H430)</f>
        <v>41441.666666666664</v>
      </c>
      <c r="I431" s="22"/>
      <c r="J431" s="22"/>
      <c r="K431" s="22">
        <f>AVERAGE(K428:K430)</f>
        <v>18128.666666666668</v>
      </c>
      <c r="L431" s="22"/>
      <c r="M431" s="22"/>
      <c r="N431" s="22">
        <f>AVERAGE(N428:N430)</f>
        <v>74846</v>
      </c>
      <c r="O431" s="22"/>
      <c r="P431" s="22"/>
      <c r="Q431" s="22">
        <f>AVERAGE(Q428:Q430)</f>
        <v>28375</v>
      </c>
      <c r="R431" s="23"/>
      <c r="S431" s="23"/>
    </row>
    <row r="432" spans="2:19" ht="15.75" x14ac:dyDescent="0.2">
      <c r="B432" s="15" t="s">
        <v>336</v>
      </c>
      <c r="C432" s="15" t="s">
        <v>344</v>
      </c>
      <c r="D432" s="21" t="s">
        <v>1187</v>
      </c>
      <c r="E432" s="22">
        <v>6691</v>
      </c>
      <c r="F432" s="16">
        <v>4627</v>
      </c>
      <c r="G432" s="16">
        <v>4976</v>
      </c>
      <c r="H432" s="16">
        <v>52297</v>
      </c>
      <c r="I432" s="16">
        <v>48292</v>
      </c>
      <c r="J432" s="16">
        <v>37856</v>
      </c>
      <c r="K432" s="16">
        <v>18977</v>
      </c>
      <c r="L432" s="16">
        <v>19190</v>
      </c>
      <c r="M432" s="16">
        <v>12972</v>
      </c>
      <c r="N432" s="16">
        <v>105094</v>
      </c>
      <c r="O432" s="16">
        <v>108633</v>
      </c>
      <c r="P432" s="16">
        <v>77648</v>
      </c>
      <c r="Q432" s="16">
        <v>45385</v>
      </c>
      <c r="R432" s="16">
        <v>46935</v>
      </c>
      <c r="S432" s="16">
        <v>30135</v>
      </c>
    </row>
    <row r="433" spans="2:19" ht="15.75" x14ac:dyDescent="0.25">
      <c r="B433" s="15" t="s">
        <v>336</v>
      </c>
      <c r="C433" s="15" t="s">
        <v>344</v>
      </c>
      <c r="D433" s="21" t="s">
        <v>1188</v>
      </c>
      <c r="E433" s="29">
        <f>F432</f>
        <v>4627</v>
      </c>
      <c r="F433" s="23"/>
      <c r="G433" s="23"/>
      <c r="H433" s="22">
        <f>I432</f>
        <v>48292</v>
      </c>
      <c r="I433" s="22"/>
      <c r="J433" s="22"/>
      <c r="K433" s="22">
        <f>L432</f>
        <v>19190</v>
      </c>
      <c r="L433" s="22"/>
      <c r="M433" s="22"/>
      <c r="N433" s="22">
        <f>O432</f>
        <v>108633</v>
      </c>
      <c r="O433" s="22"/>
      <c r="P433" s="22"/>
      <c r="Q433" s="22">
        <f>R432</f>
        <v>46935</v>
      </c>
      <c r="R433" s="23"/>
      <c r="S433" s="23"/>
    </row>
    <row r="434" spans="2:19" ht="15.75" x14ac:dyDescent="0.25">
      <c r="B434" s="15" t="s">
        <v>336</v>
      </c>
      <c r="C434" s="15" t="s">
        <v>344</v>
      </c>
      <c r="D434" s="21" t="s">
        <v>1189</v>
      </c>
      <c r="E434" s="29">
        <f>G432</f>
        <v>4976</v>
      </c>
      <c r="F434" s="23"/>
      <c r="G434" s="23"/>
      <c r="H434" s="22">
        <f>J432</f>
        <v>37856</v>
      </c>
      <c r="I434" s="22"/>
      <c r="J434" s="22"/>
      <c r="K434" s="22">
        <f>M432</f>
        <v>12972</v>
      </c>
      <c r="L434" s="22"/>
      <c r="M434" s="22"/>
      <c r="N434" s="22">
        <f>P432</f>
        <v>77648</v>
      </c>
      <c r="O434" s="22"/>
      <c r="P434" s="22"/>
      <c r="Q434" s="22">
        <f>S432</f>
        <v>30135</v>
      </c>
      <c r="R434" s="23"/>
      <c r="S434" s="23"/>
    </row>
    <row r="435" spans="2:19" ht="15.75" x14ac:dyDescent="0.25">
      <c r="B435" s="15" t="s">
        <v>336</v>
      </c>
      <c r="C435" s="15" t="s">
        <v>344</v>
      </c>
      <c r="D435" s="23" t="s">
        <v>881</v>
      </c>
      <c r="E435" s="22">
        <f>AVERAGE(E432:E434)</f>
        <v>5431.333333333333</v>
      </c>
      <c r="F435" s="23"/>
      <c r="G435" s="23"/>
      <c r="H435" s="22">
        <f>AVERAGE(H432:H434)</f>
        <v>46148.333333333336</v>
      </c>
      <c r="I435" s="22"/>
      <c r="J435" s="22"/>
      <c r="K435" s="22">
        <f>AVERAGE(K432:K434)</f>
        <v>17046.333333333332</v>
      </c>
      <c r="L435" s="22"/>
      <c r="M435" s="22"/>
      <c r="N435" s="22">
        <f>AVERAGE(N432:N434)</f>
        <v>97125</v>
      </c>
      <c r="O435" s="22"/>
      <c r="P435" s="22"/>
      <c r="Q435" s="22">
        <f>AVERAGE(Q432:Q434)</f>
        <v>40818.333333333336</v>
      </c>
      <c r="R435" s="23"/>
      <c r="S435" s="23"/>
    </row>
    <row r="436" spans="2:19" ht="15.75" x14ac:dyDescent="0.2">
      <c r="B436" s="15" t="s">
        <v>337</v>
      </c>
      <c r="C436" s="17" t="s">
        <v>271</v>
      </c>
      <c r="D436" s="21" t="s">
        <v>1190</v>
      </c>
      <c r="E436" s="22">
        <v>4533</v>
      </c>
      <c r="F436" s="16">
        <v>4527</v>
      </c>
      <c r="G436" s="16">
        <v>3723</v>
      </c>
      <c r="H436" s="16">
        <v>32424</v>
      </c>
      <c r="I436" s="16">
        <v>29295</v>
      </c>
      <c r="J436" s="16">
        <v>32261</v>
      </c>
      <c r="K436" s="16">
        <v>21110</v>
      </c>
      <c r="L436" s="16">
        <v>18429</v>
      </c>
      <c r="M436" s="16">
        <v>18732</v>
      </c>
      <c r="N436" s="16">
        <v>63220</v>
      </c>
      <c r="O436" s="16">
        <v>56433</v>
      </c>
      <c r="P436" s="16">
        <v>64640</v>
      </c>
      <c r="Q436" s="16">
        <v>18133</v>
      </c>
      <c r="R436" s="16">
        <v>15387</v>
      </c>
      <c r="S436" s="16">
        <v>18483</v>
      </c>
    </row>
    <row r="437" spans="2:19" ht="15.75" x14ac:dyDescent="0.25">
      <c r="B437" s="15" t="s">
        <v>337</v>
      </c>
      <c r="C437" s="17" t="s">
        <v>271</v>
      </c>
      <c r="D437" s="21" t="s">
        <v>1191</v>
      </c>
      <c r="E437" s="29">
        <f>F436</f>
        <v>4527</v>
      </c>
      <c r="F437" s="23"/>
      <c r="G437" s="23"/>
      <c r="H437" s="22">
        <f>I436</f>
        <v>29295</v>
      </c>
      <c r="I437" s="22"/>
      <c r="J437" s="22"/>
      <c r="K437" s="22">
        <f>L436</f>
        <v>18429</v>
      </c>
      <c r="L437" s="22"/>
      <c r="M437" s="22"/>
      <c r="N437" s="22">
        <f>O436</f>
        <v>56433</v>
      </c>
      <c r="O437" s="22"/>
      <c r="P437" s="22"/>
      <c r="Q437" s="22">
        <f>R436</f>
        <v>15387</v>
      </c>
      <c r="R437" s="23"/>
      <c r="S437" s="23"/>
    </row>
    <row r="438" spans="2:19" ht="15.75" x14ac:dyDescent="0.25">
      <c r="B438" s="15" t="s">
        <v>337</v>
      </c>
      <c r="C438" s="17" t="s">
        <v>271</v>
      </c>
      <c r="D438" s="21" t="s">
        <v>1192</v>
      </c>
      <c r="E438" s="29">
        <f>G436</f>
        <v>3723</v>
      </c>
      <c r="F438" s="23"/>
      <c r="G438" s="23"/>
      <c r="H438" s="22">
        <f>J436</f>
        <v>32261</v>
      </c>
      <c r="I438" s="22"/>
      <c r="J438" s="22"/>
      <c r="K438" s="22">
        <f>M436</f>
        <v>18732</v>
      </c>
      <c r="L438" s="22"/>
      <c r="M438" s="22"/>
      <c r="N438" s="22">
        <f>P436</f>
        <v>64640</v>
      </c>
      <c r="O438" s="22"/>
      <c r="P438" s="22"/>
      <c r="Q438" s="22">
        <f>S436</f>
        <v>18483</v>
      </c>
      <c r="R438" s="23"/>
      <c r="S438" s="23"/>
    </row>
    <row r="439" spans="2:19" ht="15.75" x14ac:dyDescent="0.25">
      <c r="B439" s="15" t="s">
        <v>337</v>
      </c>
      <c r="C439" s="17" t="s">
        <v>271</v>
      </c>
      <c r="D439" s="30" t="s">
        <v>1069</v>
      </c>
      <c r="E439" s="22">
        <f>AVERAGE(E436:E438)</f>
        <v>4261</v>
      </c>
      <c r="F439" s="23"/>
      <c r="G439" s="23"/>
      <c r="H439" s="22">
        <f>AVERAGE(H436:H438)</f>
        <v>31326.666666666668</v>
      </c>
      <c r="I439" s="22"/>
      <c r="J439" s="22"/>
      <c r="K439" s="22">
        <f>AVERAGE(K436:K438)</f>
        <v>19423.666666666668</v>
      </c>
      <c r="L439" s="22"/>
      <c r="M439" s="22"/>
      <c r="N439" s="22">
        <f>AVERAGE(N436:N438)</f>
        <v>61431</v>
      </c>
      <c r="O439" s="22"/>
      <c r="P439" s="22"/>
      <c r="Q439" s="22">
        <f>AVERAGE(Q436:Q438)</f>
        <v>17334.333333333332</v>
      </c>
      <c r="R439" s="23"/>
      <c r="S439" s="23"/>
    </row>
    <row r="440" spans="2:19" ht="15.75" x14ac:dyDescent="0.2">
      <c r="B440" s="15" t="s">
        <v>338</v>
      </c>
      <c r="C440" s="15" t="s">
        <v>340</v>
      </c>
      <c r="D440" s="21" t="s">
        <v>1193</v>
      </c>
      <c r="E440" s="22">
        <v>634</v>
      </c>
      <c r="F440" s="16">
        <v>700</v>
      </c>
      <c r="G440" s="16">
        <v>429</v>
      </c>
      <c r="H440" s="16">
        <v>17110</v>
      </c>
      <c r="I440" s="16">
        <v>36625</v>
      </c>
      <c r="J440" s="16">
        <v>19385</v>
      </c>
      <c r="K440" s="16">
        <v>14174</v>
      </c>
      <c r="L440" s="16">
        <v>23277</v>
      </c>
      <c r="M440" s="16">
        <v>13599</v>
      </c>
      <c r="N440" s="16">
        <v>55420</v>
      </c>
      <c r="O440" s="16">
        <v>92279</v>
      </c>
      <c r="P440" s="16">
        <v>58870</v>
      </c>
      <c r="Q440" s="16">
        <v>20073</v>
      </c>
      <c r="R440" s="16">
        <v>37536</v>
      </c>
      <c r="S440" s="16">
        <v>22014</v>
      </c>
    </row>
    <row r="441" spans="2:19" ht="15.75" x14ac:dyDescent="0.25">
      <c r="B441" s="15" t="s">
        <v>338</v>
      </c>
      <c r="C441" s="15" t="s">
        <v>340</v>
      </c>
      <c r="D441" s="21" t="s">
        <v>1194</v>
      </c>
      <c r="E441" s="29">
        <f>F440</f>
        <v>700</v>
      </c>
      <c r="F441" s="23"/>
      <c r="G441" s="23"/>
      <c r="H441" s="22">
        <f>I440</f>
        <v>36625</v>
      </c>
      <c r="I441" s="22"/>
      <c r="J441" s="22"/>
      <c r="K441" s="22">
        <f>L440</f>
        <v>23277</v>
      </c>
      <c r="L441" s="22"/>
      <c r="M441" s="22"/>
      <c r="N441" s="22">
        <f>O440</f>
        <v>92279</v>
      </c>
      <c r="O441" s="22"/>
      <c r="P441" s="22"/>
      <c r="Q441" s="22">
        <f>R440</f>
        <v>37536</v>
      </c>
      <c r="R441" s="23"/>
      <c r="S441" s="23"/>
    </row>
    <row r="442" spans="2:19" ht="15.75" x14ac:dyDescent="0.25">
      <c r="B442" s="15" t="s">
        <v>338</v>
      </c>
      <c r="C442" s="15" t="s">
        <v>340</v>
      </c>
      <c r="D442" s="21" t="s">
        <v>1195</v>
      </c>
      <c r="E442" s="29">
        <f>G440</f>
        <v>429</v>
      </c>
      <c r="F442" s="23"/>
      <c r="G442" s="23"/>
      <c r="H442" s="22">
        <f>J440</f>
        <v>19385</v>
      </c>
      <c r="I442" s="22"/>
      <c r="J442" s="22"/>
      <c r="K442" s="22">
        <f>M440</f>
        <v>13599</v>
      </c>
      <c r="L442" s="22"/>
      <c r="M442" s="22"/>
      <c r="N442" s="22">
        <f>P440</f>
        <v>58870</v>
      </c>
      <c r="O442" s="22"/>
      <c r="P442" s="22"/>
      <c r="Q442" s="22">
        <f>S440</f>
        <v>22014</v>
      </c>
      <c r="R442" s="23"/>
      <c r="S442" s="23"/>
    </row>
    <row r="443" spans="2:19" ht="15.75" x14ac:dyDescent="0.25">
      <c r="B443" s="15" t="s">
        <v>338</v>
      </c>
      <c r="C443" s="15" t="s">
        <v>340</v>
      </c>
      <c r="D443" s="23" t="s">
        <v>881</v>
      </c>
      <c r="E443" s="22">
        <f>AVERAGE(E440:E442)</f>
        <v>587.66666666666663</v>
      </c>
      <c r="F443" s="23"/>
      <c r="G443" s="23"/>
      <c r="H443" s="22">
        <f>AVERAGE(H440:H442)</f>
        <v>24373.333333333332</v>
      </c>
      <c r="I443" s="22"/>
      <c r="J443" s="22"/>
      <c r="K443" s="22">
        <f>AVERAGE(K440:K442)</f>
        <v>17016.666666666668</v>
      </c>
      <c r="L443" s="22"/>
      <c r="M443" s="22"/>
      <c r="N443" s="22">
        <f>AVERAGE(N440:N442)</f>
        <v>68856.333333333328</v>
      </c>
      <c r="O443" s="22"/>
      <c r="P443" s="22"/>
      <c r="Q443" s="22">
        <f>AVERAGE(Q440:Q442)</f>
        <v>26541</v>
      </c>
      <c r="R443" s="23"/>
      <c r="S443" s="23"/>
    </row>
    <row r="444" spans="2:19" ht="15.75" x14ac:dyDescent="0.2">
      <c r="B444" s="15" t="s">
        <v>339</v>
      </c>
      <c r="C444" s="17" t="s">
        <v>266</v>
      </c>
      <c r="D444" s="21" t="s">
        <v>1196</v>
      </c>
      <c r="E444" s="22">
        <v>2038</v>
      </c>
      <c r="F444" s="16">
        <v>1718</v>
      </c>
      <c r="G444" s="16">
        <v>1983</v>
      </c>
      <c r="H444" s="16">
        <v>16102</v>
      </c>
      <c r="I444" s="16">
        <v>14827</v>
      </c>
      <c r="J444" s="16">
        <v>17593</v>
      </c>
      <c r="K444" s="16">
        <v>10050</v>
      </c>
      <c r="L444" s="16">
        <v>9133</v>
      </c>
      <c r="M444" s="16">
        <v>9975</v>
      </c>
      <c r="N444" s="16">
        <v>43032</v>
      </c>
      <c r="O444" s="16">
        <v>40066</v>
      </c>
      <c r="P444" s="16">
        <v>45605</v>
      </c>
      <c r="Q444" s="16">
        <v>17394</v>
      </c>
      <c r="R444" s="16">
        <v>16197</v>
      </c>
      <c r="S444" s="16">
        <v>20277</v>
      </c>
    </row>
    <row r="445" spans="2:19" ht="15.75" x14ac:dyDescent="0.25">
      <c r="B445" s="15" t="s">
        <v>339</v>
      </c>
      <c r="C445" s="17" t="s">
        <v>266</v>
      </c>
      <c r="D445" s="21" t="s">
        <v>1197</v>
      </c>
      <c r="E445" s="29">
        <f>F444</f>
        <v>1718</v>
      </c>
      <c r="F445" s="23"/>
      <c r="G445" s="23"/>
      <c r="H445" s="22">
        <f>I444</f>
        <v>14827</v>
      </c>
      <c r="I445" s="22"/>
      <c r="J445" s="22"/>
      <c r="K445" s="22">
        <f>L444</f>
        <v>9133</v>
      </c>
      <c r="L445" s="22"/>
      <c r="M445" s="22"/>
      <c r="N445" s="22">
        <f>O444</f>
        <v>40066</v>
      </c>
      <c r="O445" s="22"/>
      <c r="P445" s="22"/>
      <c r="Q445" s="22">
        <f>R444</f>
        <v>16197</v>
      </c>
      <c r="R445" s="23"/>
      <c r="S445" s="23"/>
    </row>
    <row r="446" spans="2:19" ht="15.75" x14ac:dyDescent="0.25">
      <c r="B446" s="15" t="s">
        <v>339</v>
      </c>
      <c r="C446" s="17" t="s">
        <v>266</v>
      </c>
      <c r="D446" s="21" t="s">
        <v>1198</v>
      </c>
      <c r="E446" s="29">
        <f>G444</f>
        <v>1983</v>
      </c>
      <c r="F446" s="23"/>
      <c r="G446" s="23"/>
      <c r="H446" s="22">
        <f>J444</f>
        <v>17593</v>
      </c>
      <c r="I446" s="22"/>
      <c r="J446" s="22"/>
      <c r="K446" s="22">
        <f>M444</f>
        <v>9975</v>
      </c>
      <c r="L446" s="22"/>
      <c r="M446" s="22"/>
      <c r="N446" s="22">
        <f>P444</f>
        <v>45605</v>
      </c>
      <c r="O446" s="22"/>
      <c r="P446" s="22"/>
      <c r="Q446" s="22">
        <f>S444</f>
        <v>20277</v>
      </c>
      <c r="R446" s="23"/>
      <c r="S446" s="23"/>
    </row>
    <row r="447" spans="2:19" ht="15.75" x14ac:dyDescent="0.25">
      <c r="B447" s="15" t="s">
        <v>339</v>
      </c>
      <c r="C447" s="17" t="s">
        <v>266</v>
      </c>
      <c r="D447" s="23" t="s">
        <v>881</v>
      </c>
      <c r="E447" s="22">
        <f>AVERAGE(E444:E446)</f>
        <v>1913</v>
      </c>
      <c r="F447" s="23"/>
      <c r="G447" s="23"/>
      <c r="H447" s="22">
        <f>AVERAGE(H444:H446)</f>
        <v>16174</v>
      </c>
      <c r="I447" s="22"/>
      <c r="J447" s="22"/>
      <c r="K447" s="22">
        <f>AVERAGE(K444:K446)</f>
        <v>9719.3333333333339</v>
      </c>
      <c r="L447" s="22"/>
      <c r="M447" s="22"/>
      <c r="N447" s="22">
        <f>AVERAGE(N444:N446)</f>
        <v>42901</v>
      </c>
      <c r="O447" s="22"/>
      <c r="P447" s="22"/>
      <c r="Q447" s="22">
        <f>AVERAGE(Q444:Q446)</f>
        <v>17956</v>
      </c>
      <c r="R447" s="23"/>
      <c r="S447" s="23"/>
    </row>
    <row r="448" spans="2:19" ht="15.75" x14ac:dyDescent="0.2">
      <c r="B448" s="15" t="s">
        <v>340</v>
      </c>
      <c r="C448" s="15" t="s">
        <v>420</v>
      </c>
      <c r="D448" s="21" t="s">
        <v>1199</v>
      </c>
      <c r="E448" s="22">
        <v>805</v>
      </c>
      <c r="F448" s="16">
        <v>837</v>
      </c>
      <c r="G448" s="16">
        <v>997</v>
      </c>
      <c r="H448" s="16">
        <v>15016</v>
      </c>
      <c r="I448" s="16">
        <v>14193</v>
      </c>
      <c r="J448" s="16">
        <v>12550</v>
      </c>
      <c r="K448" s="16">
        <v>6051</v>
      </c>
      <c r="L448" s="16">
        <v>5634</v>
      </c>
      <c r="M448" s="16">
        <v>4714</v>
      </c>
      <c r="N448" s="16">
        <v>48425</v>
      </c>
      <c r="O448" s="16">
        <v>46305</v>
      </c>
      <c r="P448" s="16">
        <v>39298</v>
      </c>
      <c r="Q448" s="16">
        <v>18621</v>
      </c>
      <c r="R448" s="16">
        <v>17072</v>
      </c>
      <c r="S448" s="16">
        <v>15100</v>
      </c>
    </row>
    <row r="449" spans="2:19" ht="15.75" x14ac:dyDescent="0.25">
      <c r="B449" s="15" t="s">
        <v>340</v>
      </c>
      <c r="C449" s="15" t="s">
        <v>420</v>
      </c>
      <c r="D449" s="21" t="s">
        <v>1200</v>
      </c>
      <c r="E449" s="29">
        <f>F448</f>
        <v>837</v>
      </c>
      <c r="F449" s="23"/>
      <c r="G449" s="23"/>
      <c r="H449" s="22">
        <f>I448</f>
        <v>14193</v>
      </c>
      <c r="I449" s="22"/>
      <c r="J449" s="22"/>
      <c r="K449" s="22">
        <f>L448</f>
        <v>5634</v>
      </c>
      <c r="L449" s="22"/>
      <c r="M449" s="22"/>
      <c r="N449" s="22">
        <f>O448</f>
        <v>46305</v>
      </c>
      <c r="O449" s="22"/>
      <c r="P449" s="22"/>
      <c r="Q449" s="22">
        <f>R448</f>
        <v>17072</v>
      </c>
      <c r="R449" s="23"/>
      <c r="S449" s="23"/>
    </row>
    <row r="450" spans="2:19" ht="15.75" x14ac:dyDescent="0.25">
      <c r="B450" s="15" t="s">
        <v>340</v>
      </c>
      <c r="C450" s="15" t="s">
        <v>420</v>
      </c>
      <c r="D450" s="21" t="s">
        <v>1201</v>
      </c>
      <c r="E450" s="29">
        <f>G448</f>
        <v>997</v>
      </c>
      <c r="F450" s="23"/>
      <c r="G450" s="23"/>
      <c r="H450" s="22">
        <f>J448</f>
        <v>12550</v>
      </c>
      <c r="I450" s="22"/>
      <c r="J450" s="22"/>
      <c r="K450" s="22">
        <f>M448</f>
        <v>4714</v>
      </c>
      <c r="L450" s="22"/>
      <c r="M450" s="22"/>
      <c r="N450" s="22">
        <f>P448</f>
        <v>39298</v>
      </c>
      <c r="O450" s="22"/>
      <c r="P450" s="22"/>
      <c r="Q450" s="22">
        <f>S448</f>
        <v>15100</v>
      </c>
      <c r="R450" s="23"/>
      <c r="S450" s="23"/>
    </row>
    <row r="451" spans="2:19" ht="15.75" x14ac:dyDescent="0.25">
      <c r="B451" s="15" t="s">
        <v>340</v>
      </c>
      <c r="C451" s="15" t="s">
        <v>420</v>
      </c>
      <c r="D451" s="30" t="s">
        <v>1069</v>
      </c>
      <c r="E451" s="22">
        <f>AVERAGE(E448:E450)</f>
        <v>879.66666666666663</v>
      </c>
      <c r="F451" s="23"/>
      <c r="G451" s="23"/>
      <c r="H451" s="22">
        <f>AVERAGE(H448:H450)</f>
        <v>13919.666666666666</v>
      </c>
      <c r="I451" s="22"/>
      <c r="J451" s="22"/>
      <c r="K451" s="22">
        <f>AVERAGE(K448:K450)</f>
        <v>5466.333333333333</v>
      </c>
      <c r="L451" s="22"/>
      <c r="M451" s="22"/>
      <c r="N451" s="22">
        <f>AVERAGE(N448:N450)</f>
        <v>44676</v>
      </c>
      <c r="O451" s="22"/>
      <c r="P451" s="22"/>
      <c r="Q451" s="22">
        <f>AVERAGE(Q448:Q450)</f>
        <v>16931</v>
      </c>
      <c r="R451" s="23"/>
      <c r="S451" s="23"/>
    </row>
    <row r="452" spans="2:19" ht="15.75" x14ac:dyDescent="0.2">
      <c r="B452" s="15" t="s">
        <v>341</v>
      </c>
      <c r="C452" s="17" t="s">
        <v>234</v>
      </c>
      <c r="D452" s="21" t="s">
        <v>1202</v>
      </c>
      <c r="E452" s="22">
        <v>1648</v>
      </c>
      <c r="F452" s="16">
        <v>1399</v>
      </c>
      <c r="G452" s="16">
        <v>853</v>
      </c>
      <c r="H452" s="16">
        <v>62802</v>
      </c>
      <c r="I452" s="16">
        <v>57975</v>
      </c>
      <c r="J452" s="16">
        <v>24994</v>
      </c>
      <c r="K452" s="16">
        <v>8368</v>
      </c>
      <c r="L452" s="16">
        <v>7315</v>
      </c>
      <c r="M452" s="16">
        <v>3630</v>
      </c>
      <c r="N452" s="16">
        <v>196614</v>
      </c>
      <c r="O452" s="16">
        <v>193351</v>
      </c>
      <c r="P452" s="16">
        <v>122052</v>
      </c>
      <c r="Q452" s="16">
        <v>1387</v>
      </c>
      <c r="R452" s="16">
        <v>1191</v>
      </c>
      <c r="S452" s="16">
        <v>736</v>
      </c>
    </row>
    <row r="453" spans="2:19" ht="15.75" x14ac:dyDescent="0.25">
      <c r="B453" s="15" t="s">
        <v>341</v>
      </c>
      <c r="C453" s="17" t="s">
        <v>234</v>
      </c>
      <c r="D453" s="21" t="s">
        <v>1203</v>
      </c>
      <c r="E453" s="29">
        <f>F452</f>
        <v>1399</v>
      </c>
      <c r="F453" s="23"/>
      <c r="G453" s="23"/>
      <c r="H453" s="22">
        <f>I452</f>
        <v>57975</v>
      </c>
      <c r="I453" s="22"/>
      <c r="J453" s="22"/>
      <c r="K453" s="22">
        <f>L452</f>
        <v>7315</v>
      </c>
      <c r="L453" s="22"/>
      <c r="M453" s="22"/>
      <c r="N453" s="22">
        <f>O452</f>
        <v>193351</v>
      </c>
      <c r="O453" s="22"/>
      <c r="P453" s="22"/>
      <c r="Q453" s="22">
        <f>R452</f>
        <v>1191</v>
      </c>
      <c r="R453" s="23"/>
      <c r="S453" s="23"/>
    </row>
    <row r="454" spans="2:19" ht="15.75" x14ac:dyDescent="0.25">
      <c r="B454" s="15" t="s">
        <v>341</v>
      </c>
      <c r="C454" s="17" t="s">
        <v>234</v>
      </c>
      <c r="D454" s="21" t="s">
        <v>1204</v>
      </c>
      <c r="E454" s="29">
        <f>G452</f>
        <v>853</v>
      </c>
      <c r="F454" s="23"/>
      <c r="G454" s="23"/>
      <c r="H454" s="22">
        <f>J452</f>
        <v>24994</v>
      </c>
      <c r="I454" s="22"/>
      <c r="J454" s="22"/>
      <c r="K454" s="22">
        <f>M452</f>
        <v>3630</v>
      </c>
      <c r="L454" s="22"/>
      <c r="M454" s="22"/>
      <c r="N454" s="22">
        <f>P452</f>
        <v>122052</v>
      </c>
      <c r="O454" s="22"/>
      <c r="P454" s="22"/>
      <c r="Q454" s="22">
        <f>S452</f>
        <v>736</v>
      </c>
      <c r="R454" s="23"/>
      <c r="S454" s="23"/>
    </row>
    <row r="455" spans="2:19" ht="15.75" x14ac:dyDescent="0.25">
      <c r="B455" s="15" t="s">
        <v>341</v>
      </c>
      <c r="C455" s="17" t="s">
        <v>234</v>
      </c>
      <c r="D455" s="23" t="s">
        <v>881</v>
      </c>
      <c r="E455" s="22">
        <f>AVERAGE(E452:E454)</f>
        <v>1300</v>
      </c>
      <c r="F455" s="23"/>
      <c r="G455" s="23"/>
      <c r="H455" s="22">
        <f>AVERAGE(H452:H454)</f>
        <v>48590.333333333336</v>
      </c>
      <c r="I455" s="22"/>
      <c r="J455" s="22"/>
      <c r="K455" s="22">
        <f>AVERAGE(K452:K454)</f>
        <v>6437.666666666667</v>
      </c>
      <c r="L455" s="22"/>
      <c r="M455" s="22"/>
      <c r="N455" s="22">
        <f>AVERAGE(N452:N454)</f>
        <v>170672.33333333334</v>
      </c>
      <c r="O455" s="22"/>
      <c r="P455" s="22"/>
      <c r="Q455" s="22">
        <f>AVERAGE(Q452:Q454)</f>
        <v>1104.6666666666667</v>
      </c>
      <c r="R455" s="23"/>
      <c r="S455" s="23"/>
    </row>
    <row r="456" spans="2:19" ht="15.75" x14ac:dyDescent="0.2">
      <c r="B456" s="15" t="s">
        <v>342</v>
      </c>
      <c r="C456" s="15" t="s">
        <v>421</v>
      </c>
      <c r="D456" s="21" t="s">
        <v>1205</v>
      </c>
      <c r="E456" s="22">
        <v>783</v>
      </c>
      <c r="F456" s="16">
        <v>984</v>
      </c>
      <c r="G456" s="16">
        <v>984</v>
      </c>
      <c r="H456" s="16">
        <v>32443</v>
      </c>
      <c r="I456" s="16">
        <v>31866</v>
      </c>
      <c r="J456" s="16">
        <v>28314</v>
      </c>
      <c r="K456" s="16">
        <v>22026</v>
      </c>
      <c r="L456" s="16">
        <v>24030</v>
      </c>
      <c r="M456" s="16">
        <v>19870</v>
      </c>
      <c r="N456" s="16">
        <v>69926</v>
      </c>
      <c r="O456" s="16">
        <v>75824</v>
      </c>
      <c r="P456" s="16">
        <v>61648</v>
      </c>
      <c r="Q456" s="16">
        <v>31624</v>
      </c>
      <c r="R456" s="16">
        <v>32697</v>
      </c>
      <c r="S456" s="16">
        <v>27753</v>
      </c>
    </row>
    <row r="457" spans="2:19" ht="15.75" x14ac:dyDescent="0.25">
      <c r="B457" s="15" t="s">
        <v>342</v>
      </c>
      <c r="C457" s="15" t="s">
        <v>421</v>
      </c>
      <c r="D457" s="21" t="s">
        <v>1206</v>
      </c>
      <c r="E457" s="29">
        <f>F456</f>
        <v>984</v>
      </c>
      <c r="F457" s="23"/>
      <c r="G457" s="23"/>
      <c r="H457" s="22">
        <f>I456</f>
        <v>31866</v>
      </c>
      <c r="I457" s="22"/>
      <c r="J457" s="22"/>
      <c r="K457" s="22">
        <f>L456</f>
        <v>24030</v>
      </c>
      <c r="L457" s="22"/>
      <c r="M457" s="22"/>
      <c r="N457" s="22">
        <f>O456</f>
        <v>75824</v>
      </c>
      <c r="O457" s="22"/>
      <c r="P457" s="22"/>
      <c r="Q457" s="22">
        <f>R456</f>
        <v>32697</v>
      </c>
      <c r="R457" s="23"/>
      <c r="S457" s="23"/>
    </row>
    <row r="458" spans="2:19" ht="15.75" x14ac:dyDescent="0.25">
      <c r="B458" s="15" t="s">
        <v>342</v>
      </c>
      <c r="C458" s="15" t="s">
        <v>421</v>
      </c>
      <c r="D458" s="21" t="s">
        <v>1207</v>
      </c>
      <c r="E458" s="29">
        <f>G456</f>
        <v>984</v>
      </c>
      <c r="F458" s="23"/>
      <c r="G458" s="23"/>
      <c r="H458" s="22">
        <f>J456</f>
        <v>28314</v>
      </c>
      <c r="I458" s="22"/>
      <c r="J458" s="22"/>
      <c r="K458" s="22">
        <f>M456</f>
        <v>19870</v>
      </c>
      <c r="L458" s="22"/>
      <c r="M458" s="22"/>
      <c r="N458" s="22">
        <f>P456</f>
        <v>61648</v>
      </c>
      <c r="O458" s="22"/>
      <c r="P458" s="22"/>
      <c r="Q458" s="22">
        <f>S456</f>
        <v>27753</v>
      </c>
      <c r="R458" s="23"/>
      <c r="S458" s="23"/>
    </row>
    <row r="459" spans="2:19" ht="15.75" x14ac:dyDescent="0.25">
      <c r="B459" s="15" t="s">
        <v>342</v>
      </c>
      <c r="C459" s="15" t="s">
        <v>421</v>
      </c>
      <c r="D459" s="23" t="s">
        <v>881</v>
      </c>
      <c r="E459" s="22">
        <f>AVERAGE(E456:E458)</f>
        <v>917</v>
      </c>
      <c r="F459" s="23"/>
      <c r="G459" s="23"/>
      <c r="H459" s="22">
        <f>AVERAGE(H456:H458)</f>
        <v>30874.333333333332</v>
      </c>
      <c r="I459" s="22"/>
      <c r="J459" s="22"/>
      <c r="K459" s="22">
        <f>AVERAGE(K456:K458)</f>
        <v>21975.333333333332</v>
      </c>
      <c r="L459" s="22"/>
      <c r="M459" s="22"/>
      <c r="N459" s="22">
        <f>AVERAGE(N456:N458)</f>
        <v>69132.666666666672</v>
      </c>
      <c r="O459" s="22"/>
      <c r="P459" s="22"/>
      <c r="Q459" s="22">
        <f>AVERAGE(Q456:Q458)</f>
        <v>30691.333333333332</v>
      </c>
      <c r="R459" s="23"/>
      <c r="S459" s="23"/>
    </row>
    <row r="460" spans="2:19" ht="15.75" x14ac:dyDescent="0.2">
      <c r="B460" s="15" t="s">
        <v>343</v>
      </c>
      <c r="C460" s="15" t="s">
        <v>422</v>
      </c>
      <c r="D460" s="21" t="s">
        <v>1208</v>
      </c>
      <c r="E460" s="22">
        <v>812</v>
      </c>
      <c r="F460" s="16">
        <v>725</v>
      </c>
      <c r="G460" s="16">
        <v>1138</v>
      </c>
      <c r="H460" s="16">
        <v>28902</v>
      </c>
      <c r="I460" s="16">
        <v>26528</v>
      </c>
      <c r="J460" s="16">
        <v>30391</v>
      </c>
      <c r="K460" s="16">
        <v>20187</v>
      </c>
      <c r="L460" s="16">
        <v>18325</v>
      </c>
      <c r="M460" s="16">
        <v>19716</v>
      </c>
      <c r="N460" s="16">
        <v>72074</v>
      </c>
      <c r="O460" s="16">
        <v>66143</v>
      </c>
      <c r="P460" s="16">
        <v>72814</v>
      </c>
      <c r="Q460" s="16">
        <v>31556</v>
      </c>
      <c r="R460" s="16">
        <v>27786</v>
      </c>
      <c r="S460" s="16">
        <v>31557</v>
      </c>
    </row>
    <row r="461" spans="2:19" ht="15.75" x14ac:dyDescent="0.25">
      <c r="B461" s="15" t="s">
        <v>343</v>
      </c>
      <c r="C461" s="15" t="s">
        <v>422</v>
      </c>
      <c r="D461" s="21" t="s">
        <v>1209</v>
      </c>
      <c r="E461" s="29">
        <f>F460</f>
        <v>725</v>
      </c>
      <c r="F461" s="23"/>
      <c r="G461" s="23"/>
      <c r="H461" s="22">
        <f>I460</f>
        <v>26528</v>
      </c>
      <c r="I461" s="22"/>
      <c r="J461" s="22"/>
      <c r="K461" s="22">
        <f>L460</f>
        <v>18325</v>
      </c>
      <c r="L461" s="22"/>
      <c r="M461" s="22"/>
      <c r="N461" s="22">
        <f>O460</f>
        <v>66143</v>
      </c>
      <c r="O461" s="22"/>
      <c r="P461" s="22"/>
      <c r="Q461" s="22">
        <f>R460</f>
        <v>27786</v>
      </c>
      <c r="R461" s="23"/>
      <c r="S461" s="23"/>
    </row>
    <row r="462" spans="2:19" ht="15.75" x14ac:dyDescent="0.25">
      <c r="B462" s="15" t="s">
        <v>343</v>
      </c>
      <c r="C462" s="15" t="s">
        <v>422</v>
      </c>
      <c r="D462" s="21" t="s">
        <v>1210</v>
      </c>
      <c r="E462" s="29">
        <f>G460</f>
        <v>1138</v>
      </c>
      <c r="F462" s="23"/>
      <c r="G462" s="23"/>
      <c r="H462" s="22">
        <f>J460</f>
        <v>30391</v>
      </c>
      <c r="I462" s="22"/>
      <c r="J462" s="22"/>
      <c r="K462" s="22">
        <f>M460</f>
        <v>19716</v>
      </c>
      <c r="L462" s="22"/>
      <c r="M462" s="22"/>
      <c r="N462" s="22">
        <f>P460</f>
        <v>72814</v>
      </c>
      <c r="O462" s="22"/>
      <c r="P462" s="22"/>
      <c r="Q462" s="22">
        <f>S460</f>
        <v>31557</v>
      </c>
      <c r="R462" s="23"/>
      <c r="S462" s="23"/>
    </row>
    <row r="463" spans="2:19" ht="15.75" x14ac:dyDescent="0.25">
      <c r="B463" s="15" t="s">
        <v>343</v>
      </c>
      <c r="C463" s="15" t="s">
        <v>422</v>
      </c>
      <c r="D463" s="23" t="s">
        <v>881</v>
      </c>
      <c r="E463" s="22">
        <f>AVERAGE(E460:E462)</f>
        <v>891.66666666666663</v>
      </c>
      <c r="F463" s="23"/>
      <c r="G463" s="23"/>
      <c r="H463" s="22">
        <f>AVERAGE(H460:H462)</f>
        <v>28607</v>
      </c>
      <c r="I463" s="22"/>
      <c r="J463" s="22"/>
      <c r="K463" s="22">
        <f>AVERAGE(K460:K462)</f>
        <v>19409.333333333332</v>
      </c>
      <c r="L463" s="22"/>
      <c r="M463" s="22"/>
      <c r="N463" s="22">
        <f>AVERAGE(N460:N462)</f>
        <v>70343.666666666672</v>
      </c>
      <c r="O463" s="22"/>
      <c r="P463" s="22"/>
      <c r="Q463" s="22">
        <f>AVERAGE(Q460:Q462)</f>
        <v>30299.666666666668</v>
      </c>
      <c r="R463" s="23"/>
      <c r="S463" s="23"/>
    </row>
    <row r="464" spans="2:19" ht="15.75" x14ac:dyDescent="0.2">
      <c r="B464" s="15" t="s">
        <v>344</v>
      </c>
      <c r="C464" s="17" t="s">
        <v>236</v>
      </c>
      <c r="D464" s="21" t="s">
        <v>1211</v>
      </c>
      <c r="E464" s="22">
        <v>872</v>
      </c>
      <c r="F464" s="16">
        <v>974</v>
      </c>
      <c r="G464" s="16">
        <v>1148</v>
      </c>
      <c r="H464" s="16">
        <v>49072</v>
      </c>
      <c r="I464" s="16">
        <v>44509</v>
      </c>
      <c r="J464" s="16">
        <v>44185</v>
      </c>
      <c r="K464" s="16">
        <v>10071</v>
      </c>
      <c r="L464" s="16">
        <v>9118</v>
      </c>
      <c r="M464" s="16">
        <v>8665</v>
      </c>
      <c r="N464" s="16">
        <v>137408</v>
      </c>
      <c r="O464" s="16">
        <v>123943</v>
      </c>
      <c r="P464" s="16">
        <v>121687</v>
      </c>
      <c r="Q464" s="16">
        <v>25832</v>
      </c>
      <c r="R464" s="16">
        <v>23382</v>
      </c>
      <c r="S464" s="16">
        <v>23379</v>
      </c>
    </row>
    <row r="465" spans="2:19" ht="15.75" x14ac:dyDescent="0.25">
      <c r="B465" s="15" t="s">
        <v>344</v>
      </c>
      <c r="C465" s="17" t="s">
        <v>236</v>
      </c>
      <c r="D465" s="21" t="s">
        <v>1212</v>
      </c>
      <c r="E465" s="29">
        <f>F464</f>
        <v>974</v>
      </c>
      <c r="F465" s="23"/>
      <c r="G465" s="23"/>
      <c r="H465" s="22">
        <f>I464</f>
        <v>44509</v>
      </c>
      <c r="I465" s="22"/>
      <c r="J465" s="22"/>
      <c r="K465" s="22">
        <f>L464</f>
        <v>9118</v>
      </c>
      <c r="L465" s="22"/>
      <c r="M465" s="22"/>
      <c r="N465" s="22">
        <f>O464</f>
        <v>123943</v>
      </c>
      <c r="O465" s="22"/>
      <c r="P465" s="22"/>
      <c r="Q465" s="22">
        <f>R464</f>
        <v>23382</v>
      </c>
      <c r="R465" s="23"/>
      <c r="S465" s="23"/>
    </row>
    <row r="466" spans="2:19" ht="15.75" x14ac:dyDescent="0.25">
      <c r="B466" s="15" t="s">
        <v>344</v>
      </c>
      <c r="C466" s="17" t="s">
        <v>236</v>
      </c>
      <c r="D466" s="21" t="s">
        <v>1213</v>
      </c>
      <c r="E466" s="29">
        <f>G464</f>
        <v>1148</v>
      </c>
      <c r="F466" s="23"/>
      <c r="G466" s="23"/>
      <c r="H466" s="22">
        <f>J464</f>
        <v>44185</v>
      </c>
      <c r="I466" s="22"/>
      <c r="J466" s="22"/>
      <c r="K466" s="22">
        <f>M464</f>
        <v>8665</v>
      </c>
      <c r="L466" s="22"/>
      <c r="M466" s="22"/>
      <c r="N466" s="22">
        <f>P464</f>
        <v>121687</v>
      </c>
      <c r="O466" s="22"/>
      <c r="P466" s="22"/>
      <c r="Q466" s="22">
        <f>S464</f>
        <v>23379</v>
      </c>
      <c r="R466" s="23"/>
      <c r="S466" s="23"/>
    </row>
    <row r="467" spans="2:19" ht="15.75" x14ac:dyDescent="0.25">
      <c r="B467" s="15" t="s">
        <v>344</v>
      </c>
      <c r="C467" s="17" t="s">
        <v>236</v>
      </c>
      <c r="D467" s="23" t="s">
        <v>881</v>
      </c>
      <c r="E467" s="22">
        <f>AVERAGE(E464:E466)</f>
        <v>998</v>
      </c>
      <c r="F467" s="23"/>
      <c r="G467" s="23"/>
      <c r="H467" s="22">
        <f>AVERAGE(H464:H466)</f>
        <v>45922</v>
      </c>
      <c r="I467" s="22"/>
      <c r="J467" s="22"/>
      <c r="K467" s="22">
        <f>AVERAGE(K464:K466)</f>
        <v>9284.6666666666661</v>
      </c>
      <c r="L467" s="22"/>
      <c r="M467" s="22"/>
      <c r="N467" s="22">
        <f>AVERAGE(N464:N466)</f>
        <v>127679.33333333333</v>
      </c>
      <c r="O467" s="22"/>
      <c r="P467" s="22"/>
      <c r="Q467" s="22">
        <f>AVERAGE(Q464:Q466)</f>
        <v>24197.666666666668</v>
      </c>
      <c r="R467" s="23"/>
      <c r="S467" s="23"/>
    </row>
    <row r="468" spans="2:19" ht="15.75" x14ac:dyDescent="0.2">
      <c r="B468" s="15" t="s">
        <v>345</v>
      </c>
      <c r="C468" s="17" t="s">
        <v>328</v>
      </c>
      <c r="D468" s="21" t="s">
        <v>1214</v>
      </c>
      <c r="E468" s="22">
        <v>796</v>
      </c>
      <c r="F468" s="16">
        <v>755</v>
      </c>
      <c r="G468" s="16">
        <v>659</v>
      </c>
      <c r="H468" s="16">
        <v>24073</v>
      </c>
      <c r="I468" s="16">
        <v>14568</v>
      </c>
      <c r="J468" s="16">
        <v>13150</v>
      </c>
      <c r="K468" s="16">
        <v>6471</v>
      </c>
      <c r="L468" s="16">
        <v>4240</v>
      </c>
      <c r="M468" s="16">
        <v>4143</v>
      </c>
      <c r="N468" s="16">
        <v>121132</v>
      </c>
      <c r="O468" s="16">
        <v>87362</v>
      </c>
      <c r="P468" s="16">
        <v>87777</v>
      </c>
      <c r="Q468" s="16">
        <v>31361</v>
      </c>
      <c r="R468" s="16">
        <v>19971</v>
      </c>
      <c r="S468" s="16">
        <v>20701</v>
      </c>
    </row>
    <row r="469" spans="2:19" ht="15.75" x14ac:dyDescent="0.25">
      <c r="B469" s="15" t="s">
        <v>345</v>
      </c>
      <c r="C469" s="17" t="s">
        <v>328</v>
      </c>
      <c r="D469" s="21" t="s">
        <v>1215</v>
      </c>
      <c r="E469" s="29">
        <f>F468</f>
        <v>755</v>
      </c>
      <c r="F469" s="23"/>
      <c r="G469" s="23"/>
      <c r="H469" s="22">
        <f>I468</f>
        <v>14568</v>
      </c>
      <c r="I469" s="22"/>
      <c r="J469" s="22"/>
      <c r="K469" s="22">
        <f>L468</f>
        <v>4240</v>
      </c>
      <c r="L469" s="22"/>
      <c r="M469" s="22"/>
      <c r="N469" s="22">
        <f>O468</f>
        <v>87362</v>
      </c>
      <c r="O469" s="22"/>
      <c r="P469" s="22"/>
      <c r="Q469" s="22">
        <f>R468</f>
        <v>19971</v>
      </c>
      <c r="R469" s="23"/>
      <c r="S469" s="23"/>
    </row>
    <row r="470" spans="2:19" ht="15.75" x14ac:dyDescent="0.25">
      <c r="B470" s="15" t="s">
        <v>345</v>
      </c>
      <c r="C470" s="17" t="s">
        <v>328</v>
      </c>
      <c r="D470" s="21" t="s">
        <v>1216</v>
      </c>
      <c r="E470" s="29">
        <f>G468</f>
        <v>659</v>
      </c>
      <c r="F470" s="23"/>
      <c r="G470" s="23"/>
      <c r="H470" s="22">
        <f>J468</f>
        <v>13150</v>
      </c>
      <c r="I470" s="22"/>
      <c r="J470" s="22"/>
      <c r="K470" s="22">
        <f>M468</f>
        <v>4143</v>
      </c>
      <c r="L470" s="22"/>
      <c r="M470" s="22"/>
      <c r="N470" s="22">
        <f>P468</f>
        <v>87777</v>
      </c>
      <c r="O470" s="22"/>
      <c r="P470" s="22"/>
      <c r="Q470" s="22">
        <f>S468</f>
        <v>20701</v>
      </c>
      <c r="R470" s="23"/>
      <c r="S470" s="23"/>
    </row>
    <row r="471" spans="2:19" ht="15.75" x14ac:dyDescent="0.25">
      <c r="B471" s="15" t="s">
        <v>345</v>
      </c>
      <c r="C471" s="17" t="s">
        <v>328</v>
      </c>
      <c r="D471" s="23" t="s">
        <v>881</v>
      </c>
      <c r="E471" s="22">
        <f>AVERAGE(E468:E470)</f>
        <v>736.66666666666663</v>
      </c>
      <c r="F471" s="23"/>
      <c r="G471" s="23"/>
      <c r="H471" s="22">
        <f>AVERAGE(H468:H470)</f>
        <v>17263.666666666668</v>
      </c>
      <c r="I471" s="22"/>
      <c r="J471" s="22"/>
      <c r="K471" s="22">
        <f>AVERAGE(K468:K470)</f>
        <v>4951.333333333333</v>
      </c>
      <c r="L471" s="22"/>
      <c r="M471" s="22"/>
      <c r="N471" s="22">
        <f>AVERAGE(N468:N470)</f>
        <v>98757</v>
      </c>
      <c r="O471" s="22"/>
      <c r="P471" s="22"/>
      <c r="Q471" s="22">
        <f>AVERAGE(Q468:Q470)</f>
        <v>24011</v>
      </c>
      <c r="R471" s="23"/>
      <c r="S471" s="23"/>
    </row>
    <row r="472" spans="2:19" ht="15.75" x14ac:dyDescent="0.2">
      <c r="B472" s="15" t="s">
        <v>346</v>
      </c>
      <c r="C472" s="17" t="s">
        <v>255</v>
      </c>
      <c r="D472" s="21" t="s">
        <v>1217</v>
      </c>
      <c r="E472" s="22">
        <v>2008</v>
      </c>
      <c r="F472" s="16">
        <v>2771</v>
      </c>
      <c r="G472" s="16">
        <v>2768</v>
      </c>
      <c r="H472" s="16">
        <v>15953</v>
      </c>
      <c r="I472" s="16">
        <v>13764</v>
      </c>
      <c r="J472" s="16">
        <v>13124</v>
      </c>
      <c r="K472" s="16">
        <v>8780</v>
      </c>
      <c r="L472" s="16">
        <v>7373</v>
      </c>
      <c r="M472" s="16">
        <v>6638</v>
      </c>
      <c r="N472" s="16">
        <v>69602</v>
      </c>
      <c r="O472" s="16">
        <v>59270</v>
      </c>
      <c r="P472" s="16">
        <v>56557</v>
      </c>
      <c r="Q472" s="16">
        <v>32410</v>
      </c>
      <c r="R472" s="16">
        <v>27458</v>
      </c>
      <c r="S472" s="16">
        <v>26995</v>
      </c>
    </row>
    <row r="473" spans="2:19" ht="15.75" x14ac:dyDescent="0.25">
      <c r="B473" s="15" t="s">
        <v>346</v>
      </c>
      <c r="C473" s="17" t="s">
        <v>255</v>
      </c>
      <c r="D473" s="21" t="s">
        <v>1218</v>
      </c>
      <c r="E473" s="29">
        <f>F472</f>
        <v>2771</v>
      </c>
      <c r="F473" s="23"/>
      <c r="G473" s="23"/>
      <c r="H473" s="22">
        <f>I472</f>
        <v>13764</v>
      </c>
      <c r="I473" s="22"/>
      <c r="J473" s="22"/>
      <c r="K473" s="22">
        <f>L472</f>
        <v>7373</v>
      </c>
      <c r="L473" s="22"/>
      <c r="M473" s="22"/>
      <c r="N473" s="22">
        <f>O472</f>
        <v>59270</v>
      </c>
      <c r="O473" s="22"/>
      <c r="P473" s="22"/>
      <c r="Q473" s="22">
        <f>R472</f>
        <v>27458</v>
      </c>
      <c r="R473" s="23"/>
      <c r="S473" s="23"/>
    </row>
    <row r="474" spans="2:19" ht="15.75" x14ac:dyDescent="0.25">
      <c r="B474" s="15" t="s">
        <v>346</v>
      </c>
      <c r="C474" s="17" t="s">
        <v>255</v>
      </c>
      <c r="D474" s="21" t="s">
        <v>1219</v>
      </c>
      <c r="E474" s="29">
        <f>G472</f>
        <v>2768</v>
      </c>
      <c r="F474" s="23"/>
      <c r="G474" s="23"/>
      <c r="H474" s="22">
        <f>J472</f>
        <v>13124</v>
      </c>
      <c r="I474" s="22"/>
      <c r="J474" s="22"/>
      <c r="K474" s="22">
        <f>M472</f>
        <v>6638</v>
      </c>
      <c r="L474" s="22"/>
      <c r="M474" s="22"/>
      <c r="N474" s="22">
        <f>P472</f>
        <v>56557</v>
      </c>
      <c r="O474" s="22"/>
      <c r="P474" s="22"/>
      <c r="Q474" s="22">
        <f>S472</f>
        <v>26995</v>
      </c>
      <c r="R474" s="23"/>
      <c r="S474" s="23"/>
    </row>
    <row r="475" spans="2:19" ht="15.75" x14ac:dyDescent="0.25">
      <c r="B475" s="15" t="s">
        <v>346</v>
      </c>
      <c r="C475" s="17" t="s">
        <v>255</v>
      </c>
      <c r="D475" s="23" t="s">
        <v>881</v>
      </c>
      <c r="E475" s="22">
        <f>AVERAGE(E472:E474)</f>
        <v>2515.6666666666665</v>
      </c>
      <c r="F475" s="23"/>
      <c r="G475" s="23"/>
      <c r="H475" s="22">
        <f>AVERAGE(H472:H474)</f>
        <v>14280.333333333334</v>
      </c>
      <c r="I475" s="22"/>
      <c r="J475" s="22"/>
      <c r="K475" s="22">
        <f>AVERAGE(K472:K474)</f>
        <v>7597</v>
      </c>
      <c r="L475" s="22"/>
      <c r="M475" s="22"/>
      <c r="N475" s="22">
        <f>AVERAGE(N472:N474)</f>
        <v>61809.666666666664</v>
      </c>
      <c r="O475" s="22"/>
      <c r="P475" s="22"/>
      <c r="Q475" s="22">
        <f>AVERAGE(Q472:Q474)</f>
        <v>28954.333333333332</v>
      </c>
      <c r="R475" s="23"/>
      <c r="S475" s="23"/>
    </row>
    <row r="476" spans="2:19" ht="15.75" x14ac:dyDescent="0.2">
      <c r="B476" s="15" t="s">
        <v>347</v>
      </c>
      <c r="C476" s="15" t="s">
        <v>423</v>
      </c>
      <c r="D476" s="21" t="s">
        <v>1220</v>
      </c>
      <c r="E476" s="22">
        <v>602</v>
      </c>
      <c r="F476" s="16">
        <v>599</v>
      </c>
      <c r="G476" s="16">
        <v>594</v>
      </c>
      <c r="H476" s="16">
        <v>16065</v>
      </c>
      <c r="I476" s="16">
        <v>16703</v>
      </c>
      <c r="J476" s="16">
        <v>14835</v>
      </c>
      <c r="K476" s="16">
        <v>57766</v>
      </c>
      <c r="L476" s="16">
        <v>59383</v>
      </c>
      <c r="M476" s="16">
        <v>52061</v>
      </c>
      <c r="N476" s="16">
        <v>55552</v>
      </c>
      <c r="O476" s="16">
        <v>60097</v>
      </c>
      <c r="P476" s="16">
        <v>58078</v>
      </c>
      <c r="Q476" s="16">
        <v>32331</v>
      </c>
      <c r="R476" s="16">
        <v>33246</v>
      </c>
      <c r="S476" s="16">
        <v>30672</v>
      </c>
    </row>
    <row r="477" spans="2:19" ht="15.75" x14ac:dyDescent="0.25">
      <c r="B477" s="15" t="s">
        <v>347</v>
      </c>
      <c r="C477" s="15" t="s">
        <v>423</v>
      </c>
      <c r="D477" s="21" t="s">
        <v>1221</v>
      </c>
      <c r="E477" s="29">
        <f>F476</f>
        <v>599</v>
      </c>
      <c r="F477" s="23"/>
      <c r="G477" s="23"/>
      <c r="H477" s="22">
        <f>I476</f>
        <v>16703</v>
      </c>
      <c r="I477" s="22"/>
      <c r="J477" s="22"/>
      <c r="K477" s="22">
        <f>L476</f>
        <v>59383</v>
      </c>
      <c r="L477" s="22"/>
      <c r="M477" s="22"/>
      <c r="N477" s="22">
        <f>O476</f>
        <v>60097</v>
      </c>
      <c r="O477" s="22"/>
      <c r="P477" s="22"/>
      <c r="Q477" s="22">
        <f>R476</f>
        <v>33246</v>
      </c>
      <c r="R477" s="23"/>
      <c r="S477" s="23"/>
    </row>
    <row r="478" spans="2:19" ht="15.75" x14ac:dyDescent="0.25">
      <c r="B478" s="15" t="s">
        <v>347</v>
      </c>
      <c r="C478" s="15" t="s">
        <v>423</v>
      </c>
      <c r="D478" s="21" t="s">
        <v>1222</v>
      </c>
      <c r="E478" s="29">
        <f>G476</f>
        <v>594</v>
      </c>
      <c r="F478" s="23"/>
      <c r="G478" s="23"/>
      <c r="H478" s="22">
        <f>J476</f>
        <v>14835</v>
      </c>
      <c r="I478" s="22"/>
      <c r="J478" s="22"/>
      <c r="K478" s="22">
        <f>M476</f>
        <v>52061</v>
      </c>
      <c r="L478" s="22"/>
      <c r="M478" s="22"/>
      <c r="N478" s="22">
        <f>P476</f>
        <v>58078</v>
      </c>
      <c r="O478" s="22"/>
      <c r="P478" s="22"/>
      <c r="Q478" s="22">
        <f>S476</f>
        <v>30672</v>
      </c>
      <c r="R478" s="23"/>
      <c r="S478" s="23"/>
    </row>
    <row r="479" spans="2:19" ht="15.75" x14ac:dyDescent="0.25">
      <c r="B479" s="15" t="s">
        <v>347</v>
      </c>
      <c r="C479" s="15" t="s">
        <v>423</v>
      </c>
      <c r="D479" s="23" t="s">
        <v>881</v>
      </c>
      <c r="E479" s="22">
        <f>AVERAGE(E476:E478)</f>
        <v>598.33333333333337</v>
      </c>
      <c r="F479" s="23"/>
      <c r="G479" s="23"/>
      <c r="H479" s="22">
        <f>AVERAGE(H476:H478)</f>
        <v>15867.666666666666</v>
      </c>
      <c r="I479" s="22"/>
      <c r="J479" s="22"/>
      <c r="K479" s="22">
        <f>AVERAGE(K476:K478)</f>
        <v>56403.333333333336</v>
      </c>
      <c r="L479" s="22"/>
      <c r="M479" s="22"/>
      <c r="N479" s="22">
        <f>AVERAGE(N476:N478)</f>
        <v>57909</v>
      </c>
      <c r="O479" s="22"/>
      <c r="P479" s="22"/>
      <c r="Q479" s="22">
        <f>AVERAGE(Q476:Q478)</f>
        <v>32083</v>
      </c>
      <c r="R479" s="23"/>
      <c r="S479" s="23"/>
    </row>
    <row r="480" spans="2:19" ht="15.75" x14ac:dyDescent="0.2">
      <c r="B480" s="15" t="s">
        <v>348</v>
      </c>
      <c r="C480" s="17" t="s">
        <v>314</v>
      </c>
      <c r="D480" s="21" t="s">
        <v>1223</v>
      </c>
      <c r="E480" s="22">
        <v>799</v>
      </c>
      <c r="F480" s="16">
        <v>1150</v>
      </c>
      <c r="G480" s="16">
        <v>1410</v>
      </c>
      <c r="H480" s="16">
        <v>17483</v>
      </c>
      <c r="I480" s="16">
        <v>23663</v>
      </c>
      <c r="J480" s="16">
        <v>27642</v>
      </c>
      <c r="K480" s="16">
        <v>4345</v>
      </c>
      <c r="L480" s="16">
        <v>5432</v>
      </c>
      <c r="M480" s="16">
        <v>5855</v>
      </c>
      <c r="N480" s="16">
        <v>64243</v>
      </c>
      <c r="O480" s="16">
        <v>79066</v>
      </c>
      <c r="P480" s="16">
        <v>90973</v>
      </c>
      <c r="Q480" s="16">
        <v>1645</v>
      </c>
      <c r="R480" s="16">
        <v>2116</v>
      </c>
      <c r="S480" s="16">
        <v>2700</v>
      </c>
    </row>
    <row r="481" spans="2:19" ht="15.75" x14ac:dyDescent="0.25">
      <c r="B481" s="15" t="s">
        <v>348</v>
      </c>
      <c r="C481" s="17" t="s">
        <v>314</v>
      </c>
      <c r="D481" s="21" t="s">
        <v>1224</v>
      </c>
      <c r="E481" s="29">
        <f>F480</f>
        <v>1150</v>
      </c>
      <c r="F481" s="23"/>
      <c r="G481" s="23"/>
      <c r="H481" s="22">
        <f>I480</f>
        <v>23663</v>
      </c>
      <c r="I481" s="22"/>
      <c r="J481" s="22"/>
      <c r="K481" s="22">
        <f>L480</f>
        <v>5432</v>
      </c>
      <c r="L481" s="22"/>
      <c r="M481" s="22"/>
      <c r="N481" s="22">
        <f>O480</f>
        <v>79066</v>
      </c>
      <c r="O481" s="22"/>
      <c r="P481" s="22"/>
      <c r="Q481" s="22">
        <f>R480</f>
        <v>2116</v>
      </c>
      <c r="R481" s="23"/>
      <c r="S481" s="23"/>
    </row>
    <row r="482" spans="2:19" ht="15.75" x14ac:dyDescent="0.25">
      <c r="B482" s="15" t="s">
        <v>348</v>
      </c>
      <c r="C482" s="17" t="s">
        <v>314</v>
      </c>
      <c r="D482" s="21" t="s">
        <v>1225</v>
      </c>
      <c r="E482" s="29">
        <f>G480</f>
        <v>1410</v>
      </c>
      <c r="F482" s="23"/>
      <c r="G482" s="23"/>
      <c r="H482" s="22">
        <f>J480</f>
        <v>27642</v>
      </c>
      <c r="I482" s="22"/>
      <c r="J482" s="22"/>
      <c r="K482" s="22">
        <f>M480</f>
        <v>5855</v>
      </c>
      <c r="L482" s="22"/>
      <c r="M482" s="22"/>
      <c r="N482" s="22">
        <f>P480</f>
        <v>90973</v>
      </c>
      <c r="O482" s="22"/>
      <c r="P482" s="22"/>
      <c r="Q482" s="22">
        <f>S480</f>
        <v>2700</v>
      </c>
      <c r="R482" s="23"/>
      <c r="S482" s="23"/>
    </row>
    <row r="483" spans="2:19" ht="15.75" x14ac:dyDescent="0.25">
      <c r="B483" s="15" t="s">
        <v>348</v>
      </c>
      <c r="C483" s="17" t="s">
        <v>314</v>
      </c>
      <c r="D483" s="23" t="s">
        <v>881</v>
      </c>
      <c r="E483" s="22">
        <f>AVERAGE(E480:E482)</f>
        <v>1119.6666666666667</v>
      </c>
      <c r="F483" s="23"/>
      <c r="G483" s="23"/>
      <c r="H483" s="22">
        <f>AVERAGE(H480:H482)</f>
        <v>22929.333333333332</v>
      </c>
      <c r="I483" s="22"/>
      <c r="J483" s="22"/>
      <c r="K483" s="22">
        <f>AVERAGE(K480:K482)</f>
        <v>5210.666666666667</v>
      </c>
      <c r="L483" s="22"/>
      <c r="M483" s="22"/>
      <c r="N483" s="22">
        <f>AVERAGE(N480:N482)</f>
        <v>78094</v>
      </c>
      <c r="O483" s="22"/>
      <c r="P483" s="22"/>
      <c r="Q483" s="22">
        <f>AVERAGE(Q480:Q482)</f>
        <v>2153.6666666666665</v>
      </c>
      <c r="R483" s="23"/>
      <c r="S483" s="2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临床信息</vt:lpstr>
      <vt:lpstr>峰高</vt:lpstr>
      <vt:lpstr>质荷比</vt:lpstr>
      <vt:lpstr>质荷比表格转换</vt:lpstr>
      <vt:lpstr>峰高表格转换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李卓伟</dc:creator>
  <cp:lastModifiedBy>Weiwei </cp:lastModifiedBy>
  <dcterms:created xsi:type="dcterms:W3CDTF">2015-06-05T18:19:34Z</dcterms:created>
  <dcterms:modified xsi:type="dcterms:W3CDTF">2022-05-24T07:27:08Z</dcterms:modified>
</cp:coreProperties>
</file>