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<sst xmlns="http://schemas.openxmlformats.org/spreadsheetml/2006/main" count="1694" uniqueCount="1387">
  <si>
    <t>Name of Company</t>
  </si>
  <si>
    <t>Website</t>
  </si>
  <si>
    <t>Postal Address</t>
  </si>
  <si>
    <t>Name of Contact Person</t>
  </si>
  <si>
    <t>Job Role of Contact Person</t>
  </si>
  <si>
    <t>Email</t>
  </si>
  <si>
    <t>Telephone No.</t>
  </si>
  <si>
    <t>The Lodge at Ashford Castle, Cong, County Mayo</t>
  </si>
  <si>
    <t>http://www.thelodgeac.com/</t>
  </si>
  <si>
    <t>Cong, County Mayo, Ireland</t>
  </si>
  <si>
    <t>Niall Rochford</t>
  </si>
  <si>
    <t>General Manager</t>
  </si>
  <si>
    <t>nrochford@ashfordcastle.com</t>
  </si>
  <si>
    <t xml:space="preserve"> +44 1244 354070</t>
  </si>
  <si>
    <t>Colin Brown</t>
  </si>
  <si>
    <t>Hotel Manager</t>
  </si>
  <si>
    <t>colin@thelodgeac.com</t>
  </si>
  <si>
    <t xml:space="preserve"> +44 1743 369037</t>
  </si>
  <si>
    <t>Paula Carroll</t>
  </si>
  <si>
    <t>Director of Sales &amp; Marketing</t>
  </si>
  <si>
    <t>pcarroll@ashfordcastle.com</t>
  </si>
  <si>
    <t>01743 718499</t>
  </si>
  <si>
    <t>KSG GROUP</t>
  </si>
  <si>
    <t>http://www.ksg.ie/</t>
  </si>
  <si>
    <t>11 McKee Ave, Finglas East, Dublin 11, Ireland</t>
  </si>
  <si>
    <t>Michael Gleeson</t>
  </si>
  <si>
    <t>Managing Director</t>
  </si>
  <si>
    <t>Michael.Gleeson@ksg.ie</t>
  </si>
  <si>
    <t>Paddy Hogan</t>
  </si>
  <si>
    <t>Chief Operating Director</t>
  </si>
  <si>
    <t>Paddy.Hogan@ksg.ie</t>
  </si>
  <si>
    <t>Captain’s Galley Seafood Restaurant</t>
  </si>
  <si>
    <t>http://www.captainsgalley.co.uk/</t>
  </si>
  <si>
    <t>The Harbour 
 Scrabster, Caithness KW14 7UJ</t>
  </si>
  <si>
    <t>Jim Cowie</t>
  </si>
  <si>
    <t>Owner</t>
  </si>
  <si>
    <t>jim@captainsgalley.co.uk</t>
  </si>
  <si>
    <t>Las Iguanas - Aberdeen</t>
  </si>
  <si>
    <t>http://www.iguanas.co.uk/</t>
  </si>
  <si>
    <t>18 First Level MallUnion SquareGuild Square, 
 Aberdeen, AB11 5RG</t>
  </si>
  <si>
    <t>Katrina McGrath</t>
  </si>
  <si>
    <t>Marketing Coordinator / Brand Communications Manager</t>
  </si>
  <si>
    <t>katrina@iguanas.co.uk</t>
  </si>
  <si>
    <t>The Whitehouse Restaurant</t>
  </si>
  <si>
    <t>http://www.thewhitehouserestaurant.co.uk/</t>
  </si>
  <si>
    <t>Lochaline, PA80 5XT
 Scotland</t>
  </si>
  <si>
    <t>Jane Stuart-Smith</t>
  </si>
  <si>
    <t>Co-Owner</t>
  </si>
  <si>
    <t>jane@thewhitehouserestaurant.co.uk</t>
  </si>
  <si>
    <t>Timberyard Restaurant</t>
  </si>
  <si>
    <t>http://www.timberyard.co/</t>
  </si>
  <si>
    <t>10 Lady Lawson Street, Edinburgh, EH3 9DS</t>
  </si>
  <si>
    <t>Darren Elliott</t>
  </si>
  <si>
    <t>eat@timberyard.co</t>
  </si>
  <si>
    <t>Battlesteads Hotel &amp; Restaurant</t>
  </si>
  <si>
    <t>https://www.battlesteads.com</t>
  </si>
  <si>
    <t>Wark on Tyne
 (near Hexham)
 Northumberland NE48 3LS</t>
  </si>
  <si>
    <t>Richard Slade</t>
  </si>
  <si>
    <t>info@battlesteads.com</t>
  </si>
  <si>
    <t>COLMANS FISH &amp; CHIPS</t>
  </si>
  <si>
    <t>http://www.colmansfishandchips.com/</t>
  </si>
  <si>
    <t>176-186 Ocean Road, South Shields, NE33 2JQ</t>
  </si>
  <si>
    <t>Richard Ord</t>
  </si>
  <si>
    <t>colmans@tiscali.co.uk</t>
  </si>
  <si>
    <t>THE LAMBTON WORM</t>
  </si>
  <si>
    <t>http://www.thelambton.com/</t>
  </si>
  <si>
    <t>North Road
 Chester le Street
 County Durham DH3 4AP</t>
  </si>
  <si>
    <t>Nick Price</t>
  </si>
  <si>
    <t>nick@thelambton.com</t>
  </si>
  <si>
    <t>Liberty Catering Solutions</t>
  </si>
  <si>
    <t>http://liberty-catering.co.uk/</t>
  </si>
  <si>
    <t>206 York Road
 Hartlepool
 Cleveland TS26 9EB</t>
  </si>
  <si>
    <t>Leisa Smith</t>
  </si>
  <si>
    <t>leisa.smith@ntlworld.com</t>
  </si>
  <si>
    <t>Highwayman Inn</t>
  </si>
  <si>
    <t>http://www.highwaymaninn.co.uk/</t>
  </si>
  <si>
    <t>Burrow, Kirkby Lonsdale, LA6 2RJ</t>
  </si>
  <si>
    <t>Jason 'Bruno' Birkbeck</t>
  </si>
  <si>
    <t>Head Chef</t>
  </si>
  <si>
    <t>enquiries@highwaymaninn.co.uk</t>
  </si>
  <si>
    <t>Samuel’s Restaurant</t>
  </si>
  <si>
    <t>http://www.swintonpark.com/hotel-dining/food-wine/samuels-restaurant/</t>
  </si>
  <si>
    <t>Swinton Park,
 Masham, Ripon,
 North Yorks HG4 4JH</t>
  </si>
  <si>
    <t>Simon Crannage</t>
  </si>
  <si>
    <t>Executive Chef</t>
  </si>
  <si>
    <t>enquiries@swintonpark.com</t>
  </si>
  <si>
    <t>The Three Fishes</t>
  </si>
  <si>
    <t>http://www.thethreefishes.com/</t>
  </si>
  <si>
    <t>Mitton Road, Mitton, Nr Whalley, Lancashire. BB7 9PQ</t>
  </si>
  <si>
    <t>Danielle Folley</t>
  </si>
  <si>
    <t>Assistant General Manager</t>
  </si>
  <si>
    <t>manager@thethreefishes.com</t>
  </si>
  <si>
    <t>01254 826888</t>
  </si>
  <si>
    <t>The Clog &amp; Billycock</t>
  </si>
  <si>
    <t>http://www.theclogandbillycock.com/</t>
  </si>
  <si>
    <t>Billinge End Road, Pleasington, Blackburn, Lancashire. BB2 6QB</t>
  </si>
  <si>
    <t>James McAdam</t>
  </si>
  <si>
    <t>Manager</t>
  </si>
  <si>
    <t>manager@theclogandbillycock.com</t>
  </si>
  <si>
    <t>01254 201163</t>
  </si>
  <si>
    <t>Northcote</t>
  </si>
  <si>
    <t>http://www.northcote.com/</t>
  </si>
  <si>
    <t>Northcote Road, 
 Langho
 Blackburn, Lancashire,
 England BB6 8BE</t>
  </si>
  <si>
    <t>Lisa Allen</t>
  </si>
  <si>
    <t>lisa.allen@northcote.com</t>
  </si>
  <si>
    <t>01254 240555</t>
  </si>
  <si>
    <t>The Spiced Pear Hepworth</t>
  </si>
  <si>
    <t>http://www.thespicedpearhepworth.co.uk/</t>
  </si>
  <si>
    <t>The Spiced Pear
 Sheffield Road, New Mill
 Holmfirth HD9 7TP</t>
  </si>
  <si>
    <t>Tim Bilton</t>
  </si>
  <si>
    <t>Head Chef and Owner</t>
  </si>
  <si>
    <t>info@thespicedpearhepworth.co.uk</t>
  </si>
  <si>
    <t>01484 683775</t>
  </si>
  <si>
    <t>Bettys Cookery School</t>
  </si>
  <si>
    <t>https://www.bettyscookeryschool.co.uk/</t>
  </si>
  <si>
    <t>Hookstone Park
 Hookstone Chase
 Harrogate
 North Yorkshire HG2 7LD</t>
  </si>
  <si>
    <t>Andy Brown</t>
  </si>
  <si>
    <t>Taylors of Harrogate Managing Director</t>
  </si>
  <si>
    <t>andy.brown@bettysandtaylors.co.uk</t>
  </si>
  <si>
    <t>Rachel Fellows</t>
  </si>
  <si>
    <t>Group Communications Director</t>
  </si>
  <si>
    <t>Rachel.Fellows@bettysandtaylors.co.uk</t>
  </si>
  <si>
    <t>Rola Wala Trinity Kitchen Leeds</t>
  </si>
  <si>
    <t>http://www.rolawala.com/</t>
  </si>
  <si>
    <t>401 Trinity Leeds Albion Street,, Leeds, LS1 5AY</t>
  </si>
  <si>
    <t>Mark Wright</t>
  </si>
  <si>
    <t>Co-Founder</t>
  </si>
  <si>
    <t>mark@rolawala.com</t>
  </si>
  <si>
    <t>Byron Hamburgers - Sheffield</t>
  </si>
  <si>
    <t>http://www.byronhamburgers.com/</t>
  </si>
  <si>
    <t>16 Nether Edge Road, 
 Sheffield, S7 1RU</t>
  </si>
  <si>
    <t>Tom Byng</t>
  </si>
  <si>
    <t>Founder</t>
  </si>
  <si>
    <t>tomb@byronhamburgers.com</t>
  </si>
  <si>
    <t>020 7092 0600</t>
  </si>
  <si>
    <t>Harvey Nichols Fourth Floor Cafe Leeds</t>
  </si>
  <si>
    <t>http://www.harveynichols.com/restaurant/leeds-dining/</t>
  </si>
  <si>
    <t>Harvey Nichols107-111 Briggate, Leeds, LS1 6AZ</t>
  </si>
  <si>
    <t>Shadi Halliwell</t>
  </si>
  <si>
    <t>Group Marketing &amp; Creative Director</t>
  </si>
  <si>
    <t>Shadi.Halliwell@harveynichols.com</t>
  </si>
  <si>
    <t>0113 204 8000</t>
  </si>
  <si>
    <t>Marion Carpentier</t>
  </si>
  <si>
    <t>Group Food &amp; Hospitality Director</t>
  </si>
  <si>
    <t>Marion.Carpentier@harveynichols.com</t>
  </si>
  <si>
    <t>Daniela Rinaldi</t>
  </si>
  <si>
    <t>Group Commercial Director</t>
  </si>
  <si>
    <t>Daniela.Rinaldi@harveynichols.com</t>
  </si>
  <si>
    <t>Tortilla - Leeds</t>
  </si>
  <si>
    <t>https://www.tortilla.co.uk/locations/leeds/</t>
  </si>
  <si>
    <t>401 Trinity Leeds, Albion Street , Leeds LS1 5AY</t>
  </si>
  <si>
    <t>Brandon Stephens</t>
  </si>
  <si>
    <t>Founder / Director</t>
  </si>
  <si>
    <t>brandon@tortilla.co.uk</t>
  </si>
  <si>
    <t>0113 234 6518</t>
  </si>
  <si>
    <t>Leeds - Brasserie Blanc</t>
  </si>
  <si>
    <t>http://brasserieblanc.com/restaurants/leeds/</t>
  </si>
  <si>
    <t>VICTORIA MILL
 SOVEREIGN STREET
 LEEDS LS1 4BJ</t>
  </si>
  <si>
    <t>MARTA GONZALEZ</t>
  </si>
  <si>
    <t>leeds@brasserieblanc.com</t>
  </si>
  <si>
    <t>0113 220 6060</t>
  </si>
  <si>
    <t>STEAK &amp; LOBSTER MANCHESTER</t>
  </si>
  <si>
    <t>http://www.steakandlobster.com/location/manchester-en.html</t>
  </si>
  <si>
    <t>"Free Trade Hall" Peter Street 
 Manchester GB M2 5GP</t>
  </si>
  <si>
    <t>Stephen Miles</t>
  </si>
  <si>
    <t>manchester@steakandlobster.com</t>
  </si>
  <si>
    <t>0161 835 8903</t>
  </si>
  <si>
    <t>Steak and Lobster Bloomsbury</t>
  </si>
  <si>
    <t>http://www.steakandlobster.com/location/london-en.html</t>
  </si>
  <si>
    <t>9-13 Bloomsbury Street Nr Covent Garden 
 London WC1B 3QD</t>
  </si>
  <si>
    <t>Dwith Mcbayne</t>
  </si>
  <si>
    <t>Restaurant &amp; Bar Manager</t>
  </si>
  <si>
    <t>bloomsbury@steakandlobster.com</t>
  </si>
  <si>
    <t>020 8817 0944</t>
  </si>
  <si>
    <t>STEAK &amp; LOBSTER HEATHROW</t>
  </si>
  <si>
    <t>http://www.steakandlobster.com/location/heathrow-en.html</t>
  </si>
  <si>
    <t>140 Bath Road
 Middlesex UB3 5AW</t>
  </si>
  <si>
    <t>Asuman Kocak</t>
  </si>
  <si>
    <t>heathrow@steakandlobster.com</t>
  </si>
  <si>
    <t>020 8817 0756</t>
  </si>
  <si>
    <t>The Milestone</t>
  </si>
  <si>
    <t>http://the-milestone.co.uk/</t>
  </si>
  <si>
    <t>84 Green Lane at Ball Street
 Kelham Island
 Sheffield S3 8SE</t>
  </si>
  <si>
    <t>Luke French</t>
  </si>
  <si>
    <t>luke@the-milestone.co.uk</t>
  </si>
  <si>
    <t>0114 272 8327</t>
  </si>
  <si>
    <t>The Wig &amp; Pen</t>
  </si>
  <si>
    <t>http://the-wigandpen.co.uk/</t>
  </si>
  <si>
    <t>44 Campo Lane, Sheffield, S1 2EG</t>
  </si>
  <si>
    <t>Lachlan McOmish</t>
  </si>
  <si>
    <t>bookings@the-wigandpen.co.uk</t>
  </si>
  <si>
    <t>0114 272 2150</t>
  </si>
  <si>
    <t>Bettys Ilkley</t>
  </si>
  <si>
    <t>https://www.bettys.co.uk/tea-rooms/locations/ilkley</t>
  </si>
  <si>
    <t>32 The Grove
 Ilkley LS29 9EE</t>
  </si>
  <si>
    <t>(0) 1943 608029</t>
  </si>
  <si>
    <t>Bettys Café Tea Rooms - Harlow Carr</t>
  </si>
  <si>
    <t>https://www.bettys.co.uk/tea-rooms/locations/bettys-harlow-carr</t>
  </si>
  <si>
    <t>Crag Lane 
 Beckwithshaw HG3 1QB</t>
  </si>
  <si>
    <t>Su Halliday</t>
  </si>
  <si>
    <t>Front of House Manager</t>
  </si>
  <si>
    <t>Su.Halliday@bettysandtaylors.co.uk</t>
  </si>
  <si>
    <t>(0)1423 505604</t>
  </si>
  <si>
    <t>Bettys York</t>
  </si>
  <si>
    <t>https://www.bettys.co.uk/tea-rooms/locations/york</t>
  </si>
  <si>
    <t>6-8 St. Helen's Square, 
 York, YO1 8QP</t>
  </si>
  <si>
    <t>Paula Kaye</t>
  </si>
  <si>
    <t>Catering &amp; Retail Operations Director</t>
  </si>
  <si>
    <t>paula.kaye@bettysandtaylors.co.uk</t>
  </si>
  <si>
    <t>(0)1904 659142</t>
  </si>
  <si>
    <t>Stonegate York - Betty's</t>
  </si>
  <si>
    <t>https://www.bettys.co.uk/tea-rooms/locations/stonegate-york</t>
  </si>
  <si>
    <t>46 Stonegate
 York YO1 8AS</t>
  </si>
  <si>
    <t>Carol Hanson</t>
  </si>
  <si>
    <t>Branch manager</t>
  </si>
  <si>
    <t>Carol.Hanson@bettysandtaylors.co.uk</t>
  </si>
  <si>
    <t>(0)1904 622865</t>
  </si>
  <si>
    <t>Bettys Northallerton</t>
  </si>
  <si>
    <t>https://www.bettys.co.uk/tea-rooms/locations/northallerton</t>
  </si>
  <si>
    <t>High Street
 Northallerton DL7 8LF</t>
  </si>
  <si>
    <t>Lindsay Judd</t>
  </si>
  <si>
    <t>Lindsay.Judd@bettysandtaylors.co.uk</t>
  </si>
  <si>
    <t>(0)1609 775154</t>
  </si>
  <si>
    <t>Wahaca Manchester</t>
  </si>
  <si>
    <t>http://www.wahaca.co.uk/locations/manchester/</t>
  </si>
  <si>
    <t>The Corn Exchange
 Exchange Square
 Manchester M4 3TR</t>
  </si>
  <si>
    <t>Thomasina Miers</t>
  </si>
  <si>
    <t>Chef and co-founder</t>
  </si>
  <si>
    <t>manchester@wahaca.co.uk</t>
  </si>
  <si>
    <t>01614 137493</t>
  </si>
  <si>
    <t>Wahaca Brixton</t>
  </si>
  <si>
    <t>http://www.wahaca.co.uk/locations/brixton/</t>
  </si>
  <si>
    <t>20 Atlantic Road
 London SW9 8JA</t>
  </si>
  <si>
    <t>Anna Kearney</t>
  </si>
  <si>
    <t>anna@wahaca.co.uk</t>
  </si>
  <si>
    <t>(0) 20 3763 6357</t>
  </si>
  <si>
    <t>Wahaca Bluewater</t>
  </si>
  <si>
    <t>http://www.wahaca.co.uk/locations/bluewater/</t>
  </si>
  <si>
    <t>The Plaza
 Bluewater
 Greenhithe Kent DA9 9SG</t>
  </si>
  <si>
    <t>Kimberley B.</t>
  </si>
  <si>
    <t>bluewater@wahaca.co.uk</t>
  </si>
  <si>
    <t>(0) 1322 380211</t>
  </si>
  <si>
    <t>Wahaca Canary Wharf</t>
  </si>
  <si>
    <t>http://www.wahaca.co.uk/locations/canary-wharf/</t>
  </si>
  <si>
    <t>The Park Pavilion
 Canada Square
 Canary Wharf
 London E14 5FW</t>
  </si>
  <si>
    <t>canarywharf@wahaca.co.uk</t>
  </si>
  <si>
    <t>(0) 207 516 9145</t>
  </si>
  <si>
    <t>Wahaca Charlotte St</t>
  </si>
  <si>
    <t>http://www.wahaca.co.uk/locations/charlotte-st/</t>
  </si>
  <si>
    <t>19 - 23 Charlotte St
 London W1T 1RL</t>
  </si>
  <si>
    <t>Josh R.</t>
  </si>
  <si>
    <t>charlottestreet@wahaca.co.uk</t>
  </si>
  <si>
    <t>(0) 20 7323 2342</t>
  </si>
  <si>
    <t>Wahaca Covent Garden</t>
  </si>
  <si>
    <t>http://www.wahaca.co.uk/locations/covent-garden/</t>
  </si>
  <si>
    <t>66 Chandos Place
 Covent Garden
 London WC2N 4HG</t>
  </si>
  <si>
    <t>Emily</t>
  </si>
  <si>
    <t>coventgarden@wahaca.co.uk</t>
  </si>
  <si>
    <t>(0) 207 240 1883</t>
  </si>
  <si>
    <t>Wahaca Islington</t>
  </si>
  <si>
    <t>http://www.wahaca.co.uk/locations/islington/</t>
  </si>
  <si>
    <t>68 – 69 Upper Street
 Islington
 London N1 0NY</t>
  </si>
  <si>
    <t>Gemma</t>
  </si>
  <si>
    <t>gemma@wahaca.co.uk</t>
  </si>
  <si>
    <t>(0) 20 3697 7990</t>
  </si>
  <si>
    <t>Wahaca Kentish Town</t>
  </si>
  <si>
    <t>http://www.wahaca.co.uk/locations/kentish-town/</t>
  </si>
  <si>
    <t>276 Kentish Town Road
 London NW5 2AA</t>
  </si>
  <si>
    <t>Matt White</t>
  </si>
  <si>
    <t>matt@wahaca.co.uk</t>
  </si>
  <si>
    <t>(0) 20 3816 9919</t>
  </si>
  <si>
    <t>Wahaca St.Paul's</t>
  </si>
  <si>
    <t>http://www.wahaca.co.uk/locations/wahaca-st-pauls/</t>
  </si>
  <si>
    <t>First Floor
 One New Change
 London EC2V 6AG</t>
  </si>
  <si>
    <t>Justyna W</t>
  </si>
  <si>
    <t>stpauls@wahaca.co.uk</t>
  </si>
  <si>
    <t>(0) 20 3002 2626</t>
  </si>
  <si>
    <t>Wahaca Soho</t>
  </si>
  <si>
    <t>http://www.wahaca.co.uk/locations/soho/</t>
  </si>
  <si>
    <t>80 Wardour Street,
 Soho, London, W1F OTF</t>
  </si>
  <si>
    <t>Matt N.</t>
  </si>
  <si>
    <t>soho@wahaca.co.uk</t>
  </si>
  <si>
    <t>(0) 207 734 0195</t>
  </si>
  <si>
    <t>Wahaca Stratford</t>
  </si>
  <si>
    <t>http://www.wahaca.co.uk/locations/stratford/</t>
  </si>
  <si>
    <t>6 Chestnut Plaza
 Westfield Stratford City
 London E20 1GL</t>
  </si>
  <si>
    <t>Ed Rebelo</t>
  </si>
  <si>
    <t>ed@wahaca.co.uk</t>
  </si>
  <si>
    <t>(0) 203 288 1025</t>
  </si>
  <si>
    <t>Wahaca White City</t>
  </si>
  <si>
    <t>http://www.wahaca.co.uk/locations/white-city/</t>
  </si>
  <si>
    <t>White City
 1074 Westfield Shopping Centre
 Ariel Way, London W12 7GB</t>
  </si>
  <si>
    <t>Lukasz D.</t>
  </si>
  <si>
    <t>whitecity@wahaca.co.uk</t>
  </si>
  <si>
    <t>(0) 20 8749 4517</t>
  </si>
  <si>
    <t>LAS IGUANAS CHESHIRE OAKS</t>
  </si>
  <si>
    <t>http://www.iguanas.co.uk/locations/cheshire-oaks</t>
  </si>
  <si>
    <t>Coliseum Leisure Park 
 Cheshire Oaks 
 Ellesmore Port 
 Cheshire CH65 9HD</t>
  </si>
  <si>
    <t>Simon Parkinson</t>
  </si>
  <si>
    <t>Operations Manager</t>
  </si>
  <si>
    <t>cheshireoaks@iguanas.co.uk</t>
  </si>
  <si>
    <t>0151 355 2873</t>
  </si>
  <si>
    <t>LAS IGUANAS SPITALFIELDS</t>
  </si>
  <si>
    <t>http://www.iguanas.co.uk/locations/london-spitalfields</t>
  </si>
  <si>
    <t>1 Horner Square 
 Old Spitalfields Market 
 London E1 6AA</t>
  </si>
  <si>
    <t>Tim Bassett</t>
  </si>
  <si>
    <t>spitalfields@iguanas.co.uk</t>
  </si>
  <si>
    <t>0207 426 0876</t>
  </si>
  <si>
    <t>LAS IGUANAS THE O2</t>
  </si>
  <si>
    <t>http://www.iguanas.co.uk/locations/london-o2</t>
  </si>
  <si>
    <t>Peninsula Square 
 Millenium Way 
 London SE10 0DS</t>
  </si>
  <si>
    <t>o2@iguanas.co.uk</t>
  </si>
  <si>
    <t>0208 312 8680</t>
  </si>
  <si>
    <t>LAS IGUANAS Royal Festival Hall</t>
  </si>
  <si>
    <t>http://www.iguanas.co.uk/locations/london-royal-festival-hall</t>
  </si>
  <si>
    <t>Festival Terrace 
 Southbank Centre 
 Belvedere Road 
 London SE1 8XX</t>
  </si>
  <si>
    <t>royalfestivalhall@iguanas.co.uk</t>
  </si>
  <si>
    <t>0207 620 1328</t>
  </si>
  <si>
    <t>LAS IGUANAS LEEDS</t>
  </si>
  <si>
    <t>http://www.iguanas.co.uk/locations/leeds</t>
  </si>
  <si>
    <t>Unit 3 
 Cloth Hall Street 
 Leeds LS1 2HD</t>
  </si>
  <si>
    <t>Andy Williams</t>
  </si>
  <si>
    <t>Regional Director</t>
  </si>
  <si>
    <t>leeds@iguanas.co.uk</t>
  </si>
  <si>
    <t>0113 243 9533</t>
  </si>
  <si>
    <t>LAS IGUANAS CLIFTON</t>
  </si>
  <si>
    <t>http://www.iguanas.co.uk/locations/bristol-clifton</t>
  </si>
  <si>
    <t>113 Whiteladies Road 
 Clifton 
 Bristol BS8 2PB</t>
  </si>
  <si>
    <t>Lucy Harwood</t>
  </si>
  <si>
    <t>Head of Brand</t>
  </si>
  <si>
    <t>bristol@iguanas.co.uk</t>
  </si>
  <si>
    <t>0117 973 0730</t>
  </si>
  <si>
    <t>LAS IGUANAS PLYMOUTH</t>
  </si>
  <si>
    <t>http://www.iguanas.co.uk/locations/plymouth</t>
  </si>
  <si>
    <t>Ground Floor 
 Brewhouse 
 Royal William Yard 
 Plymouth PL1 3RP</t>
  </si>
  <si>
    <t>plymouth@iguanas.co.uk</t>
  </si>
  <si>
    <t>01752 226 609</t>
  </si>
  <si>
    <t>LAS IGUANAS KINGSTON</t>
  </si>
  <si>
    <t>http://www.iguanas.co.uk/locations/kingston</t>
  </si>
  <si>
    <t>The Malthouse 
 25-29 High Street 
 Kingston-Upon-Thames KT1 1LL</t>
  </si>
  <si>
    <t>kingston@iguanas.co.uk</t>
  </si>
  <si>
    <t>0208 546 2245</t>
  </si>
  <si>
    <t>Museum of Science and Industry - Levy Restaurants</t>
  </si>
  <si>
    <t>http://www.levyrestaurants.co.uk/</t>
  </si>
  <si>
    <t>Liverpool Road, M3 4FP, Castlefield, UK</t>
  </si>
  <si>
    <t>Colin Bailey</t>
  </si>
  <si>
    <t>Managing Director Levy Restaurants UK</t>
  </si>
  <si>
    <t>Colin.Bailey@compass-group.co.uk</t>
  </si>
  <si>
    <t>(0)1895 554 653</t>
  </si>
  <si>
    <t>The Bulls Head</t>
  </si>
  <si>
    <t>http://thebullsheadpub.co.uk/</t>
  </si>
  <si>
    <t>Mill Lane
 Mobberley, Knutsford
 Cheshire WA16 7HX</t>
  </si>
  <si>
    <t>Barry Lawlor</t>
  </si>
  <si>
    <t>Landlord</t>
  </si>
  <si>
    <t>info@thebullsheadpub.co.uk</t>
  </si>
  <si>
    <t>01565 873395</t>
  </si>
  <si>
    <t>The Three Greyhounds Inn</t>
  </si>
  <si>
    <t>http://thethreegreyhoundsinn.co.uk/</t>
  </si>
  <si>
    <t>Holmes Chapel Road,
 Allostock, Knutsford,
 Cheshire, WA16 9JY</t>
  </si>
  <si>
    <t>James Griffiths</t>
  </si>
  <si>
    <t>info@thethreegreyhoundsinn.co.uk</t>
  </si>
  <si>
    <t>01565 723455</t>
  </si>
  <si>
    <t>The Red Lion</t>
  </si>
  <si>
    <t>http://theredlionweymouth.co.uk/</t>
  </si>
  <si>
    <t>Hope Square,
 Weymouth, DT4 8TR</t>
  </si>
  <si>
    <t>Brian McLaughlin</t>
  </si>
  <si>
    <t>info@theredlionweymouth.co.uk</t>
  </si>
  <si>
    <t>01305 786940</t>
  </si>
  <si>
    <t>The Penny Farthing Hotel</t>
  </si>
  <si>
    <t>http://www.thepennyfarthingberkhamsted.co.uk/</t>
  </si>
  <si>
    <t>296-298 High Street, Berkhamsted, HP4 1AH</t>
  </si>
  <si>
    <t>Pilar Egea</t>
  </si>
  <si>
    <t>thepennyfarthing@oakmaninns.co.uk</t>
  </si>
  <si>
    <t>01442 872828</t>
  </si>
  <si>
    <t>Cheshire Cat Pubs and Bars</t>
  </si>
  <si>
    <t>http://cheshirecatpubsandbars.co.uk/</t>
  </si>
  <si>
    <t>3rd Floor, Church InnChurch Lane, Mobberley, WA16 7RD</t>
  </si>
  <si>
    <t>Simon Umpleby</t>
  </si>
  <si>
    <t>info@churchinnmobberley.co.uk</t>
  </si>
  <si>
    <t>01565 873178</t>
  </si>
  <si>
    <t>The Cholmondeley Arms</t>
  </si>
  <si>
    <t>http://cholmondeleyarms.co.uk/wordpress/</t>
  </si>
  <si>
    <t>Wrenbury Road
 Cholmondeley, NR Malpas
 Cheshire SY14 8HN</t>
  </si>
  <si>
    <t>Jess Turner</t>
  </si>
  <si>
    <t>info@cholmondeleyarms.co.uk</t>
  </si>
  <si>
    <t>01829 720300</t>
  </si>
  <si>
    <t>The Willow</t>
  </si>
  <si>
    <t>http://yourwillow.co.uk/</t>
  </si>
  <si>
    <t>16 The Triangle
 Kingston Upon Thames KT1 3RT</t>
  </si>
  <si>
    <t>Tony Giardina</t>
  </si>
  <si>
    <t>info@yourwillow.co.uk</t>
  </si>
  <si>
    <t>(0)20 3034 2424</t>
  </si>
  <si>
    <t>TGI Fridays - Luton</t>
  </si>
  <si>
    <t>http://www.tgifridays.co.uk/</t>
  </si>
  <si>
    <t>253-254 Capability Green, 
 LU1 3LU, Luton</t>
  </si>
  <si>
    <t>Dawn Cheetham</t>
  </si>
  <si>
    <t>Head of Culture Development at T.G.I. Friday's UK</t>
  </si>
  <si>
    <t>dawn.cheetham@tgifridays.co.uk</t>
  </si>
  <si>
    <t>0844 846 9944</t>
  </si>
  <si>
    <t>TGI Fridays - Basildon</t>
  </si>
  <si>
    <t>Unit 4 Festival Link;Festival Leisure Park, SS14 3WD, BASILDON, UK</t>
  </si>
  <si>
    <t>Darrell Wade</t>
  </si>
  <si>
    <t>Chief Operating Officer at T.G.I. Friday's UK</t>
  </si>
  <si>
    <t>Darrell.Wade@tgifridays.co.uk</t>
  </si>
  <si>
    <t>01268 202 223</t>
  </si>
  <si>
    <t>TGIs Fridays Cardiff</t>
  </si>
  <si>
    <t>15-17 Bridge Street Arcade;St David's Dewi Sant Wales, 
 CF10 2EF, CARDIFF</t>
  </si>
  <si>
    <t>Cain Savazzi</t>
  </si>
  <si>
    <t>Director of Operations</t>
  </si>
  <si>
    <t>Cain.Savazzi@tgifridays.co.uk</t>
  </si>
  <si>
    <t>029 2167 0719</t>
  </si>
  <si>
    <t>The Gallery, Barry</t>
  </si>
  <si>
    <t>http://www.the-gallery-restaurant.co.uk/</t>
  </si>
  <si>
    <t>2 Broad Street, 
 Barry, CF62 7AA</t>
  </si>
  <si>
    <t>Barnaby Hibbert</t>
  </si>
  <si>
    <t>Chef and owner</t>
  </si>
  <si>
    <t>info@thegallerybarry.com</t>
  </si>
  <si>
    <t>01446 735300</t>
  </si>
  <si>
    <t>The Clink Highdown</t>
  </si>
  <si>
    <t>http://theclinkcharity.org/</t>
  </si>
  <si>
    <t>HMP High Down
 High Down Lane
 Sutton, Surrey SM2 5PJ</t>
  </si>
  <si>
    <t>Chris Moore</t>
  </si>
  <si>
    <t>Chief Executive</t>
  </si>
  <si>
    <t>chrismoore@theclinkcharity.org</t>
  </si>
  <si>
    <t>020 8678 9007</t>
  </si>
  <si>
    <t>THE CLINK RESTAURANT
 AT HMP BRIXTON</t>
  </si>
  <si>
    <t>http://theclinkcharity.org/the-clink-restaurants/brixton-london/</t>
  </si>
  <si>
    <t>Her Majesty’s Prison Brixton
 Jebb Avenue
 Brixton, London SW2 5XF</t>
  </si>
  <si>
    <t>Jason Toussaint</t>
  </si>
  <si>
    <t>Sous Chef and Trainer</t>
  </si>
  <si>
    <t>brixton@theclinkrestaurant.com</t>
  </si>
  <si>
    <t>The Clink Cardiff</t>
  </si>
  <si>
    <t>http://theclinkcharity.org/the-clink-restaurants/cardiff-wales/</t>
  </si>
  <si>
    <t>Her Majesty's Prison Cardiff
 Knox Road
 Cardiff CF24 0UG Wales</t>
  </si>
  <si>
    <t>Will Holland</t>
  </si>
  <si>
    <t>Head chef</t>
  </si>
  <si>
    <t>cardiff@theclinkrestaurant.com</t>
  </si>
  <si>
    <t>029 2092 3130</t>
  </si>
  <si>
    <t>The Clink Styal</t>
  </si>
  <si>
    <t>http://theclinkcharity.org/the-clink-restaurants/styal-cheshire/</t>
  </si>
  <si>
    <t>HMP Styal 
 Wilmslow
 Cheshire East SK9 4HR</t>
  </si>
  <si>
    <t>styal@theclinkrestaurant.com</t>
  </si>
  <si>
    <t>01625 553 146</t>
  </si>
  <si>
    <t>Boston Tea Party Barnstaple</t>
  </si>
  <si>
    <t>http://www.bostonteaparty.co.uk/our_cafes/barnstaple.php</t>
  </si>
  <si>
    <t>21-22 Tuly St, 
 Barnstaple, EX31 1DH</t>
  </si>
  <si>
    <t>Wes</t>
  </si>
  <si>
    <t>barnstaple@bostonteaparty.co.uk</t>
  </si>
  <si>
    <t>01271 329 070</t>
  </si>
  <si>
    <t>Boston Tea Party - Bristol Park St</t>
  </si>
  <si>
    <t>http://www.bostonteaparty.co.uk/our_cafes/bristol-park-street.php</t>
  </si>
  <si>
    <t>75 Park St, Bristol, BS1 5PF</t>
  </si>
  <si>
    <t>Al</t>
  </si>
  <si>
    <t>bristol@bostonteaparty.co.uk</t>
  </si>
  <si>
    <t>0117 929 8601</t>
  </si>
  <si>
    <t>Boston Tea Party - Bath</t>
  </si>
  <si>
    <t>http://www.bostonteaparty.co.uk/our_cafes/bath.php</t>
  </si>
  <si>
    <t>19 Kingsmead Sq, 
 Bath, BA1 2AE</t>
  </si>
  <si>
    <t>Emma</t>
  </si>
  <si>
    <t>bath@bostonteaparty.co.uk</t>
  </si>
  <si>
    <t>01225 314 826</t>
  </si>
  <si>
    <t>Boston Tea Party - Birmingham</t>
  </si>
  <si>
    <t>http://www.bostonteaparty.co.uk/our_cafes/birmingham.php</t>
  </si>
  <si>
    <t>190 Corporation St, 
 Birmingham, B4 6QD</t>
  </si>
  <si>
    <t>Dagmara</t>
  </si>
  <si>
    <t>birmingham@bostonteaparty.co.uk</t>
  </si>
  <si>
    <t>0121 236 2972</t>
  </si>
  <si>
    <t>Boston Tea Party - Harborne</t>
  </si>
  <si>
    <t>http://www.bostonteaparty.co.uk/our_cafes/harborne.php</t>
  </si>
  <si>
    <t>The School Yard,
 106 High Street, 
 Harborne, B17 9NJ</t>
  </si>
  <si>
    <t>Dale</t>
  </si>
  <si>
    <t>harborne@bostonteaparty.co.uk</t>
  </si>
  <si>
    <t>0121 4278722</t>
  </si>
  <si>
    <t>Boston Tea Party - Whiteladies Road</t>
  </si>
  <si>
    <t>http://www.bostonteaparty.co.uk/our_cafes/bristol-whiteladies.php</t>
  </si>
  <si>
    <t>97 Whiteladies Rd, 
 Bristol, BS8 2NT</t>
  </si>
  <si>
    <t>Helet</t>
  </si>
  <si>
    <t>whiteladies@bostonteaparty.co.uk</t>
  </si>
  <si>
    <t>01179 239 571</t>
  </si>
  <si>
    <t>Boston Tea Party - Cheltenham</t>
  </si>
  <si>
    <t>http://www.bostonteaparty.co.uk/our_cafes/cheltenham.php</t>
  </si>
  <si>
    <t>45-49 Clarence Street, Cheltenham, GL50 3JS</t>
  </si>
  <si>
    <t>Dee</t>
  </si>
  <si>
    <t>cheltenham@bostonteaparty.co.uk</t>
  </si>
  <si>
    <t>01242 573 935</t>
  </si>
  <si>
    <t>Boston Tea Party - Exeter</t>
  </si>
  <si>
    <t>http://www.bostonteaparty.co.uk/our_cafes/exeter.php</t>
  </si>
  <si>
    <t>84 Queen St, 
 Exeter, EX4 3RP</t>
  </si>
  <si>
    <t>Martyn</t>
  </si>
  <si>
    <t>exeter@bostonteaparty.co.uk</t>
  </si>
  <si>
    <t>01392 201 181</t>
  </si>
  <si>
    <t>Boston Tea Party - Honiton</t>
  </si>
  <si>
    <t>http://www.bostonteaparty.co.uk/our_cafes/honiton.php</t>
  </si>
  <si>
    <t>Monkton House,
 53 High St, Honiton, EX14 1PW</t>
  </si>
  <si>
    <t>Dan</t>
  </si>
  <si>
    <t>honiton@bostonteaparty.co.uk</t>
  </si>
  <si>
    <t>01404 548 739</t>
  </si>
  <si>
    <t>Boston Tea Party - Ringwood</t>
  </si>
  <si>
    <t>http://www.bostonteaparty.co.uk/our_cafes/ringwood.php</t>
  </si>
  <si>
    <t>Frampton Mill,
 15 Furlong Centre, 
 Ringwood, BH24 1AT</t>
  </si>
  <si>
    <t>Joe</t>
  </si>
  <si>
    <t>ringwood@bostonteaparty.co.uk</t>
  </si>
  <si>
    <t>01425 479 045</t>
  </si>
  <si>
    <t>Boston Tea Party - Salisbury</t>
  </si>
  <si>
    <t>http://www.bostonteaparty.co.uk/our_cafes/salisbury.php</t>
  </si>
  <si>
    <t>Old George Inn,
 13 High St, Salisbury, SP1 2NJ</t>
  </si>
  <si>
    <t>salisbury@bostonteaparty.co.uk</t>
  </si>
  <si>
    <t>01722 330 731</t>
  </si>
  <si>
    <t>Boston Tea Party - Worcester</t>
  </si>
  <si>
    <t>http://www.bostonteaparty.co.uk/our_cafes/worcester.php</t>
  </si>
  <si>
    <t>18 Broad St, 
 Worcester, WR1 3NF</t>
  </si>
  <si>
    <t>worcester@bostonteaparty.co.uk</t>
  </si>
  <si>
    <t>01905 26472</t>
  </si>
  <si>
    <t>The Gurnards Head</t>
  </si>
  <si>
    <t>http://www.gurnardshead.co.uk/</t>
  </si>
  <si>
    <t>Nr Zennor 
 St. Ives, TR26 3DE</t>
  </si>
  <si>
    <t>Charles Inkin</t>
  </si>
  <si>
    <t>Chef and Director</t>
  </si>
  <si>
    <t>enquiries@gurnardshead.co.uk</t>
  </si>
  <si>
    <t>01736 796 928</t>
  </si>
  <si>
    <t>Rick Stein, Porthleven</t>
  </si>
  <si>
    <t>https://www.rickstein.com/eat-with-us/porthleven/</t>
  </si>
  <si>
    <t>Mount Pleasant, 
 Porthleven, TR13 9JS</t>
  </si>
  <si>
    <t>Bruce Rennie</t>
  </si>
  <si>
    <t>reservations@rickstein.com</t>
  </si>
  <si>
    <t>01326 56 56 36</t>
  </si>
  <si>
    <t>Rick Stein's Fish Falmouth</t>
  </si>
  <si>
    <t>https://www.rickstein.com/eat-with-us/rick-steins-fish/</t>
  </si>
  <si>
    <t>Discover Quay, 
 Falmouth, TR11 3XA</t>
  </si>
  <si>
    <t>Jane R.</t>
  </si>
  <si>
    <t>Guest Relations Manager</t>
  </si>
  <si>
    <t>01841 532700</t>
  </si>
  <si>
    <t>River Cottage Canteen - Plymouth</t>
  </si>
  <si>
    <t>https://www.rivercottage.net/canteens/plymouth</t>
  </si>
  <si>
    <t>ROYAL WILLIAM YARD
 PLYMOUTH PL1 3QQ</t>
  </si>
  <si>
    <t>Joe Draper</t>
  </si>
  <si>
    <t>plymouthcanteen@rivercottage.net</t>
  </si>
  <si>
    <t>01752 252702</t>
  </si>
  <si>
    <t>River Cottage Canteen - Axminster</t>
  </si>
  <si>
    <t>https://www.rivercottage.net/canteens/axminster</t>
  </si>
  <si>
    <t>TRINITY SQUARE
 AXMINSTER EX13 5AN</t>
  </si>
  <si>
    <t>Dan Richards</t>
  </si>
  <si>
    <t>axminstercanteen@rivercottage.net</t>
  </si>
  <si>
    <t>01297 631715</t>
  </si>
  <si>
    <t>River Cottage Canteen - Bristol</t>
  </si>
  <si>
    <t>https://www.rivercottage.net/canteens/bristol</t>
  </si>
  <si>
    <t>ST JOHN'S COURT
 WHITELADIES ROAD
 BRISTOL BS8 2QY</t>
  </si>
  <si>
    <t>Mark Stavrakakis</t>
  </si>
  <si>
    <t>bristolcanteen@rivercottage.net</t>
  </si>
  <si>
    <t>01179 732458</t>
  </si>
  <si>
    <t>River Cottage Canteen - Winchester</t>
  </si>
  <si>
    <t>https://www.rivercottage.net/canteens/winchester</t>
  </si>
  <si>
    <t>ABBEY MILL
 ABBEY MILL GARDENS
 THE BROADWAY
 WINCHESTER SO23 9GH</t>
  </si>
  <si>
    <t>Mark Price</t>
  </si>
  <si>
    <t>winchestercanteen@rivercottage.net</t>
  </si>
  <si>
    <t>01962 457747</t>
  </si>
  <si>
    <t>The Seafood Restaurant</t>
  </si>
  <si>
    <t>https://www.rickstein.com/eat-with-us/the-seafood-restaurant/</t>
  </si>
  <si>
    <t>Riverside, 
 Padstow, PL28 8BY</t>
  </si>
  <si>
    <t>Rick Stein</t>
  </si>
  <si>
    <t>Head Chef and co-owner</t>
  </si>
  <si>
    <t>Rockfish Plymouth</t>
  </si>
  <si>
    <t>http://www.therockfish.co.uk/restaurants/plymouth/</t>
  </si>
  <si>
    <t>Sutton Harbour
 3 Rope Walk
 Plymouth PL4 0LB</t>
  </si>
  <si>
    <t>Mitch Tonks</t>
  </si>
  <si>
    <t>Founder and Chef</t>
  </si>
  <si>
    <t>plymouth@therockfish.co.uk</t>
  </si>
  <si>
    <t>01752 255974</t>
  </si>
  <si>
    <t>Rockfish Dartmouth</t>
  </si>
  <si>
    <t>http://www.therockfish.co.uk/restaurants/dartmouth/</t>
  </si>
  <si>
    <t>8 South Embankment
 Dartmouth TQ6 9BH</t>
  </si>
  <si>
    <t>dartmouth@therockfish.co.uk</t>
  </si>
  <si>
    <t>01803 832800</t>
  </si>
  <si>
    <t>Clavelshay Barn</t>
  </si>
  <si>
    <t>http://www.clavelshaybarn.co.uk/</t>
  </si>
  <si>
    <t>Lower Clavelshay Farm, 
 North Petherton, 
 Clavelshay Somset TA6 6PJ</t>
  </si>
  <si>
    <t>William Henry Milverton</t>
  </si>
  <si>
    <t>Director</t>
  </si>
  <si>
    <t>query@clavelshaybarn.co.uk</t>
  </si>
  <si>
    <t>01278 662629</t>
  </si>
  <si>
    <t>Oxfork</t>
  </si>
  <si>
    <t>http://www.oxfork.co.uk/</t>
  </si>
  <si>
    <t>39 Magdalen Road
 Oxford OX4 1RB</t>
  </si>
  <si>
    <t>Chloe Horner</t>
  </si>
  <si>
    <t>Co-Owner and Chef</t>
  </si>
  <si>
    <t>hello@oxfork.co.uk</t>
  </si>
  <si>
    <t>01865 243280</t>
  </si>
  <si>
    <t>The James Figg</t>
  </si>
  <si>
    <t>http://thejamesfiggthame.co.uk/</t>
  </si>
  <si>
    <t>21 Cornmarket, 
 Thame, Oxon, OX9 2BL</t>
  </si>
  <si>
    <t>Frazer Sutherland</t>
  </si>
  <si>
    <t>Managing Partner</t>
  </si>
  <si>
    <t>thejamesfigg@peachpubs.com</t>
  </si>
  <si>
    <t>01844 260 166</t>
  </si>
  <si>
    <t>The Peach Pub Company Ltd</t>
  </si>
  <si>
    <t>http://www.peachpubs.com/</t>
  </si>
  <si>
    <t>The Peach Barns
 Somerton Road, North Aston,
 Bicester, OX25 6HX</t>
  </si>
  <si>
    <t>Hamish Stoddart</t>
  </si>
  <si>
    <t>hamish@peachpubs.com</t>
  </si>
  <si>
    <t>01869 220 110</t>
  </si>
  <si>
    <t>THE PLASSEY BAR &amp; RESTAURANT</t>
  </si>
  <si>
    <t>www.plasseyrestaurant.com</t>
  </si>
  <si>
    <t>32-34 Lord Street, 
 Wrexham LL11 1LR, Wales</t>
  </si>
  <si>
    <t>Peter Wu</t>
  </si>
  <si>
    <t>peter.wu@thechinesebuffet.com</t>
  </si>
  <si>
    <t>01978 266898</t>
  </si>
  <si>
    <t>The Mayflower Pub</t>
  </si>
  <si>
    <t>http://www.mayflowerpub.co.uk</t>
  </si>
  <si>
    <t>117 Rotherhithe Street 
 Rotherhithe London SE16 4NF</t>
  </si>
  <si>
    <t>CHETAN PATEL</t>
  </si>
  <si>
    <t>INFO@MAYFLOWERPUB.CO.UK</t>
  </si>
  <si>
    <t>0207 237 4088</t>
  </si>
  <si>
    <t>The Queens At Horton</t>
  </si>
  <si>
    <t>http://thequeensathorton.co.uk/</t>
  </si>
  <si>
    <t>Horton, Telford TF6 6DW</t>
  </si>
  <si>
    <t>Ben Foskett</t>
  </si>
  <si>
    <t>info@thequeensathorton.co.uk</t>
  </si>
  <si>
    <t>01952 228 828</t>
  </si>
  <si>
    <t>The Queens, Ludlow</t>
  </si>
  <si>
    <t>http://thequeensludlow.com/</t>
  </si>
  <si>
    <t>113 Lower Galdeford, Ludlow SY8 1RU</t>
  </si>
  <si>
    <t>TIMOTHY VAUGHAN</t>
  </si>
  <si>
    <t>thequeensludlow@live.co.uk</t>
  </si>
  <si>
    <t>01584 879177</t>
  </si>
  <si>
    <t>Taj Mahal Telford</t>
  </si>
  <si>
    <t>http://www.tajmahaltelford.com/</t>
  </si>
  <si>
    <t>Queens Hotel, Bridge Rd, Wellington, Telford TF1 1DZ</t>
  </si>
  <si>
    <t>MUDSARR MAHMOOD</t>
  </si>
  <si>
    <t>enquiries@tajmahaltelford.com</t>
  </si>
  <si>
    <t>01952 249555</t>
  </si>
  <si>
    <t>The Old Queens Head</t>
  </si>
  <si>
    <t>http://oqhchester.co.uk/</t>
  </si>
  <si>
    <t>97 Foregate St, City Centre, Chester CH1 1HE</t>
  </si>
  <si>
    <t>SANDRA TYRIE</t>
  </si>
  <si>
    <t>oldqueensheadpub@aol.co.uk</t>
  </si>
  <si>
    <t>Camellias Tea Rooms</t>
  </si>
  <si>
    <t>http://www.princeruperthotel.co.uk/food-and-drink/camellias-tearooms</t>
  </si>
  <si>
    <t>St. Alkmund's Place, SY1 1UQ Shrewsbury, Shropshire</t>
  </si>
  <si>
    <t>Emily Talbot</t>
  </si>
  <si>
    <t>reservations@prince-rupert-hotel.co.uk</t>
  </si>
  <si>
    <t>The Fox Inn</t>
  </si>
  <si>
    <t>http://www.shropshirepublichouses.co.uk/</t>
  </si>
  <si>
    <t>Great Ryton
 Nr Dorrington
 Shrewsbury
 Shropshire
 SY5 7LS</t>
  </si>
  <si>
    <t>JOHN OWEN</t>
  </si>
  <si>
    <t>foxinnryton@yahoo.com</t>
  </si>
  <si>
    <t>The Fox Inn, Much Wenlock</t>
  </si>
  <si>
    <t>http://www.thefoxinnmuchwenlock.co.uk/</t>
  </si>
  <si>
    <t>46 High Street, TF13 6AD Much Wenlock</t>
  </si>
  <si>
    <t>Sarah Hopkins</t>
  </si>
  <si>
    <t>sarah@thefoxinnmuchwenlock.co.uk</t>
  </si>
  <si>
    <t>The Raven Hotel &amp; Restaurant</t>
  </si>
  <si>
    <t>http://www.ravenhotel.com/</t>
  </si>
  <si>
    <t>Barrow Street Much Wenlock Shropshire TF13 6EN</t>
  </si>
  <si>
    <t>SHEILA HARTSHORN</t>
  </si>
  <si>
    <t>Partner</t>
  </si>
  <si>
    <t>enquiry@ravenhotel.com</t>
  </si>
  <si>
    <t>01952 727251</t>
  </si>
  <si>
    <t>Cheshire Cat</t>
  </si>
  <si>
    <t>http://www.thecatat.com/</t>
  </si>
  <si>
    <t>26 Welsh Row, Nantwich, CW5 5ED</t>
  </si>
  <si>
    <t>LOUISE BASTOW</t>
  </si>
  <si>
    <t>hello@thecatatnantwich.com</t>
  </si>
  <si>
    <t>01270 623020</t>
  </si>
  <si>
    <t>Golden Eagle</t>
  </si>
  <si>
    <t>http://www.thegolden-eagle.co.uk/</t>
  </si>
  <si>
    <t>18 Castle St, Chester CH1 2DS</t>
  </si>
  <si>
    <t>Phillip Over</t>
  </si>
  <si>
    <t>philnealrbny@gmail.com</t>
  </si>
  <si>
    <t>Charles Darwin Shrewsbury</t>
  </si>
  <si>
    <t>www.thelionhotelshrewsbury.com/en/darwin.php</t>
  </si>
  <si>
    <t>The Lion Hotel, Wyle Cop Shrewsbury Shropshire SY1 1UY</t>
  </si>
  <si>
    <t>ALAN SNELL</t>
  </si>
  <si>
    <t>enquiry@thelionhotelshrewsbury.com</t>
  </si>
  <si>
    <t>01743 353107</t>
  </si>
  <si>
    <t>Golden Moments</t>
  </si>
  <si>
    <t>http://goldenmomentsofludlow.co.uk/</t>
  </si>
  <si>
    <t>50 Broad Street, Ludlow, Shropshire, SY8 1NH</t>
  </si>
  <si>
    <t>Shahb Uddin</t>
  </si>
  <si>
    <t>info@goldenmomentsofludlow.co.uk</t>
  </si>
  <si>
    <t>Cafe Monsoon Restaurant Limited</t>
  </si>
  <si>
    <t>https://www.facebook.com/Cafe-Monsoon-147638395271812/</t>
  </si>
  <si>
    <t>Wolverhampton Road, Shifnal, Shropshire, TF11 9EZ</t>
  </si>
  <si>
    <t>GUNU MIAH</t>
  </si>
  <si>
    <t>info@cafe-monsoon.co.uk</t>
  </si>
  <si>
    <t>Spices Asian Restaurant</t>
  </si>
  <si>
    <t>http://www.spicesasiannkc.com/</t>
  </si>
  <si>
    <t>1 BIRCH ROAD, ELLESMERE, SHROPSHIRE, SY12 0ET</t>
  </si>
  <si>
    <t>MOHAMMED ISLAM</t>
  </si>
  <si>
    <t>info@asianspicesrestaurant.com</t>
  </si>
  <si>
    <t>Fil-Thai Restaurant</t>
  </si>
  <si>
    <t>http://www.fil-thairestaurant.co.uk/</t>
  </si>
  <si>
    <t>9 New Hall Rd, Wellington, Telford TF1 1LU</t>
  </si>
  <si>
    <t>BRENDA DAVIES</t>
  </si>
  <si>
    <t>info@fil-thairestaurant.co.uk</t>
  </si>
  <si>
    <t>01952 872020</t>
  </si>
  <si>
    <t>The Checkers, Montgomery</t>
  </si>
  <si>
    <t>http://www.checkerswales.co.uk/</t>
  </si>
  <si>
    <t>5-7 Beatrice Street, Oswestry, Shropshire, SY11 1QE</t>
  </si>
  <si>
    <t>KATHRYN FRANCIS</t>
  </si>
  <si>
    <t>kathryn@checkerswales.co.uk</t>
  </si>
  <si>
    <t>SARAH FRANCIS</t>
  </si>
  <si>
    <t>sarah@checkerswales.co.uk</t>
  </si>
  <si>
    <t>STEPHANE BOIRE</t>
  </si>
  <si>
    <t>stephanie@checkerswales.co.uk</t>
  </si>
  <si>
    <t>Raj Mahal, Oswestry</t>
  </si>
  <si>
    <t>http://rajmahaloswestry.co.uk/</t>
  </si>
  <si>
    <t>26 Leg Street, Oswestry, Shropshire, SY11 2NN</t>
  </si>
  <si>
    <t>SHAPALI KHANAM</t>
  </si>
  <si>
    <t>info@rajmahaloswestry.co.uk</t>
  </si>
  <si>
    <t>The Good Life</t>
  </si>
  <si>
    <t>http://www.goodlife-shrewsbury.co.uk/</t>
  </si>
  <si>
    <t>Barracks Passage, 73 Wyle Cop, SY1 1XA Shrewsbury, Shropshire</t>
  </si>
  <si>
    <t>JOANNA LANGFIELD</t>
  </si>
  <si>
    <t>enquiries@goodlife-shrewsbury.co.uk</t>
  </si>
  <si>
    <t>RIVER THAI RESTAURANT AND BAR LIMITED</t>
  </si>
  <si>
    <t>www.riverthai.net</t>
  </si>
  <si>
    <t>Smithfield Road, Shrewsbury SY1 1PG</t>
  </si>
  <si>
    <t>ANTHONY PATERSON</t>
  </si>
  <si>
    <t>info@riverthai.net</t>
  </si>
  <si>
    <t>01743 243135</t>
  </si>
  <si>
    <t>Kasturi 2 Indian Restaurant, Shrewsbury</t>
  </si>
  <si>
    <t>http://www.kasturi2.co.uk/</t>
  </si>
  <si>
    <t>Lower Claremont Bank, Shrewsbury, Shropshire, SY1 1RT</t>
  </si>
  <si>
    <t>MASUK MIAH</t>
  </si>
  <si>
    <t>info@kasturi2.co.uk</t>
  </si>
  <si>
    <t>01743 344377</t>
  </si>
  <si>
    <t>MAAHIS RESTAURANT LTD</t>
  </si>
  <si>
    <t>http://maahis.co.uk/</t>
  </si>
  <si>
    <t>483a Ruabon By Pass, Ruabon, Wrexham, Clwyd, LL14 6YY</t>
  </si>
  <si>
    <t>MOHAMMAD GONI</t>
  </si>
  <si>
    <t>info@maahis.co.uk</t>
  </si>
  <si>
    <t>01978 822300</t>
  </si>
  <si>
    <t>Anise Indian Restaurant</t>
  </si>
  <si>
    <t>http://anisewrexham.co.uk/</t>
  </si>
  <si>
    <t>1 Smithfield Rd, Wrexham LL13 8EN</t>
  </si>
  <si>
    <t>RABANI GOLAM</t>
  </si>
  <si>
    <t>anisefood@yahoo.co.uk</t>
  </si>
  <si>
    <t>TAVA RESTAURANT</t>
  </si>
  <si>
    <t>http://www.tava-indian.co.uk/</t>
  </si>
  <si>
    <t>Castle Street, Holt, Wrexham, Clwyd, LL13 9YL</t>
  </si>
  <si>
    <t>Jakir Hussain</t>
  </si>
  <si>
    <t>info@tava-indian.co.uk</t>
  </si>
  <si>
    <t>THE BEECHES RESTAURANT</t>
  </si>
  <si>
    <t>https://www.whitbreadinns.co.uk/the-beeches-pub-and-restaurant</t>
  </si>
  <si>
    <t>CHESTER ROAD, GRESFORD, WREXHAM, CLWYD, LL12 8PW</t>
  </si>
  <si>
    <t>CHRIS BALDAM</t>
  </si>
  <si>
    <t>info@whitbreadinns.co.uk</t>
  </si>
  <si>
    <t>EASTERN SHERATON RESTAURANT</t>
  </si>
  <si>
    <t>http://www.easternsheraton.co.uk/</t>
  </si>
  <si>
    <t>HIGH STREET, WREXHAM, CLWYD, LL13 8HY</t>
  </si>
  <si>
    <t>Long Ek-Bo</t>
  </si>
  <si>
    <t>easternsheraton@hotmail.com</t>
  </si>
  <si>
    <t>EYTON, WREXHAM, CLWYD, LL13 0SP</t>
  </si>
  <si>
    <t>JAMES HORRIGAN</t>
  </si>
  <si>
    <t>info@plasseyrestaurant.com</t>
  </si>
  <si>
    <t>Jessica Maclennan</t>
  </si>
  <si>
    <t>jessicamaclennan@hotmail.com</t>
  </si>
  <si>
    <t>Pant Yr Ochan</t>
  </si>
  <si>
    <t>http://www.brunningandprice.co.uk/pantyrochain</t>
  </si>
  <si>
    <t>Old Wrexham Road, Gresford, Wrexham LL12 8TY</t>
  </si>
  <si>
    <t>Simon Davies</t>
  </si>
  <si>
    <t>pant.yr.ochain@brunningandprice.co.uk</t>
  </si>
  <si>
    <t>01978 853 525</t>
  </si>
  <si>
    <t>The Cross Foxes</t>
  </si>
  <si>
    <t>http://www.brunningandprice.co.uk/crossfoxes</t>
  </si>
  <si>
    <t>Erbistock, Wrexham LL13 0DR, Wales</t>
  </si>
  <si>
    <t>BETHAN ROBERTS</t>
  </si>
  <si>
    <t>cross.foxes@brunningandprice.co.uk</t>
  </si>
  <si>
    <t>01978 780 380</t>
  </si>
  <si>
    <t>Nags Head</t>
  </si>
  <si>
    <t>http://www.nagsheadpubwrexham.co.uk/</t>
  </si>
  <si>
    <t>Mount Street, Wrexham LL13 8DW</t>
  </si>
  <si>
    <t>Stephanie Connelly</t>
  </si>
  <si>
    <t>nagshead.wrexham@marstons.co.uk</t>
  </si>
  <si>
    <t>The Bank Wine Bar and Bistro</t>
  </si>
  <si>
    <t>http://www.thebankwrexham.com/</t>
  </si>
  <si>
    <t>43 High Street, Wrexham LL13 8HY</t>
  </si>
  <si>
    <t>Alex Jones</t>
  </si>
  <si>
    <t>info@thebankwrexham.com</t>
  </si>
  <si>
    <t>01978 266669</t>
  </si>
  <si>
    <t>The Nags Head at Ridley Wood</t>
  </si>
  <si>
    <t>https://www.facebook.com/nagsatridleywood/</t>
  </si>
  <si>
    <t>Ridley Wood, Wrexham LL13 9US</t>
  </si>
  <si>
    <t>Isobel Harding</t>
  </si>
  <si>
    <t>Manager@thenagsheadridleywood.co.uk</t>
  </si>
  <si>
    <t>01978 664248</t>
  </si>
  <si>
    <t>Croes Howell</t>
  </si>
  <si>
    <t>http://croeshowell.com/</t>
  </si>
  <si>
    <t>Straight Mile, Rossett, Wrexham LL12 0NY</t>
  </si>
  <si>
    <t>DEBBIE HUGHES</t>
  </si>
  <si>
    <t>enquiries@croeshowell.com</t>
  </si>
  <si>
    <t>01244 570 570</t>
  </si>
  <si>
    <t>Cleopatra's Coffee Shop &amp; Bistro</t>
  </si>
  <si>
    <t>http://www.cleopatrasbistro.co.uk/</t>
  </si>
  <si>
    <t>The Cross | Lime Tree Cottage, Holt, Wrexham LL13</t>
  </si>
  <si>
    <t>Pilippe K</t>
  </si>
  <si>
    <t>phil@cleopatrasfoods.com</t>
  </si>
  <si>
    <t>The Cross Keys</t>
  </si>
  <si>
    <t>http://www.crosskeysfood.co.uk/</t>
  </si>
  <si>
    <t>Ffordd Llanfynydd B5101 | Wrexham, Wrexham LL11</t>
  </si>
  <si>
    <t>Paul Koffman</t>
  </si>
  <si>
    <t>paul_crosskeys@hotmail.co.uk</t>
  </si>
  <si>
    <t>01978 760333</t>
  </si>
  <si>
    <t>THE NAGS HEAD LAVISTER</t>
  </si>
  <si>
    <t>http://www.nagsheadlavister.co.uk/</t>
  </si>
  <si>
    <t>Chester Road, Rossett, Wrexham, Clwyd, LL12 0DN</t>
  </si>
  <si>
    <t>GARETH LLOYD</t>
  </si>
  <si>
    <t>contact@nagsheadlavister.com</t>
  </si>
  <si>
    <t>01244 571 034</t>
  </si>
  <si>
    <t>The Boat Inn</t>
  </si>
  <si>
    <t>http://www.boatondee.com/</t>
  </si>
  <si>
    <t>Boat Inn Nk, Erbistock, Wrexham LL13 0DL</t>
  </si>
  <si>
    <t>NORMAN ROSE</t>
  </si>
  <si>
    <t>info@boatondee.com</t>
  </si>
  <si>
    <t>The Golden Lion Rossett</t>
  </si>
  <si>
    <t>http://www.thegoldenlionrossett.co.uk/</t>
  </si>
  <si>
    <t>Chester Road, Rossett, Wrexham LL12 0HN</t>
  </si>
  <si>
    <t>ALLAN PARRINGTON</t>
  </si>
  <si>
    <t>goldenlion@hydesbrewery.com</t>
  </si>
  <si>
    <t>01244 571020</t>
  </si>
  <si>
    <t>The Royal Oak</t>
  </si>
  <si>
    <t>http://www.theroyaloakbangorondee.co.uk/</t>
  </si>
  <si>
    <t>35 High Street, Wrexham, Clwyd, LL13 8HY</t>
  </si>
  <si>
    <t>SEAN COCHREAN</t>
  </si>
  <si>
    <t>enquiries@theroyaloakbangorondee.co.uk</t>
  </si>
  <si>
    <t>Chinese Buffet</t>
  </si>
  <si>
    <t>http://www.thechinesebuffet.com/</t>
  </si>
  <si>
    <t>32-34 Lord Street, Wrexham LL11 1LR, Wales</t>
  </si>
  <si>
    <t>Paolo Hu</t>
  </si>
  <si>
    <t>paolo_hu@hotmail.com</t>
  </si>
  <si>
    <t>Trevor Arms</t>
  </si>
  <si>
    <t>http://www.trevorarmsmarford.co.uk/</t>
  </si>
  <si>
    <t>1 Marford Hill | Marford, Wrexham LL12 8TA</t>
  </si>
  <si>
    <t>DAVID MCGOW</t>
  </si>
  <si>
    <t>info@trevorarms-marford.com</t>
  </si>
  <si>
    <t>The Alyn</t>
  </si>
  <si>
    <t>http://www.thealyn.co.uk/</t>
  </si>
  <si>
    <t>Alynside Station Road, Rossett, Wrexham LL12 0HE</t>
  </si>
  <si>
    <t>ANDREW SMEATON</t>
  </si>
  <si>
    <t>enquiries@thealyn.co.uk</t>
  </si>
  <si>
    <t>Machine House Restaurant</t>
  </si>
  <si>
    <t>http://machinehouse.co.uk/</t>
  </si>
  <si>
    <t>Machine House, Chester Road, Rossett, Wrexham, LL12 0HW</t>
  </si>
  <si>
    <t>Kevin Lynn</t>
  </si>
  <si>
    <t>kevin@machinehouse.co.uk</t>
  </si>
  <si>
    <t>01244 571678</t>
  </si>
  <si>
    <t>Chand (Gresford)</t>
  </si>
  <si>
    <t>http://www.chandwrexham.co.uk/</t>
  </si>
  <si>
    <t>23 Chester Road, Gresford, Wrexham LL12 8NB, Wales</t>
  </si>
  <si>
    <t>Andrew Ali</t>
  </si>
  <si>
    <t>info@chandwrexham.co.uk</t>
  </si>
  <si>
    <t>44 1978855600</t>
  </si>
  <si>
    <t>Try Thai Noodle Bar</t>
  </si>
  <si>
    <t>http://www.trythainoodlebar.com/</t>
  </si>
  <si>
    <t>37-39 St. Georges Crescent, Wrexham LL13 8DB</t>
  </si>
  <si>
    <t>Jira Ingman</t>
  </si>
  <si>
    <t>sales@trythaishop.com</t>
  </si>
  <si>
    <t>01978 266586</t>
  </si>
  <si>
    <t>The Elihu Yale</t>
  </si>
  <si>
    <t>https://www.jdwetherspoon.com/pubs/all-pubs/wales/wrexham/the-elihu-yale-wrexham#_=_</t>
  </si>
  <si>
    <t>44-46 Regent Street, Wrexham LL11 1RR, Wales</t>
  </si>
  <si>
    <t>ANDREW HODSON</t>
  </si>
  <si>
    <t>p386@jdwetherspoon.co.uk</t>
  </si>
  <si>
    <t>The Hampden Arms (ADMIRAL TAVERNS)</t>
  </si>
  <si>
    <t>www.admiraltaverns.co.uk</t>
  </si>
  <si>
    <t>Llangollen Road | Acrefair, Wrexham LL14 3UG, Wales</t>
  </si>
  <si>
    <t>ANDY CLIFFORD</t>
  </si>
  <si>
    <t>Managing Directo of ADMIRAL TAVERNS</t>
  </si>
  <si>
    <t>andy.clifford@admiraltaverns.co.uk</t>
  </si>
  <si>
    <t>Glenn Pearson</t>
  </si>
  <si>
    <t>Director and Chief Finance Officer atAdmiral Taverns</t>
  </si>
  <si>
    <t>GLENN.PEARSON@admiraltaverns.co.uk</t>
  </si>
  <si>
    <t>Griffin Inn Pub (Rossett)</t>
  </si>
  <si>
    <t>http://ww38.griffininntrevalyn.com/</t>
  </si>
  <si>
    <t>Trevalyn, Rossett, Wrexham LL12 0ER</t>
  </si>
  <si>
    <t>GARY PETERS</t>
  </si>
  <si>
    <t>thegriffininnandcampsite@gmail.com</t>
  </si>
  <si>
    <t>The Lemon Tree</t>
  </si>
  <si>
    <t>http://thelemontree.org.uk/</t>
  </si>
  <si>
    <t>29 Rhosddu Road, Wrexham LL11 2LP, Wales</t>
  </si>
  <si>
    <t>SAM REGAN</t>
  </si>
  <si>
    <t>info@thelemontree.org.uk</t>
  </si>
  <si>
    <t>01978 261211</t>
  </si>
  <si>
    <t>The Sleepy Panda</t>
  </si>
  <si>
    <t>http://www.sleepypandawrexham.co.uk/</t>
  </si>
  <si>
    <t>St. Georges Crescent, Wrexham LL13 8DA, Wales</t>
  </si>
  <si>
    <t>Pik-Ying Leung</t>
  </si>
  <si>
    <t>liujiaqiji@hotmail.com</t>
  </si>
  <si>
    <t>01978 310700</t>
  </si>
  <si>
    <t>Peal O' Bells (ADMIRAL TAVERNS)</t>
  </si>
  <si>
    <t>http://pealobells.co.uk/</t>
  </si>
  <si>
    <t>12 Church St, Holt, Wrexham, Clwyd, LL13 9JP</t>
  </si>
  <si>
    <t>Hoffi Koffi</t>
  </si>
  <si>
    <t>http://www.hoffikoffee.co.uk/</t>
  </si>
  <si>
    <t>36 Lord Street, LL1 1RL Wrexham</t>
  </si>
  <si>
    <t>Kristian Furniss</t>
  </si>
  <si>
    <t>enquiries@hoffikoffi.co.uk</t>
  </si>
  <si>
    <t>Eastern Sheraton</t>
  </si>
  <si>
    <t>25-27 High Street, Wrexham LL13 8HP, Wales</t>
  </si>
  <si>
    <t>TOM CHAN</t>
  </si>
  <si>
    <t>01978 313233</t>
  </si>
  <si>
    <t>Frankie &amp; Benny's</t>
  </si>
  <si>
    <t>http://www.frankieandbennys.com/</t>
  </si>
  <si>
    <t>Unit 40 Eagles Meadow, Wrexham LL13 8DG, Wales</t>
  </si>
  <si>
    <t>PETER CROFT</t>
  </si>
  <si>
    <t>info@frankieandbennys.com</t>
  </si>
  <si>
    <t>01978 340 070</t>
  </si>
  <si>
    <t>Deli Fine (Holt)</t>
  </si>
  <si>
    <t>http://delifine.com/</t>
  </si>
  <si>
    <t>1 The Cross | Castle Street, Holt, Wrexham LL13 9YG, Wales</t>
  </si>
  <si>
    <t>MARTIN B</t>
  </si>
  <si>
    <t>info@delifine.co.uk</t>
  </si>
  <si>
    <t>01829 271666</t>
  </si>
  <si>
    <t>Black Peppers</t>
  </si>
  <si>
    <t>http://blackpepperswrexham.co.uk/</t>
  </si>
  <si>
    <t>18 Yorke Street, Wrexham LL13 8LW, Wales</t>
  </si>
  <si>
    <t>FOKRUL ISLAM</t>
  </si>
  <si>
    <t>info@blackpepperswrexham.co.uk</t>
  </si>
  <si>
    <t>Tyn y Capel Inn &amp; Restaurant</t>
  </si>
  <si>
    <t>http://www.tyn-y-capel.com/</t>
  </si>
  <si>
    <t>Church Road, Minera, Wrexham LL11 3DA, Wales</t>
  </si>
  <si>
    <t>Craighton Davies</t>
  </si>
  <si>
    <t>tynycapel@outlook.com</t>
  </si>
  <si>
    <t>01978 269347</t>
  </si>
  <si>
    <t>Pizza Express Wrexham</t>
  </si>
  <si>
    <t>https://www.pizzaexpress.com/wrexham</t>
  </si>
  <si>
    <t>Unit B12 Eagles Meadow | Unit B12, Eagles Meadow Shopping Centre, Wrexham LL13 8DG, Wales</t>
  </si>
  <si>
    <t>REBECCA LIGHT</t>
  </si>
  <si>
    <t>wrexham.Manager@pizzaexpress.com</t>
  </si>
  <si>
    <t>01978 266444</t>
  </si>
  <si>
    <t>The Crown Inn</t>
  </si>
  <si>
    <t>http://www.crownpubllay.co.uk/</t>
  </si>
  <si>
    <t>Gresford Road, Llay, Wrexham LL12 0NT, Wales</t>
  </si>
  <si>
    <t>CHRISTINE WILLIAMS</t>
  </si>
  <si>
    <t>crown.Llay@marstons.co.uk</t>
  </si>
  <si>
    <t>Strawberry Fields Restaurant</t>
  </si>
  <si>
    <t>http://www.bellisbrothers.co.uk/</t>
  </si>
  <si>
    <t>Wrexham Road | Holt Village, Holt, Wrexham LL13 9YU, Wales (Formerly Bellis'Bros Resuraunt &amp; Farm Shop)</t>
  </si>
  <si>
    <t>ELIZABETH BELLIS-MARKS</t>
  </si>
  <si>
    <t>info@bellisbrothers.co.uk</t>
  </si>
  <si>
    <t>Old No. 7 Bar &amp; Grill</t>
  </si>
  <si>
    <t>http://www.oldno7bargrill.co.uk/</t>
  </si>
  <si>
    <t>7 Town Hill, Wrexham LL13 8NA, Wales</t>
  </si>
  <si>
    <t>Steven Conway</t>
  </si>
  <si>
    <t>info@oldno7bargrill.co.uk</t>
  </si>
  <si>
    <t>01978 363333</t>
  </si>
  <si>
    <t>Nando's</t>
  </si>
  <si>
    <t>https://www.nandos.co.uk</t>
  </si>
  <si>
    <t>Unit 39 Eagles Meadow, Wrexham LL13 8DG, Wales (Formerly Nandos)</t>
  </si>
  <si>
    <t>ALISON HOPWOOD</t>
  </si>
  <si>
    <t>infonandosindia@gmail.com</t>
  </si>
  <si>
    <t>01978 266144</t>
  </si>
  <si>
    <t>Bwtri</t>
  </si>
  <si>
    <t>http://www.bwtri.com/</t>
  </si>
  <si>
    <t>Regent Street, Wrexham LL11 1RB, Wales</t>
  </si>
  <si>
    <t>GERAINT HUGHES</t>
  </si>
  <si>
    <t>geraint@bwtri.com</t>
  </si>
  <si>
    <t>Zara Restaurant Ramada Plaza</t>
  </si>
  <si>
    <t>http://www.ramadaplazawrexham.co.uk/</t>
  </si>
  <si>
    <t>Ellice Way, Wrexham LL13 7YH, Wales</t>
  </si>
  <si>
    <t>STUART MACKIE</t>
  </si>
  <si>
    <t>info@ramadaplazawrexham.co.uk</t>
  </si>
  <si>
    <t>Chris De Burger</t>
  </si>
  <si>
    <t>https://www.facebook.com/Chris-De-Burger-238373019549321</t>
  </si>
  <si>
    <t>Croesfoel Ind Estate, LL14 4BJ Wrexham</t>
  </si>
  <si>
    <t>Chris Jones</t>
  </si>
  <si>
    <t>chris.jones.a@gmail.com</t>
  </si>
  <si>
    <t>Dont Tell Porkys</t>
  </si>
  <si>
    <t>http://www.theflyingporky.co.uk/</t>
  </si>
  <si>
    <t>Unit 15 Abenbury Way | Wrexham Industrial Estate, Wrexham LL13 9UZ, Wales</t>
  </si>
  <si>
    <t>John Jaques</t>
  </si>
  <si>
    <t>Porkbap@gmail.com</t>
  </si>
  <si>
    <t>01978 661979</t>
  </si>
  <si>
    <t>Red Lion Marford</t>
  </si>
  <si>
    <t>http://www.marstonspubs.co.uk/redlion</t>
  </si>
  <si>
    <t>Marford Hill | Marford, Wrexham LL12 8SL, Wales</t>
  </si>
  <si>
    <t>Helen D.</t>
  </si>
  <si>
    <t>redlionmarford@hotmail.com</t>
  </si>
  <si>
    <t>01978 855285</t>
  </si>
  <si>
    <t>The Crafty Dragon</t>
  </si>
  <si>
    <t>http://www.thecraftydragonwrexham.co.uk/</t>
  </si>
  <si>
    <t>29 High Street, Wrexham, Wrexham, LL13 8HY</t>
  </si>
  <si>
    <t>Dominic Gillespie</t>
  </si>
  <si>
    <t>thecrafty.dragon@stonegatepubs.com</t>
  </si>
  <si>
    <t>01978 262415</t>
  </si>
  <si>
    <t>Subway (Gresford)</t>
  </si>
  <si>
    <t>http://www.subway.co.uk/business/storefinder/store-detail.aspx?id=453056334#_=_</t>
  </si>
  <si>
    <t>58 Chester Road, Gresford, Wrexham LL12 8NE, Wales</t>
  </si>
  <si>
    <t>John Mason</t>
  </si>
  <si>
    <t>john.mason@afblakemore.co.uk</t>
  </si>
  <si>
    <t>01978 852491</t>
  </si>
  <si>
    <t>Set The Bar</t>
  </si>
  <si>
    <t>http://www.setthebarwrexham.co.uk/</t>
  </si>
  <si>
    <t>Lord Street | Unit 2 Bus Station, Wrexham LL11 1LF</t>
  </si>
  <si>
    <t>Fern Evans</t>
  </si>
  <si>
    <t>info@setthebarwrexham.co.uk</t>
  </si>
  <si>
    <t>The Acton Park Pub</t>
  </si>
  <si>
    <t>http://www.emberinns.co.uk/nationalsearch/wales/the-acton-park-wrexham</t>
  </si>
  <si>
    <t>110 Chester Road, Wrexham LL11 2SN</t>
  </si>
  <si>
    <t>PAUL BELTON</t>
  </si>
  <si>
    <t>actonparkwrexham@emberinns.co.uk</t>
  </si>
  <si>
    <t>01978 314336</t>
  </si>
  <si>
    <t>Rossett Hall Hotel</t>
  </si>
  <si>
    <t>http://www.rossetthallhotel.co.uk/dining/oscars-restaurant</t>
  </si>
  <si>
    <t>Rossett Hall Hotel
 Chester Road
 Rossett
 Wrexham
 LL12 0DE</t>
  </si>
  <si>
    <t>NIC ROWLAND</t>
  </si>
  <si>
    <t>nic.rowland@rossetthallhotel.co.uk</t>
  </si>
  <si>
    <t>01244 571000</t>
  </si>
  <si>
    <t>Pizza Hut</t>
  </si>
  <si>
    <t>https://www.pizzahut.co.uk/restaurants/find-a-hut/wrexham/wrexham-retail-park</t>
  </si>
  <si>
    <t>Central Retail Park Bradley Road, Wrexham LL13 7SU, Wales</t>
  </si>
  <si>
    <t>ANDREW HILL</t>
  </si>
  <si>
    <t>andrew.hill@pizzahut.co.uk</t>
  </si>
  <si>
    <t>01978 353400</t>
  </si>
  <si>
    <t>Dumplings Restaurant</t>
  </si>
  <si>
    <t>https://www.tripadvisor.in/Restaurant_Review-g186451-d6828437-Reviews-Dumplings_Restaurant-Wrexham_Wrexham_County_North_Wales_Wales.html</t>
  </si>
  <si>
    <t>No. 13 Charles Street, Wrexham LL13 8BT, Wales</t>
  </si>
  <si>
    <t>Grazyna Kowal</t>
  </si>
  <si>
    <t>dumplingsrestaurant@gmail.com</t>
  </si>
  <si>
    <t>01978 447374</t>
  </si>
  <si>
    <t>Greggs</t>
  </si>
  <si>
    <t>https://www.greggs.co.uk</t>
  </si>
  <si>
    <t>54 Hope Street, Wrexham LL11 1BE, Wales</t>
  </si>
  <si>
    <t>Ian Durant</t>
  </si>
  <si>
    <t>Chairman</t>
  </si>
  <si>
    <t>Ian.Durant@greggs.co.uk</t>
  </si>
  <si>
    <t>01978 355560</t>
  </si>
  <si>
    <t>Roger Whiteside</t>
  </si>
  <si>
    <t>Roger.Whiteside@greggs.co.uk</t>
  </si>
  <si>
    <t>Perfect Pizza</t>
  </si>
  <si>
    <t>http://www.perfectpizza.co.uk/</t>
  </si>
  <si>
    <t>Imperial Buildings 3 King Street, Wrexham LL11 1HE, Wales</t>
  </si>
  <si>
    <t>JAMIE NICHOLSON</t>
  </si>
  <si>
    <t>perfectpizzawrexham@gmail.com</t>
  </si>
  <si>
    <t>01978 35 32 32</t>
  </si>
  <si>
    <t>Subway (Eagles Meadow)</t>
  </si>
  <si>
    <t>http://www.subway.co.uk/business/storefinder/store-detail.aspx?id=453055467#_=_</t>
  </si>
  <si>
    <t>Unit D2 Eagles Meadow, Wrexham LL13 8HP</t>
  </si>
  <si>
    <t>Mike Cleaver</t>
  </si>
  <si>
    <t>mike.cleaver@btconnect.com</t>
  </si>
  <si>
    <t>Subway (Spar, Park Wall Service Station)</t>
  </si>
  <si>
    <t>http://www.subway.co.uk/business/storefinder/store-detail.aspx?id=453055988</t>
  </si>
  <si>
    <t>Spar, Park Wall Service Station
 Mold Road
 Gwersyllt
 Wrexham
 LL11 4AH</t>
  </si>
  <si>
    <t>Subway (West Chester Services)</t>
  </si>
  <si>
    <t>http://www.subway.co.uk/business/storefinder/store-detail.aspx?id=453055382</t>
  </si>
  <si>
    <t>West Chester Services, Gateway Services
 Northop Hall Nr Mold
 Flintshire
 CH7 6HB</t>
  </si>
  <si>
    <t>ELIZABETH JONES</t>
  </si>
  <si>
    <t>jonesegbiz@yahoo.com</t>
  </si>
  <si>
    <t>Tel: +441244 544503</t>
  </si>
  <si>
    <t>Subway (Nantwich)</t>
  </si>
  <si>
    <t>http://www.subway.co.uk/business/storefinder/store-detail.aspx?id=453055429</t>
  </si>
  <si>
    <t>16 Swinemarket
 Nantwich
 Cheshire
 CW5 5LN</t>
  </si>
  <si>
    <t>DAVID Gray</t>
  </si>
  <si>
    <t>david.gray06@hotmail.co.uk</t>
  </si>
  <si>
    <t>Tel: +441270 623848</t>
  </si>
  <si>
    <t>Subway (High StreetP)</t>
  </si>
  <si>
    <t>http://www.subway.co.uk/business/storefinder/store-detail.aspx?id=453054499</t>
  </si>
  <si>
    <t>7 High Street
 Wrexham
 Wrexham
 LL13 8HP</t>
  </si>
  <si>
    <t>Tel: +441978 311 181</t>
  </si>
  <si>
    <t>Subway (Buckley Spar)</t>
  </si>
  <si>
    <t>http://www.subway.co.uk/business/storefinder/store-detail.aspx?id=453056579</t>
  </si>
  <si>
    <t>11 Brunswick Road
 Buckley
 Flintshire
 CH7 2ED</t>
  </si>
  <si>
    <t>Subway (Delamere Street)</t>
  </si>
  <si>
    <t>http://www.subway.co.uk/business/storefinder/store-detail.aspx?id=453056508</t>
  </si>
  <si>
    <t>Unit 16 Delamere Street
 Winsford
 Cheshire
 CW7 2LT</t>
  </si>
  <si>
    <t>Natalie Buckley</t>
  </si>
  <si>
    <t>natalie.buckley@jameshall.co.uk</t>
  </si>
  <si>
    <t>01606 551009</t>
  </si>
  <si>
    <t>Subway (Jubilee Way)</t>
  </si>
  <si>
    <t>http://www.subway.co.uk/business/storefinder/store-detail.aspx?id=453055226</t>
  </si>
  <si>
    <t>Unit 4, Jubilee Way
 Winsford Cross Shopping Centre
 Winsford
 Cheshire
 CW7 1EG</t>
  </si>
  <si>
    <t>Garry Loveless</t>
  </si>
  <si>
    <t>garryloveless@live.co.uk</t>
  </si>
  <si>
    <t>Tel: +441606 869628</t>
  </si>
  <si>
    <t>Subway (Eddisbury Square Shopping Centre)</t>
  </si>
  <si>
    <t>http://www.subway.co.uk/business/storefinder/store-detail.aspx?id=453056229</t>
  </si>
  <si>
    <t>Unit 6 Eddisbury Square Shopping Centre
 Frodsham
 Cheshire
 WA6 6QS</t>
  </si>
  <si>
    <t>Mark Bamber</t>
  </si>
  <si>
    <t>markbamber@gmail.com</t>
  </si>
  <si>
    <t>Tel: +441928 734509</t>
  </si>
  <si>
    <t>Subway (Halton Lea Shopping Centre)</t>
  </si>
  <si>
    <t>http://www.subway.co.uk/business/storefinder/store-detail.aspx?id=453054307</t>
  </si>
  <si>
    <t>Halton Lea Shopping Centre
 Unit P, The Link Building
 Runcorn
 Merseyside
 WA7 2GZ</t>
  </si>
  <si>
    <t>V Mehra</t>
  </si>
  <si>
    <t>vmehra1973@aol.com</t>
  </si>
  <si>
    <t>Tel: +441928 790 405</t>
  </si>
  <si>
    <t>Subway (Bridge Retail Park)</t>
  </si>
  <si>
    <t>http://www.subway.co.uk/business/storefinder/store-detail.aspx?id=453055707</t>
  </si>
  <si>
    <t>Bridge Retail Park
 Thomas Jones Way
 Runcorn
 Merseyside
 WA7 5AQ</t>
  </si>
  <si>
    <t>Uwais</t>
  </si>
  <si>
    <t>uwais@eurogarages.com</t>
  </si>
  <si>
    <t>Tel: 01928 564 850</t>
  </si>
  <si>
    <t>Subway (Kingsway South)</t>
  </si>
  <si>
    <t>http://www.subway.co.uk/business/storefinder/store-detail.aspx?id=453055027</t>
  </si>
  <si>
    <t>Unit 1, 53 Kingsway South
 Latchford
 Warrington
 Cheshire
 WA4 1LQ</t>
  </si>
  <si>
    <t>Jon Wright</t>
  </si>
  <si>
    <t>jon.wright@wcfltd.com</t>
  </si>
  <si>
    <t>01925 242859</t>
  </si>
  <si>
    <t>Subway (Warrington Hospital)</t>
  </si>
  <si>
    <t>http://www.subway.co.uk/business/storefinder/store-detail.aspx?id=453056098</t>
  </si>
  <si>
    <t>Warrington Hospital
 Lovely Lane
 Warrington
 Cheshire
 WA5 1QG</t>
  </si>
  <si>
    <t>Julie Buttress</t>
  </si>
  <si>
    <t>Julie.Buttress@sodexo.com</t>
  </si>
  <si>
    <t>Tel: +44 1925 658521</t>
  </si>
  <si>
    <t>Subway (Market Street)</t>
  </si>
  <si>
    <t>http://www.subway.co.uk/business/storefinder/store-detail.aspx?id=453054189</t>
  </si>
  <si>
    <t>36 Market Street
 Crewe
 Cheshire
 CW1 2EL</t>
  </si>
  <si>
    <t>Bernard Lewis</t>
  </si>
  <si>
    <t>Bernard.lewis1@ntlworld.com</t>
  </si>
  <si>
    <t>Tel: +441270 500 255</t>
  </si>
  <si>
    <t>Subway (Stamford New Road)</t>
  </si>
  <si>
    <t>http://www.subway.co.uk/business/storefinder/store-detail.aspx?id=453053877</t>
  </si>
  <si>
    <t>92/94 Stamford New Road
 The Graftons
 Altrincham
 Manchester &amp; Greater Manchester
 WA14 1DG</t>
  </si>
  <si>
    <t>Heather Walker</t>
  </si>
  <si>
    <t>heather@hrwalker.org.uk</t>
  </si>
  <si>
    <t>Tel: +44161 928 5124</t>
  </si>
  <si>
    <t>Subway (Bridge Street)</t>
  </si>
  <si>
    <t>http://www.subway.co.uk/business/storefinder/store-detail.aspx?id=453053955</t>
  </si>
  <si>
    <t>18-20 Bridge Street
 St Helens
 Merseyside
 WA10 1NW</t>
  </si>
  <si>
    <t>Jenny Balfour</t>
  </si>
  <si>
    <t>jenny.balfour@jbjv.co.uk</t>
  </si>
  <si>
    <t>Tel: +441744 730 301</t>
  </si>
  <si>
    <t>Subway (Gateacre Park Shopping Centre)</t>
  </si>
  <si>
    <t>http://www.subway.co.uk/business/storefinder/store-detail.aspx?id=453056261</t>
  </si>
  <si>
    <t>Unit 4 Gateacre Park Shopping Centre
 Gateacre Park Drive
 Liverpool
 Merseyside
 L25 1PD</t>
  </si>
  <si>
    <t>Neil Hunter</t>
  </si>
  <si>
    <t>Neil@hunterfoods.co.uk</t>
  </si>
  <si>
    <t>Not Available</t>
  </si>
  <si>
    <t>Subway (St. Marys Street)</t>
  </si>
  <si>
    <t>http://www.subway.co.uk/business/storefinder/store-detail.aspx?id=453054529</t>
  </si>
  <si>
    <t>3 St. Marys Street
 Shrewsbury
 Shropshire
 SY1 1DS</t>
  </si>
  <si>
    <t>Mike</t>
  </si>
  <si>
    <t>mike@gries.co.uk</t>
  </si>
  <si>
    <t>Tel: +44 1743 241 110</t>
  </si>
  <si>
    <t>Subway (Battlefield Roundabout)</t>
  </si>
  <si>
    <t>http://www.subway.co.uk/business/storefinder/store-detail.aspx?id=453055856</t>
  </si>
  <si>
    <t>Spar, Battlefield Roundabout, 
 Battlefield
 Shrewsbury
 Shropshire
 SY4 3EQ</t>
  </si>
  <si>
    <t>John</t>
  </si>
  <si>
    <t>Tel: +44 1743 466792</t>
  </si>
  <si>
    <t>Subway (Birchfield Way)</t>
  </si>
  <si>
    <t>http://www.subway.co.uk/business/storefinder/store-detail.aspx?id=453055891</t>
  </si>
  <si>
    <t>Unit 4, Birchfield Way
 Lawley Square
 Telford
 Shropshire
 TF3 5BZ</t>
  </si>
  <si>
    <t>Jay</t>
  </si>
  <si>
    <t>jay@budgensofcosford.co.uk</t>
  </si>
  <si>
    <t>Tel: +44 1952 501364</t>
  </si>
  <si>
    <t>Subway (Southwater Arcade)</t>
  </si>
  <si>
    <t>http://www.subway.co.uk/business/storefinder/store-detail.aspx?id=453055287</t>
  </si>
  <si>
    <t>50 Southwater Arcade
 Telford
 Shropshire
 TF3 4DE</t>
  </si>
  <si>
    <t>Preet</t>
  </si>
  <si>
    <t>preetcooner@hotmail.com</t>
  </si>
  <si>
    <t>Tel: +44 1952 210 417</t>
  </si>
  <si>
    <t>Subway (High Street)</t>
  </si>
  <si>
    <t>http://www.subway.co.uk/business/storefinder/store-detail.aspx?id=453055144</t>
  </si>
  <si>
    <t>40 High Street
 Newport
 Shropshire
 TF10 7AQ</t>
  </si>
  <si>
    <t>Amandip Singh</t>
  </si>
  <si>
    <t>amandip.s@hotmail.co.uk</t>
  </si>
  <si>
    <t>Tel: +44 1952 810 788</t>
  </si>
  <si>
    <t>Subway (Craven Centre)</t>
  </si>
  <si>
    <t>http://www.subway.co.uk/business/storefinder/store-detail.aspx?id=453056503</t>
  </si>
  <si>
    <t>Unit 4 Craven Centre 
 Craven Arms 
 Shropshire
 Shropshire
 SY79PY</t>
  </si>
  <si>
    <t>Harry Delves</t>
  </si>
  <si>
    <t>harrydelves@delvesandco.com</t>
  </si>
  <si>
    <t>Tel: +441588 673093</t>
  </si>
  <si>
    <t>Wrexham Kebab &amp; Pizza</t>
  </si>
  <si>
    <t>http://www.wrexhamkebabandpizza.co.uk/</t>
  </si>
  <si>
    <t>11 King Street, Wrexham LL11 1HF, Wales</t>
  </si>
  <si>
    <t>ABDUL KIRDAR</t>
  </si>
  <si>
    <t>info@wrexhamkebabandpizza.co.uk</t>
  </si>
  <si>
    <t>01978 290724</t>
  </si>
  <si>
    <t>The Waiting Room Wrexham</t>
  </si>
  <si>
    <t>https://www.facebook.com/The-Waiting-Room-Wrexham-1546894962249469/</t>
  </si>
  <si>
    <t>Hill Street, LL11 1SN Wrexham</t>
  </si>
  <si>
    <t>James Day</t>
  </si>
  <si>
    <t>thewaitingroomwxm@outlook.com</t>
  </si>
  <si>
    <t>The Bluebell Cafe at Barrowmore</t>
  </si>
  <si>
    <t>https://www.facebook.com/thebluebellcafeatbarrowmore</t>
  </si>
  <si>
    <t>Barnhouse Lane, Great Barrow, Chester CH3 7JA, England</t>
  </si>
  <si>
    <t>Leonie Collins-Read</t>
  </si>
  <si>
    <t>sales@barrowmore.co.uk</t>
  </si>
  <si>
    <t>The Chef's Table</t>
  </si>
  <si>
    <t>http://www.chefstablechester.co.uk/</t>
  </si>
  <si>
    <t>4 Music Hall Passage, Chester CH1 2EU, England</t>
  </si>
  <si>
    <t>Liam McKay</t>
  </si>
  <si>
    <t>info@chefstablechester.co.uk</t>
  </si>
  <si>
    <t>The Clink Restaurant</t>
  </si>
  <si>
    <t>http://theclinkcharity.org/the-clink-restaurants/styal-cheshire/#_=_</t>
  </si>
  <si>
    <t>Styal Road | Her Majesty's Prison Styal, Wilmslow SK9 4HR, England</t>
  </si>
  <si>
    <t>Wendy B</t>
  </si>
  <si>
    <t>La Cantina</t>
  </si>
  <si>
    <t>http://lacantinacheshire.co.uk/</t>
  </si>
  <si>
    <t>Alforde Street, Widnes, England</t>
  </si>
  <si>
    <t>ELIZABETH EVANS</t>
  </si>
  <si>
    <t>lacantinawidnes@gmail.com</t>
  </si>
  <si>
    <t>La P'tite France</t>
  </si>
  <si>
    <t>http://www.laptitefrance.co.uk/</t>
  </si>
  <si>
    <t>63 Bridge Street, Chester CH1 1NG, England</t>
  </si>
  <si>
    <t>FREDERIC LOLLIOT</t>
  </si>
  <si>
    <t>info@laptitefrance.co.uk</t>
  </si>
  <si>
    <t>Upstairs at The Grill</t>
  </si>
  <si>
    <t>http://www.upstairsatthegrill.co.uk/</t>
  </si>
  <si>
    <t>70 Watergate Street, Chester CH1 2LA, England</t>
  </si>
  <si>
    <t>MATTHEW POWELL</t>
  </si>
  <si>
    <t>hello@upstairsatthegrill.co.uk</t>
  </si>
  <si>
    <t>01244 344883</t>
  </si>
  <si>
    <t>Porta</t>
  </si>
  <si>
    <t>http://www.portatapas.co.uk/</t>
  </si>
  <si>
    <t>140 Northgate Street, Chester CH1 2HT, England</t>
  </si>
  <si>
    <t>Andrew Giles</t>
  </si>
  <si>
    <t>hello@portatapas.co.uk</t>
  </si>
  <si>
    <t>01244 344295</t>
  </si>
  <si>
    <t>Marmalade</t>
  </si>
  <si>
    <t>http://www.marmalade-chester.co.uk/</t>
  </si>
  <si>
    <t>67 Northgate Street, Chester CH1 2HQ, England</t>
  </si>
  <si>
    <t>Dawn Newcombe</t>
  </si>
  <si>
    <t>dawn.newcombe@marmalade-chester.co.uk</t>
  </si>
  <si>
    <t>Istanbul BBQ</t>
  </si>
  <si>
    <t>http://istanbulbbqchester.co.uk/</t>
  </si>
  <si>
    <t>85 Brook Street, Chester CH1 3DX, England</t>
  </si>
  <si>
    <t>Ali Love</t>
  </si>
  <si>
    <t>info@istanbulbbqchester.co.uk</t>
  </si>
  <si>
    <t>01244 326222</t>
  </si>
  <si>
    <t>La Boheme</t>
  </si>
  <si>
    <t>http://www.laboheme.co.uk/</t>
  </si>
  <si>
    <t>3 Mill Lane, Lymm WA13 9SD, England</t>
  </si>
  <si>
    <t>Olivier Troalen</t>
  </si>
  <si>
    <t>enquiries@laboheme.co.uk</t>
  </si>
  <si>
    <t>01925-75-36-57</t>
  </si>
  <si>
    <t>The Chestergate Bistro</t>
  </si>
  <si>
    <t>http://chestergatebistro.co.uk/</t>
  </si>
  <si>
    <t>66 Chestergate | SK11 6DY, Macclesfield SK11 6DY, England</t>
  </si>
  <si>
    <t>Dominik Szpala</t>
  </si>
  <si>
    <t>info@chestergatebistro.co.uk</t>
  </si>
  <si>
    <t>01625-61-11-03</t>
  </si>
  <si>
    <t>Meze (Chester)</t>
  </si>
  <si>
    <t>http://www.mezechester.co.uk/</t>
  </si>
  <si>
    <t>45-47 Frodsham Street, Chester CH1 3JJ, England</t>
  </si>
  <si>
    <t>JANE ASHTON</t>
  </si>
  <si>
    <t>Meze@mail.com</t>
  </si>
  <si>
    <t>01244 400001</t>
  </si>
  <si>
    <t>The Yard (Chester)</t>
  </si>
  <si>
    <t>http://theyardchester.co.uk/</t>
  </si>
  <si>
    <t>26 City Road, Chester CH1 3AE, England</t>
  </si>
  <si>
    <t>Ettorino S</t>
  </si>
  <si>
    <t>hello@theyardchester.co.uk</t>
  </si>
  <si>
    <t>01244 325199</t>
  </si>
  <si>
    <t>Sticky Walnut (Chester)</t>
  </si>
  <si>
    <t>http://www.stickywalnut.net/</t>
  </si>
  <si>
    <t>11 Charles Street | Hoole, Chester CH2 3AZ, England</t>
  </si>
  <si>
    <t>GARY USHER</t>
  </si>
  <si>
    <t>stickywalnutchester@gmail.com</t>
  </si>
  <si>
    <t>01244 400400</t>
  </si>
  <si>
    <t>Bacchus (Prestbury)</t>
  </si>
  <si>
    <t>http://www.bacchusprestbury.co.uk/</t>
  </si>
  <si>
    <t>The Village, Prestbury, Macclesfield SK10 4DG, England</t>
  </si>
  <si>
    <t>Mike Williams</t>
  </si>
  <si>
    <t>info@bacchusprestbury.co.uk</t>
  </si>
  <si>
    <t>Simon Radley at The Chester Grosvenor</t>
  </si>
  <si>
    <t>http://www.chestergrosvenor.com/simon-radley-restaurant</t>
  </si>
  <si>
    <t>The Chester Grosvenor 56-58 | Eastgate, Chester CH1 1LT, England</t>
  </si>
  <si>
    <t>Richard Grove</t>
  </si>
  <si>
    <t>reservations@chestergrosvenor.com</t>
  </si>
  <si>
    <t>Atina Kitchen</t>
  </si>
  <si>
    <t>http://www.atinakitchen.com/</t>
  </si>
  <si>
    <t>103 Foregate Street | City Centre, Chester CH1 1HE, England (Formerly 103 Foregate Street)</t>
  </si>
  <si>
    <t>JACOB POTTER</t>
  </si>
  <si>
    <t>feedme@atinakitchen.com</t>
  </si>
  <si>
    <t>Piste (Tarporley)</t>
  </si>
  <si>
    <t>https://www.pistetarporley.com</t>
  </si>
  <si>
    <t>55 High Street, Tarporley CW6 0DP, England</t>
  </si>
  <si>
    <t>JAMES HUGHES</t>
  </si>
  <si>
    <t>info@pistetarporley.com</t>
  </si>
  <si>
    <t>01829 732483</t>
  </si>
  <si>
    <t>The 39 Steps</t>
  </si>
  <si>
    <t>http://www.39stepsrestaurant.co.uk/</t>
  </si>
  <si>
    <t>Altrincham Road, Styal, Cheshire SK9 4JE</t>
  </si>
  <si>
    <t>JON REBECCHI</t>
  </si>
  <si>
    <t>dineinstyal@39stepsrestaurant.co.uk</t>
  </si>
  <si>
    <t>01625 548144</t>
  </si>
  <si>
    <t>Ginger Wine Bar and Delicatessen</t>
  </si>
  <si>
    <t>http://www.gingerchester.com/</t>
  </si>
  <si>
    <t>64 NORTHGATE STREET, CHESTER, CH1 2HT</t>
  </si>
  <si>
    <t>Jade Barrett</t>
  </si>
  <si>
    <t>hello@gingerchester.com</t>
  </si>
  <si>
    <t>Ella's Bistro</t>
  </si>
  <si>
    <t>http://ellasbistro.co.uk/</t>
  </si>
  <si>
    <t>9 Lower Bridge St, Chester CH1</t>
  </si>
  <si>
    <t>Ella T</t>
  </si>
  <si>
    <t>ella@ellasbistro.co.uk</t>
  </si>
  <si>
    <t>01244 327777</t>
  </si>
  <si>
    <t>Heddy's Restaurant</t>
  </si>
  <si>
    <t>http://www.heddys.com/</t>
  </si>
  <si>
    <t>100-102 Water Lane, Wilmslow SK9 5BB</t>
  </si>
  <si>
    <t>Nicholas Maycock</t>
  </si>
  <si>
    <t>heddy@heddys.com</t>
  </si>
  <si>
    <t>01625 526855</t>
  </si>
  <si>
    <t>Barlounge (Chester)</t>
  </si>
  <si>
    <t>http://barlounge.co.uk/</t>
  </si>
  <si>
    <t>75 Watergate Street, Chester CH1 2LB, England</t>
  </si>
  <si>
    <t>NEIL MCDONNELL</t>
  </si>
  <si>
    <t>hello@barlounge.co.uk</t>
  </si>
  <si>
    <t>44 1244 327 394</t>
  </si>
  <si>
    <t>The Fox and Hounds at Sproston</t>
  </si>
  <si>
    <t>http://www.foxandhoundssproston.co.uk/</t>
  </si>
  <si>
    <t>Holmes Chapel Road 
 Sproston, Cheshire CW4 7LW</t>
  </si>
  <si>
    <t>Mark Huntley</t>
  </si>
  <si>
    <t>info@foxandhoundssproston.co.uk</t>
  </si>
  <si>
    <t>01606 841180</t>
  </si>
  <si>
    <t>Holdi (Northwich)</t>
  </si>
  <si>
    <t>http://www.holdinorthwich.co.uk/</t>
  </si>
  <si>
    <t>469 Manchester Rd
 Northwich
 CW9 7QB</t>
  </si>
  <si>
    <t>Mohammed Ali</t>
  </si>
  <si>
    <t>dine@holdinorthwich.co.uk</t>
  </si>
  <si>
    <t>P: 01606 330 667 
 M: 07984 079 115</t>
  </si>
  <si>
    <t>Holdi Spice Lounge</t>
  </si>
  <si>
    <t>http://www.holdispicelounge.com/</t>
  </si>
  <si>
    <t>406 Chester Road
 Little Sutton
 South Wirral CH66 3RB</t>
  </si>
  <si>
    <t>MOTHOSIR ALI</t>
  </si>
  <si>
    <t>info@holdispicelounge.com</t>
  </si>
  <si>
    <t>0151 347 9455</t>
  </si>
  <si>
    <t>RUKON KAMALY</t>
  </si>
  <si>
    <t>Hanky Panky Pancakes (Chester)</t>
  </si>
  <si>
    <t>http://www.hankypankypancakes.com/</t>
  </si>
  <si>
    <t>20 Commonhall Street, Chester CH1 2BJ, England</t>
  </si>
  <si>
    <t>Stephen Fowler</t>
  </si>
  <si>
    <t>hppancakes@live.com</t>
  </si>
  <si>
    <t>Joseph Benjamin (Chester)</t>
  </si>
  <si>
    <t>http://www.josephbenjamin.co.uk/</t>
  </si>
  <si>
    <t>140 Northgate Street, Chester, CH1 2HT</t>
  </si>
  <si>
    <t>JOSEPH WRIGHT</t>
  </si>
  <si>
    <t>info@josephbenjamin.co.uk</t>
  </si>
  <si>
    <t>Hangar Number 4 (Warrington)</t>
  </si>
  <si>
    <t>http://hangarnumber4.com/</t>
  </si>
  <si>
    <t>4 Crown Street, Warrington WA1 2AE, England</t>
  </si>
  <si>
    <t>EMMA GRIMES</t>
  </si>
  <si>
    <t>hangarnumber4@gmail.com</t>
  </si>
  <si>
    <t>Dun Cow (Ollerton)</t>
  </si>
  <si>
    <t>https://www.robinsonsbrewery.com/duncow</t>
  </si>
  <si>
    <t>Chelford Road, Ollerton, Knutsford WA16 8RH</t>
  </si>
  <si>
    <t>CURTIS JOYSON</t>
  </si>
  <si>
    <t>curtisjoyson@hotmail.com</t>
  </si>
  <si>
    <t>01565 633093</t>
  </si>
  <si>
    <t>Don Giovanni (Knutsford)</t>
  </si>
  <si>
    <t>http://www.dongiovanniknutsfordcheshire.co.uk/</t>
  </si>
  <si>
    <t>125A King Street, Knutsford, WA16 6EH</t>
  </si>
  <si>
    <t>BOB GHOJHVAND</t>
  </si>
  <si>
    <t>dgknutsford2013@yahoo.co.uk</t>
  </si>
  <si>
    <t>01565 632576</t>
  </si>
  <si>
    <t>Siam Thai &amp; Teppanyaki Restaurant (Chester)</t>
  </si>
  <si>
    <t>http://www.siam-teppanyaki.co.uk/</t>
  </si>
  <si>
    <t>32 City Road, Chester CH1 3AE, England</t>
  </si>
  <si>
    <t>STEPHEN (STEVE) STEWART</t>
  </si>
  <si>
    <t>steve@siam-teppanyaki.co.uk</t>
  </si>
  <si>
    <t>PETER MARTIN</t>
  </si>
  <si>
    <t>info@siam-teppanyaki.co.uk</t>
  </si>
  <si>
    <t>Las Ramblas Wine &amp; Tapas</t>
  </si>
  <si>
    <t>http://www.lasramblaswineandtapas.co.uk/</t>
  </si>
  <si>
    <t>The Treasury Basement 1, Palmyra Square South, Warrington, WA1 1BL</t>
  </si>
  <si>
    <t>Charles Dobosz</t>
  </si>
  <si>
    <t>info@lasramblaswineandtapas.co.uk</t>
  </si>
  <si>
    <t>01925 654199</t>
  </si>
  <si>
    <t>Rustic Coffee Co</t>
  </si>
  <si>
    <t>http://rusticcoffee.co/</t>
  </si>
  <si>
    <t>2 Churchmews, Churchill Way, Macclesfield, Cheshire, SK11 6AY</t>
  </si>
  <si>
    <t>Adam Charlie (Grimshaw)</t>
  </si>
  <si>
    <t>rusticcoffeeco@gmail.com</t>
  </si>
  <si>
    <t>The Hornsmill at Helsby (Helsby)</t>
  </si>
  <si>
    <t>http://ww1.hornsmillathelsby.co.uk/</t>
  </si>
  <si>
    <t>Chester Road, Helsby WA6 0JE, England</t>
  </si>
  <si>
    <t>Chris S</t>
  </si>
  <si>
    <t>hornsmill@hydesbrewery.com</t>
  </si>
  <si>
    <t>La Fattoria</t>
  </si>
  <si>
    <t>http://www.lafattoriachester.com/</t>
  </si>
  <si>
    <t>25 Lower Bridge Street, Chester CH1 1RS, England</t>
  </si>
  <si>
    <t>ANGELO ESPOSITO</t>
  </si>
  <si>
    <t>info@lafattoriachester.com</t>
  </si>
  <si>
    <t>01244 317330</t>
  </si>
  <si>
    <t>Brownlow Inn</t>
  </si>
  <si>
    <t>http://www.brownlowinn.co.uk/</t>
  </si>
  <si>
    <t>Brownlow Heath Lane, Brownlow, Cheshire CW12 4TH</t>
  </si>
  <si>
    <t>MARK TAYLOR</t>
  </si>
  <si>
    <t>mark@brownlowinn.co.uk</t>
  </si>
  <si>
    <t>01477 500281</t>
  </si>
  <si>
    <t>Mr Lau's Dim Sum Bar + Restaurant</t>
  </si>
  <si>
    <t>http://mrlaus.com/</t>
  </si>
  <si>
    <t>2 Springfield Street, Warrington WA1 1BB, England</t>
  </si>
  <si>
    <t>ADAMO DEVOTI</t>
  </si>
  <si>
    <t>mail@mrlaus.com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</si>
</sst>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D5B4"/>
        <bgColor rgb="FFFCD5B4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oxfork.co.uk/" TargetMode="External"/><Relationship Id="rId194" Type="http://schemas.openxmlformats.org/officeDocument/2006/relationships/hyperlink" Target="http://www.peachpubs.com/" TargetMode="External"/><Relationship Id="rId193" Type="http://schemas.openxmlformats.org/officeDocument/2006/relationships/hyperlink" Target="mailto:thejamesfigg@peachpubs.com" TargetMode="External"/><Relationship Id="rId192" Type="http://schemas.openxmlformats.org/officeDocument/2006/relationships/hyperlink" Target="http://thejamesfiggthame.co.uk/" TargetMode="External"/><Relationship Id="rId191" Type="http://schemas.openxmlformats.org/officeDocument/2006/relationships/hyperlink" Target="mailto:hello@oxfork.co.uk" TargetMode="External"/><Relationship Id="rId187" Type="http://schemas.openxmlformats.org/officeDocument/2006/relationships/hyperlink" Target="mailto:dartmouth@therockfish.co.uk" TargetMode="External"/><Relationship Id="rId186" Type="http://schemas.openxmlformats.org/officeDocument/2006/relationships/hyperlink" Target="http://www.therockfish.co.uk/restaurants/dartmouth/" TargetMode="External"/><Relationship Id="rId185" Type="http://schemas.openxmlformats.org/officeDocument/2006/relationships/hyperlink" Target="mailto:plymouth@therockfish.co.uk" TargetMode="External"/><Relationship Id="rId184" Type="http://schemas.openxmlformats.org/officeDocument/2006/relationships/hyperlink" Target="http://www.therockfish.co.uk/restaurants/plymouth/" TargetMode="External"/><Relationship Id="rId189" Type="http://schemas.openxmlformats.org/officeDocument/2006/relationships/hyperlink" Target="mailto:query@clavelshaybarn.co.uk" TargetMode="External"/><Relationship Id="rId188" Type="http://schemas.openxmlformats.org/officeDocument/2006/relationships/hyperlink" Target="http://www.clavelshaybarn.co.uk/" TargetMode="External"/><Relationship Id="rId183" Type="http://schemas.openxmlformats.org/officeDocument/2006/relationships/hyperlink" Target="mailto:reservations@rickstein.com" TargetMode="External"/><Relationship Id="rId182" Type="http://schemas.openxmlformats.org/officeDocument/2006/relationships/hyperlink" Target="https://www.rickstein.com/eat-with-us/the-seafood-restaurant/" TargetMode="External"/><Relationship Id="rId181" Type="http://schemas.openxmlformats.org/officeDocument/2006/relationships/hyperlink" Target="mailto:winchestercanteen@rivercottage.net" TargetMode="External"/><Relationship Id="rId180" Type="http://schemas.openxmlformats.org/officeDocument/2006/relationships/hyperlink" Target="https://www.rivercottage.net/canteens/winchester" TargetMode="External"/><Relationship Id="rId176" Type="http://schemas.openxmlformats.org/officeDocument/2006/relationships/hyperlink" Target="https://www.rivercottage.net/canteens/axminster" TargetMode="External"/><Relationship Id="rId297" Type="http://schemas.openxmlformats.org/officeDocument/2006/relationships/hyperlink" Target="https://www.jdwetherspoon.com/pubs/all-pubs/wales/wrexham/the-elihu-yale-wrexham" TargetMode="External"/><Relationship Id="rId175" Type="http://schemas.openxmlformats.org/officeDocument/2006/relationships/hyperlink" Target="mailto:plymouthcanteen@rivercottage.net" TargetMode="External"/><Relationship Id="rId296" Type="http://schemas.openxmlformats.org/officeDocument/2006/relationships/hyperlink" Target="mailto:sales@trythaishop.com" TargetMode="External"/><Relationship Id="rId174" Type="http://schemas.openxmlformats.org/officeDocument/2006/relationships/hyperlink" Target="https://www.rivercottage.net/canteens/plymouth" TargetMode="External"/><Relationship Id="rId295" Type="http://schemas.openxmlformats.org/officeDocument/2006/relationships/hyperlink" Target="http://www.trythainoodlebar.com/" TargetMode="External"/><Relationship Id="rId173" Type="http://schemas.openxmlformats.org/officeDocument/2006/relationships/hyperlink" Target="mailto:reservations@rickstein.com" TargetMode="External"/><Relationship Id="rId294" Type="http://schemas.openxmlformats.org/officeDocument/2006/relationships/hyperlink" Target="mailto:info@chandwrexham.co.uk" TargetMode="External"/><Relationship Id="rId179" Type="http://schemas.openxmlformats.org/officeDocument/2006/relationships/hyperlink" Target="mailto:bristolcanteen@rivercottage.net" TargetMode="External"/><Relationship Id="rId178" Type="http://schemas.openxmlformats.org/officeDocument/2006/relationships/hyperlink" Target="https://www.rivercottage.net/canteens/bristol" TargetMode="External"/><Relationship Id="rId299" Type="http://schemas.openxmlformats.org/officeDocument/2006/relationships/hyperlink" Target="http://www.admiraltaverns.co.uk/" TargetMode="External"/><Relationship Id="rId177" Type="http://schemas.openxmlformats.org/officeDocument/2006/relationships/hyperlink" Target="mailto:axminstercanteen@rivercottage.net" TargetMode="External"/><Relationship Id="rId298" Type="http://schemas.openxmlformats.org/officeDocument/2006/relationships/hyperlink" Target="mailto:p386@jdwetherspoon.co.uk" TargetMode="External"/><Relationship Id="rId198" Type="http://schemas.openxmlformats.org/officeDocument/2006/relationships/hyperlink" Target="http://www.mayflowerpub.co.uk/" TargetMode="External"/><Relationship Id="rId197" Type="http://schemas.openxmlformats.org/officeDocument/2006/relationships/hyperlink" Target="mailto:peter.wu@thechinesebuffet.com" TargetMode="External"/><Relationship Id="rId196" Type="http://schemas.openxmlformats.org/officeDocument/2006/relationships/hyperlink" Target="http://www.plasseyrestaurant.com/" TargetMode="External"/><Relationship Id="rId195" Type="http://schemas.openxmlformats.org/officeDocument/2006/relationships/hyperlink" Target="mailto:hamish@peachpubs.com" TargetMode="External"/><Relationship Id="rId199" Type="http://schemas.openxmlformats.org/officeDocument/2006/relationships/hyperlink" Target="mailto:INFO@MAYFLOWERPUB.CO.UK" TargetMode="External"/><Relationship Id="rId150" Type="http://schemas.openxmlformats.org/officeDocument/2006/relationships/hyperlink" Target="http://www.bostonteaparty.co.uk/our_cafes/birmingham.php" TargetMode="External"/><Relationship Id="rId271" Type="http://schemas.openxmlformats.org/officeDocument/2006/relationships/hyperlink" Target="http://croeshowell.com/" TargetMode="External"/><Relationship Id="rId392" Type="http://schemas.openxmlformats.org/officeDocument/2006/relationships/hyperlink" Target="mailto:heather@hrwalker.org.uk" TargetMode="External"/><Relationship Id="rId270" Type="http://schemas.openxmlformats.org/officeDocument/2006/relationships/hyperlink" Target="mailto:manager@thenagsheadridleywood.co.uk" TargetMode="External"/><Relationship Id="rId391" Type="http://schemas.openxmlformats.org/officeDocument/2006/relationships/hyperlink" Target="http://www.subway.co.uk/business/storefinder/store-detail.aspx?id=453053877" TargetMode="External"/><Relationship Id="rId390" Type="http://schemas.openxmlformats.org/officeDocument/2006/relationships/hyperlink" Target="mailto:Bernard.lewis1@ntlworld.com" TargetMode="External"/><Relationship Id="rId1" Type="http://schemas.openxmlformats.org/officeDocument/2006/relationships/hyperlink" Target="http://www.thelodgeac.com/" TargetMode="External"/><Relationship Id="rId2" Type="http://schemas.openxmlformats.org/officeDocument/2006/relationships/hyperlink" Target="mailto:nrochford@ashfordcastle.com" TargetMode="External"/><Relationship Id="rId3" Type="http://schemas.openxmlformats.org/officeDocument/2006/relationships/hyperlink" Target="http://www.thelodgeac.com/" TargetMode="External"/><Relationship Id="rId149" Type="http://schemas.openxmlformats.org/officeDocument/2006/relationships/hyperlink" Target="mailto:bath@bostonteaparty.co.uk" TargetMode="External"/><Relationship Id="rId4" Type="http://schemas.openxmlformats.org/officeDocument/2006/relationships/hyperlink" Target="mailto:colin@thelodgeac.com" TargetMode="External"/><Relationship Id="rId148" Type="http://schemas.openxmlformats.org/officeDocument/2006/relationships/hyperlink" Target="http://www.bostonteaparty.co.uk/our_cafes/bath.php" TargetMode="External"/><Relationship Id="rId269" Type="http://schemas.openxmlformats.org/officeDocument/2006/relationships/hyperlink" Target="https://www.facebook.com/nagsatridleywood/" TargetMode="External"/><Relationship Id="rId9" Type="http://schemas.openxmlformats.org/officeDocument/2006/relationships/hyperlink" Target="http://www.ksg.ie/" TargetMode="External"/><Relationship Id="rId143" Type="http://schemas.openxmlformats.org/officeDocument/2006/relationships/hyperlink" Target="mailto:styal@theclinkrestaurant.com" TargetMode="External"/><Relationship Id="rId264" Type="http://schemas.openxmlformats.org/officeDocument/2006/relationships/hyperlink" Target="mailto:cross.foxes@brunningandprice.co.uk" TargetMode="External"/><Relationship Id="rId385" Type="http://schemas.openxmlformats.org/officeDocument/2006/relationships/hyperlink" Target="http://www.subway.co.uk/business/storefinder/store-detail.aspx?id=453055027" TargetMode="External"/><Relationship Id="rId142" Type="http://schemas.openxmlformats.org/officeDocument/2006/relationships/hyperlink" Target="http://theclinkcharity.org/the-clink-restaurants/styal-cheshire/" TargetMode="External"/><Relationship Id="rId263" Type="http://schemas.openxmlformats.org/officeDocument/2006/relationships/hyperlink" Target="http://www.brunningandprice.co.uk/crossfoxes" TargetMode="External"/><Relationship Id="rId384" Type="http://schemas.openxmlformats.org/officeDocument/2006/relationships/hyperlink" Target="mailto:uwais@eurogarages.com" TargetMode="External"/><Relationship Id="rId141" Type="http://schemas.openxmlformats.org/officeDocument/2006/relationships/hyperlink" Target="mailto:cardiff@theclinkrestaurant.com" TargetMode="External"/><Relationship Id="rId262" Type="http://schemas.openxmlformats.org/officeDocument/2006/relationships/hyperlink" Target="mailto:pant.yr.ochain@brunningandprice.co.uk" TargetMode="External"/><Relationship Id="rId383" Type="http://schemas.openxmlformats.org/officeDocument/2006/relationships/hyperlink" Target="http://www.subway.co.uk/business/storefinder/store-detail.aspx?id=453055707" TargetMode="External"/><Relationship Id="rId140" Type="http://schemas.openxmlformats.org/officeDocument/2006/relationships/hyperlink" Target="http://theclinkcharity.org/the-clink-restaurants/cardiff-wales/" TargetMode="External"/><Relationship Id="rId261" Type="http://schemas.openxmlformats.org/officeDocument/2006/relationships/hyperlink" Target="http://www.brunningandprice.co.uk/pantyrochain" TargetMode="External"/><Relationship Id="rId382" Type="http://schemas.openxmlformats.org/officeDocument/2006/relationships/hyperlink" Target="mailto:vmehra1973@aol.com" TargetMode="External"/><Relationship Id="rId5" Type="http://schemas.openxmlformats.org/officeDocument/2006/relationships/hyperlink" Target="http://www.thelodgeac.com/" TargetMode="External"/><Relationship Id="rId147" Type="http://schemas.openxmlformats.org/officeDocument/2006/relationships/hyperlink" Target="mailto:bristol@bostonteaparty.co.uk" TargetMode="External"/><Relationship Id="rId268" Type="http://schemas.openxmlformats.org/officeDocument/2006/relationships/hyperlink" Target="mailto:info@thebankwrexham.com" TargetMode="External"/><Relationship Id="rId389" Type="http://schemas.openxmlformats.org/officeDocument/2006/relationships/hyperlink" Target="http://www.subway.co.uk/business/storefinder/store-detail.aspx?id=453054189" TargetMode="External"/><Relationship Id="rId6" Type="http://schemas.openxmlformats.org/officeDocument/2006/relationships/hyperlink" Target="mailto:pcarroll@ashfordcastle.com" TargetMode="External"/><Relationship Id="rId146" Type="http://schemas.openxmlformats.org/officeDocument/2006/relationships/hyperlink" Target="http://www.bostonteaparty.co.uk/our_cafes/bristol-park-street.php" TargetMode="External"/><Relationship Id="rId267" Type="http://schemas.openxmlformats.org/officeDocument/2006/relationships/hyperlink" Target="http://www.thebankwrexham.com/" TargetMode="External"/><Relationship Id="rId388" Type="http://schemas.openxmlformats.org/officeDocument/2006/relationships/hyperlink" Target="mailto:Julie.Buttress@sodexo.com" TargetMode="External"/><Relationship Id="rId7" Type="http://schemas.openxmlformats.org/officeDocument/2006/relationships/hyperlink" Target="http://www.ksg.ie/" TargetMode="External"/><Relationship Id="rId145" Type="http://schemas.openxmlformats.org/officeDocument/2006/relationships/hyperlink" Target="mailto:barnstaple@bostonteaparty.co.uk" TargetMode="External"/><Relationship Id="rId266" Type="http://schemas.openxmlformats.org/officeDocument/2006/relationships/hyperlink" Target="mailto:nagshead.wrexham@marstons.co.uk" TargetMode="External"/><Relationship Id="rId387" Type="http://schemas.openxmlformats.org/officeDocument/2006/relationships/hyperlink" Target="http://www.subway.co.uk/business/storefinder/store-detail.aspx?id=453056098" TargetMode="External"/><Relationship Id="rId8" Type="http://schemas.openxmlformats.org/officeDocument/2006/relationships/hyperlink" Target="mailto:Michael.Gleeson@ksg.ie" TargetMode="External"/><Relationship Id="rId144" Type="http://schemas.openxmlformats.org/officeDocument/2006/relationships/hyperlink" Target="http://www.bostonteaparty.co.uk/our_cafes/barnstaple.php" TargetMode="External"/><Relationship Id="rId265" Type="http://schemas.openxmlformats.org/officeDocument/2006/relationships/hyperlink" Target="http://www.nagsheadpubwrexham.co.uk/" TargetMode="External"/><Relationship Id="rId386" Type="http://schemas.openxmlformats.org/officeDocument/2006/relationships/hyperlink" Target="mailto:jon.wright@wcfltd.com" TargetMode="External"/><Relationship Id="rId260" Type="http://schemas.openxmlformats.org/officeDocument/2006/relationships/hyperlink" Target="mailto:jessicamaclennan@hotmail.com" TargetMode="External"/><Relationship Id="rId381" Type="http://schemas.openxmlformats.org/officeDocument/2006/relationships/hyperlink" Target="http://www.subway.co.uk/business/storefinder/store-detail.aspx?id=453054307" TargetMode="External"/><Relationship Id="rId380" Type="http://schemas.openxmlformats.org/officeDocument/2006/relationships/hyperlink" Target="mailto:markbamber@gmail.com" TargetMode="External"/><Relationship Id="rId139" Type="http://schemas.openxmlformats.org/officeDocument/2006/relationships/hyperlink" Target="mailto:brixton@theclinkrestaurant.com" TargetMode="External"/><Relationship Id="rId138" Type="http://schemas.openxmlformats.org/officeDocument/2006/relationships/hyperlink" Target="http://theclinkcharity.org/the-clink-restaurants/brixton-london/" TargetMode="External"/><Relationship Id="rId259" Type="http://schemas.openxmlformats.org/officeDocument/2006/relationships/hyperlink" Target="http://www.plasseyrestaurant.com/" TargetMode="External"/><Relationship Id="rId137" Type="http://schemas.openxmlformats.org/officeDocument/2006/relationships/hyperlink" Target="mailto:chrismoore@theclinkcharity.org" TargetMode="External"/><Relationship Id="rId258" Type="http://schemas.openxmlformats.org/officeDocument/2006/relationships/hyperlink" Target="mailto:info@plasseyrestaurant.com" TargetMode="External"/><Relationship Id="rId379" Type="http://schemas.openxmlformats.org/officeDocument/2006/relationships/hyperlink" Target="http://www.subway.co.uk/business/storefinder/store-detail.aspx?id=453056229" TargetMode="External"/><Relationship Id="rId132" Type="http://schemas.openxmlformats.org/officeDocument/2006/relationships/hyperlink" Target="http://www.tgifridays.co.uk/" TargetMode="External"/><Relationship Id="rId253" Type="http://schemas.openxmlformats.org/officeDocument/2006/relationships/hyperlink" Target="http://www.tava-indian.co.uk/" TargetMode="External"/><Relationship Id="rId374" Type="http://schemas.openxmlformats.org/officeDocument/2006/relationships/hyperlink" Target="mailto:john.mason@afblakemore.co.uk" TargetMode="External"/><Relationship Id="rId131" Type="http://schemas.openxmlformats.org/officeDocument/2006/relationships/hyperlink" Target="mailto:dawn.cheetham@tgifridays.co.uk" TargetMode="External"/><Relationship Id="rId252" Type="http://schemas.openxmlformats.org/officeDocument/2006/relationships/hyperlink" Target="mailto:anisefood@yahoo.co.uk" TargetMode="External"/><Relationship Id="rId373" Type="http://schemas.openxmlformats.org/officeDocument/2006/relationships/hyperlink" Target="http://www.subway.co.uk/business/storefinder/store-detail.aspx?id=453056579" TargetMode="External"/><Relationship Id="rId130" Type="http://schemas.openxmlformats.org/officeDocument/2006/relationships/hyperlink" Target="http://www.tgifridays.co.uk/" TargetMode="External"/><Relationship Id="rId251" Type="http://schemas.openxmlformats.org/officeDocument/2006/relationships/hyperlink" Target="http://anisewrexham.co.uk/" TargetMode="External"/><Relationship Id="rId372" Type="http://schemas.openxmlformats.org/officeDocument/2006/relationships/hyperlink" Target="mailto:mike.cleaver@btconnect.com" TargetMode="External"/><Relationship Id="rId250" Type="http://schemas.openxmlformats.org/officeDocument/2006/relationships/hyperlink" Target="mailto:info@maahis.co.uk" TargetMode="External"/><Relationship Id="rId371" Type="http://schemas.openxmlformats.org/officeDocument/2006/relationships/hyperlink" Target="http://www.subway.co.uk/business/storefinder/store-detail.aspx?id=453054499" TargetMode="External"/><Relationship Id="rId136" Type="http://schemas.openxmlformats.org/officeDocument/2006/relationships/hyperlink" Target="http://theclinkcharity.org/" TargetMode="External"/><Relationship Id="rId257" Type="http://schemas.openxmlformats.org/officeDocument/2006/relationships/hyperlink" Target="http://www.plasseyrestaurant.com/" TargetMode="External"/><Relationship Id="rId378" Type="http://schemas.openxmlformats.org/officeDocument/2006/relationships/hyperlink" Target="mailto:garryloveless@live.co.uk" TargetMode="External"/><Relationship Id="rId135" Type="http://schemas.openxmlformats.org/officeDocument/2006/relationships/hyperlink" Target="mailto:info@thegallerybarry.com" TargetMode="External"/><Relationship Id="rId256" Type="http://schemas.openxmlformats.org/officeDocument/2006/relationships/hyperlink" Target="http://www.easternsheraton.co.uk/" TargetMode="External"/><Relationship Id="rId377" Type="http://schemas.openxmlformats.org/officeDocument/2006/relationships/hyperlink" Target="http://www.subway.co.uk/business/storefinder/store-detail.aspx?id=453055226" TargetMode="External"/><Relationship Id="rId134" Type="http://schemas.openxmlformats.org/officeDocument/2006/relationships/hyperlink" Target="http://www.the-gallery-restaurant.co.uk/" TargetMode="External"/><Relationship Id="rId255" Type="http://schemas.openxmlformats.org/officeDocument/2006/relationships/hyperlink" Target="https://www.whitbreadinns.co.uk/the-beeches-pub-and-restaurant" TargetMode="External"/><Relationship Id="rId376" Type="http://schemas.openxmlformats.org/officeDocument/2006/relationships/hyperlink" Target="mailto:natalie.buckley@jameshall.co.uk" TargetMode="External"/><Relationship Id="rId133" Type="http://schemas.openxmlformats.org/officeDocument/2006/relationships/hyperlink" Target="http://www.tgifridays.co.uk/" TargetMode="External"/><Relationship Id="rId254" Type="http://schemas.openxmlformats.org/officeDocument/2006/relationships/hyperlink" Target="mailto:info@tava-indian.co.uk" TargetMode="External"/><Relationship Id="rId375" Type="http://schemas.openxmlformats.org/officeDocument/2006/relationships/hyperlink" Target="http://www.subway.co.uk/business/storefinder/store-detail.aspx?id=453056508" TargetMode="External"/><Relationship Id="rId172" Type="http://schemas.openxmlformats.org/officeDocument/2006/relationships/hyperlink" Target="https://www.rickstein.com/eat-with-us/rick-steins-fish/" TargetMode="External"/><Relationship Id="rId293" Type="http://schemas.openxmlformats.org/officeDocument/2006/relationships/hyperlink" Target="http://www.chandwrexham.co.uk/" TargetMode="External"/><Relationship Id="rId171" Type="http://schemas.openxmlformats.org/officeDocument/2006/relationships/hyperlink" Target="mailto:reservations@rickstein.com" TargetMode="External"/><Relationship Id="rId292" Type="http://schemas.openxmlformats.org/officeDocument/2006/relationships/hyperlink" Target="http://machinehouse.co.uk/" TargetMode="External"/><Relationship Id="rId170" Type="http://schemas.openxmlformats.org/officeDocument/2006/relationships/hyperlink" Target="https://www.rickstein.com/eat-with-us/porthleven/" TargetMode="External"/><Relationship Id="rId291" Type="http://schemas.openxmlformats.org/officeDocument/2006/relationships/hyperlink" Target="mailto:enquiries@thealyn.co.uk" TargetMode="External"/><Relationship Id="rId290" Type="http://schemas.openxmlformats.org/officeDocument/2006/relationships/hyperlink" Target="http://www.thealyn.co.uk/" TargetMode="External"/><Relationship Id="rId165" Type="http://schemas.openxmlformats.org/officeDocument/2006/relationships/hyperlink" Target="mailto:salisbury@bostonteaparty.co.uk" TargetMode="External"/><Relationship Id="rId286" Type="http://schemas.openxmlformats.org/officeDocument/2006/relationships/hyperlink" Target="mailto:paolo_hu@hotmail.com" TargetMode="External"/><Relationship Id="rId164" Type="http://schemas.openxmlformats.org/officeDocument/2006/relationships/hyperlink" Target="http://www.bostonteaparty.co.uk/our_cafes/salisbury.php" TargetMode="External"/><Relationship Id="rId285" Type="http://schemas.openxmlformats.org/officeDocument/2006/relationships/hyperlink" Target="http://www.thechinesebuffet.com/" TargetMode="External"/><Relationship Id="rId163" Type="http://schemas.openxmlformats.org/officeDocument/2006/relationships/hyperlink" Target="mailto:ringwood@bostonteaparty.co.uk" TargetMode="External"/><Relationship Id="rId284" Type="http://schemas.openxmlformats.org/officeDocument/2006/relationships/hyperlink" Target="mailto:enquiries@theroyaloakbangorondee.co.uk" TargetMode="External"/><Relationship Id="rId162" Type="http://schemas.openxmlformats.org/officeDocument/2006/relationships/hyperlink" Target="http://www.bostonteaparty.co.uk/our_cafes/ringwood.php" TargetMode="External"/><Relationship Id="rId283" Type="http://schemas.openxmlformats.org/officeDocument/2006/relationships/hyperlink" Target="http://www.theroyaloakbangorondee.co.uk/" TargetMode="External"/><Relationship Id="rId169" Type="http://schemas.openxmlformats.org/officeDocument/2006/relationships/hyperlink" Target="mailto:enquiries@gurnardshead.co.uk" TargetMode="External"/><Relationship Id="rId168" Type="http://schemas.openxmlformats.org/officeDocument/2006/relationships/hyperlink" Target="http://www.gurnardshead.co.uk/" TargetMode="External"/><Relationship Id="rId289" Type="http://schemas.openxmlformats.org/officeDocument/2006/relationships/hyperlink" Target="mailto:info@trevorarms-marford.com" TargetMode="External"/><Relationship Id="rId167" Type="http://schemas.openxmlformats.org/officeDocument/2006/relationships/hyperlink" Target="mailto:worcester@bostonteaparty.co.uk" TargetMode="External"/><Relationship Id="rId288" Type="http://schemas.openxmlformats.org/officeDocument/2006/relationships/hyperlink" Target="http://www.trevorarmsmarford.co.uk/" TargetMode="External"/><Relationship Id="rId166" Type="http://schemas.openxmlformats.org/officeDocument/2006/relationships/hyperlink" Target="http://www.bostonteaparty.co.uk/our_cafes/worcester.php" TargetMode="External"/><Relationship Id="rId287" Type="http://schemas.openxmlformats.org/officeDocument/2006/relationships/hyperlink" Target="http://www.thechinesebuffet.com/" TargetMode="External"/><Relationship Id="rId161" Type="http://schemas.openxmlformats.org/officeDocument/2006/relationships/hyperlink" Target="mailto:honiton@bostonteaparty.co.uk" TargetMode="External"/><Relationship Id="rId282" Type="http://schemas.openxmlformats.org/officeDocument/2006/relationships/hyperlink" Target="mailto:goldenlion@hydesbrewery.com" TargetMode="External"/><Relationship Id="rId160" Type="http://schemas.openxmlformats.org/officeDocument/2006/relationships/hyperlink" Target="http://www.bostonteaparty.co.uk/our_cafes/honiton.php" TargetMode="External"/><Relationship Id="rId281" Type="http://schemas.openxmlformats.org/officeDocument/2006/relationships/hyperlink" Target="http://www.thegoldenlionrossett.co.uk/" TargetMode="External"/><Relationship Id="rId280" Type="http://schemas.openxmlformats.org/officeDocument/2006/relationships/hyperlink" Target="mailto:info@boatondee.com" TargetMode="External"/><Relationship Id="rId159" Type="http://schemas.openxmlformats.org/officeDocument/2006/relationships/hyperlink" Target="mailto:exeter@bostonteaparty.co.uk" TargetMode="External"/><Relationship Id="rId154" Type="http://schemas.openxmlformats.org/officeDocument/2006/relationships/hyperlink" Target="http://www.bostonteaparty.co.uk/our_cafes/bristol-whiteladies.php" TargetMode="External"/><Relationship Id="rId275" Type="http://schemas.openxmlformats.org/officeDocument/2006/relationships/hyperlink" Target="http://www.crosskeysfood.co.uk/" TargetMode="External"/><Relationship Id="rId396" Type="http://schemas.openxmlformats.org/officeDocument/2006/relationships/hyperlink" Target="mailto:Neil@hunterfoods.co.uk" TargetMode="External"/><Relationship Id="rId153" Type="http://schemas.openxmlformats.org/officeDocument/2006/relationships/hyperlink" Target="mailto:harborne@bostonteaparty.co.uk" TargetMode="External"/><Relationship Id="rId274" Type="http://schemas.openxmlformats.org/officeDocument/2006/relationships/hyperlink" Target="mailto:phil@cleopatrasfoods.com" TargetMode="External"/><Relationship Id="rId395" Type="http://schemas.openxmlformats.org/officeDocument/2006/relationships/hyperlink" Target="http://www.subway.co.uk/business/storefinder/store-detail.aspx?id=453056261" TargetMode="External"/><Relationship Id="rId152" Type="http://schemas.openxmlformats.org/officeDocument/2006/relationships/hyperlink" Target="http://www.bostonteaparty.co.uk/our_cafes/harborne.php" TargetMode="External"/><Relationship Id="rId273" Type="http://schemas.openxmlformats.org/officeDocument/2006/relationships/hyperlink" Target="http://www.cleopatrasbistro.co.uk/" TargetMode="External"/><Relationship Id="rId394" Type="http://schemas.openxmlformats.org/officeDocument/2006/relationships/hyperlink" Target="mailto:jenny.balfour@jbjv.co.uk" TargetMode="External"/><Relationship Id="rId151" Type="http://schemas.openxmlformats.org/officeDocument/2006/relationships/hyperlink" Target="mailto:birmingham@bostonteaparty.co.uk" TargetMode="External"/><Relationship Id="rId272" Type="http://schemas.openxmlformats.org/officeDocument/2006/relationships/hyperlink" Target="mailto:enquiries@croeshowell.com" TargetMode="External"/><Relationship Id="rId393" Type="http://schemas.openxmlformats.org/officeDocument/2006/relationships/hyperlink" Target="http://www.subway.co.uk/business/storefinder/store-detail.aspx?id=453053955" TargetMode="External"/><Relationship Id="rId158" Type="http://schemas.openxmlformats.org/officeDocument/2006/relationships/hyperlink" Target="http://www.bostonteaparty.co.uk/our_cafes/exeter.php" TargetMode="External"/><Relationship Id="rId279" Type="http://schemas.openxmlformats.org/officeDocument/2006/relationships/hyperlink" Target="http://www.boatondee.com/" TargetMode="External"/><Relationship Id="rId157" Type="http://schemas.openxmlformats.org/officeDocument/2006/relationships/hyperlink" Target="mailto:cheltenham@bostonteaparty.co.uk" TargetMode="External"/><Relationship Id="rId278" Type="http://schemas.openxmlformats.org/officeDocument/2006/relationships/hyperlink" Target="mailto:contact@nagsheadlavister.com" TargetMode="External"/><Relationship Id="rId399" Type="http://schemas.openxmlformats.org/officeDocument/2006/relationships/hyperlink" Target="http://www.subway.co.uk/business/storefinder/store-detail.aspx?id=453055856" TargetMode="External"/><Relationship Id="rId156" Type="http://schemas.openxmlformats.org/officeDocument/2006/relationships/hyperlink" Target="http://www.bostonteaparty.co.uk/our_cafes/cheltenham.php" TargetMode="External"/><Relationship Id="rId277" Type="http://schemas.openxmlformats.org/officeDocument/2006/relationships/hyperlink" Target="http://www.nagsheadlavister.co.uk/" TargetMode="External"/><Relationship Id="rId398" Type="http://schemas.openxmlformats.org/officeDocument/2006/relationships/hyperlink" Target="mailto:mike@gries.co.uk" TargetMode="External"/><Relationship Id="rId155" Type="http://schemas.openxmlformats.org/officeDocument/2006/relationships/hyperlink" Target="mailto:whiteladies@bostonteaparty.co.uk" TargetMode="External"/><Relationship Id="rId276" Type="http://schemas.openxmlformats.org/officeDocument/2006/relationships/hyperlink" Target="mailto:paul_crosskeys@hotmail.co.uk" TargetMode="External"/><Relationship Id="rId397" Type="http://schemas.openxmlformats.org/officeDocument/2006/relationships/hyperlink" Target="http://www.subway.co.uk/business/storefinder/store-detail.aspx?id=453054529" TargetMode="External"/><Relationship Id="rId40" Type="http://schemas.openxmlformats.org/officeDocument/2006/relationships/hyperlink" Target="mailto:andy.brown@bettysandtaylors.co.uk" TargetMode="External"/><Relationship Id="rId42" Type="http://schemas.openxmlformats.org/officeDocument/2006/relationships/hyperlink" Target="mailto:Rachel.Fellows@bettysandtaylors.co.uk" TargetMode="External"/><Relationship Id="rId41" Type="http://schemas.openxmlformats.org/officeDocument/2006/relationships/hyperlink" Target="https://www.bettyscookeryschool.co.uk/" TargetMode="External"/><Relationship Id="rId44" Type="http://schemas.openxmlformats.org/officeDocument/2006/relationships/hyperlink" Target="mailto:mark@rolawala.com" TargetMode="External"/><Relationship Id="rId43" Type="http://schemas.openxmlformats.org/officeDocument/2006/relationships/hyperlink" Target="http://www.rolawala.com/" TargetMode="External"/><Relationship Id="rId46" Type="http://schemas.openxmlformats.org/officeDocument/2006/relationships/hyperlink" Target="mailto:tomb@byronhamburgers.com" TargetMode="External"/><Relationship Id="rId45" Type="http://schemas.openxmlformats.org/officeDocument/2006/relationships/hyperlink" Target="http://www.byronhamburgers.com/" TargetMode="External"/><Relationship Id="rId48" Type="http://schemas.openxmlformats.org/officeDocument/2006/relationships/hyperlink" Target="http://www.harveynichols.com/restaurant/leeds-dining/" TargetMode="External"/><Relationship Id="rId47" Type="http://schemas.openxmlformats.org/officeDocument/2006/relationships/hyperlink" Target="http://www.harveynichols.com/restaurant/leeds-dining/" TargetMode="External"/><Relationship Id="rId49" Type="http://schemas.openxmlformats.org/officeDocument/2006/relationships/hyperlink" Target="mailto:Marion.Carpentier@harveynichols.com" TargetMode="External"/><Relationship Id="rId31" Type="http://schemas.openxmlformats.org/officeDocument/2006/relationships/hyperlink" Target="http://www.thethreefishes.com/" TargetMode="External"/><Relationship Id="rId30" Type="http://schemas.openxmlformats.org/officeDocument/2006/relationships/hyperlink" Target="mailto:enquiries@swintonpark.com" TargetMode="External"/><Relationship Id="rId33" Type="http://schemas.openxmlformats.org/officeDocument/2006/relationships/hyperlink" Target="http://www.theclogandbillycock.com/" TargetMode="External"/><Relationship Id="rId32" Type="http://schemas.openxmlformats.org/officeDocument/2006/relationships/hyperlink" Target="mailto:manager@thethreefishes.com" TargetMode="External"/><Relationship Id="rId35" Type="http://schemas.openxmlformats.org/officeDocument/2006/relationships/hyperlink" Target="http://www.northcote.com/" TargetMode="External"/><Relationship Id="rId34" Type="http://schemas.openxmlformats.org/officeDocument/2006/relationships/hyperlink" Target="mailto:manager@theclogandbillycock.com" TargetMode="External"/><Relationship Id="rId37" Type="http://schemas.openxmlformats.org/officeDocument/2006/relationships/hyperlink" Target="http://www.thespicedpearhepworth.co.uk/" TargetMode="External"/><Relationship Id="rId36" Type="http://schemas.openxmlformats.org/officeDocument/2006/relationships/hyperlink" Target="mailto:lisa.allen@northcote.com" TargetMode="External"/><Relationship Id="rId39" Type="http://schemas.openxmlformats.org/officeDocument/2006/relationships/hyperlink" Target="https://www.bettyscookeryschool.co.uk/" TargetMode="External"/><Relationship Id="rId38" Type="http://schemas.openxmlformats.org/officeDocument/2006/relationships/hyperlink" Target="mailto:info@thespicedpearhepworth.co.uk" TargetMode="External"/><Relationship Id="rId20" Type="http://schemas.openxmlformats.org/officeDocument/2006/relationships/hyperlink" Target="mailto:info@battlesteads.com" TargetMode="External"/><Relationship Id="rId22" Type="http://schemas.openxmlformats.org/officeDocument/2006/relationships/hyperlink" Target="mailto:colmans@tiscali.co.uk" TargetMode="External"/><Relationship Id="rId21" Type="http://schemas.openxmlformats.org/officeDocument/2006/relationships/hyperlink" Target="http://www.colmansfishandchips.com/" TargetMode="External"/><Relationship Id="rId24" Type="http://schemas.openxmlformats.org/officeDocument/2006/relationships/hyperlink" Target="mailto:nick@thelambton.com" TargetMode="External"/><Relationship Id="rId23" Type="http://schemas.openxmlformats.org/officeDocument/2006/relationships/hyperlink" Target="http://www.thelambton.com/" TargetMode="External"/><Relationship Id="rId409" Type="http://schemas.openxmlformats.org/officeDocument/2006/relationships/hyperlink" Target="http://www.wrexhamkebabandpizza.co.uk/" TargetMode="External"/><Relationship Id="rId404" Type="http://schemas.openxmlformats.org/officeDocument/2006/relationships/hyperlink" Target="mailto:preetcooner@hotmail.com" TargetMode="External"/><Relationship Id="rId403" Type="http://schemas.openxmlformats.org/officeDocument/2006/relationships/hyperlink" Target="http://www.subway.co.uk/business/storefinder/store-detail.aspx?id=453055287" TargetMode="External"/><Relationship Id="rId402" Type="http://schemas.openxmlformats.org/officeDocument/2006/relationships/hyperlink" Target="mailto:jay@budgensofcosford.co.uk" TargetMode="External"/><Relationship Id="rId401" Type="http://schemas.openxmlformats.org/officeDocument/2006/relationships/hyperlink" Target="http://www.subway.co.uk/business/storefinder/store-detail.aspx?id=453055891" TargetMode="External"/><Relationship Id="rId408" Type="http://schemas.openxmlformats.org/officeDocument/2006/relationships/hyperlink" Target="mailto:harrydelves@delvesandco.com" TargetMode="External"/><Relationship Id="rId407" Type="http://schemas.openxmlformats.org/officeDocument/2006/relationships/hyperlink" Target="http://www.subway.co.uk/business/storefinder/store-detail.aspx?id=453056503" TargetMode="External"/><Relationship Id="rId406" Type="http://schemas.openxmlformats.org/officeDocument/2006/relationships/hyperlink" Target="mailto:amandip.s@hotmail.co.uk" TargetMode="External"/><Relationship Id="rId405" Type="http://schemas.openxmlformats.org/officeDocument/2006/relationships/hyperlink" Target="http://www.subway.co.uk/business/storefinder/store-detail.aspx?id=453055144" TargetMode="External"/><Relationship Id="rId26" Type="http://schemas.openxmlformats.org/officeDocument/2006/relationships/hyperlink" Target="mailto:leisa.smith@ntlworld.com" TargetMode="External"/><Relationship Id="rId25" Type="http://schemas.openxmlformats.org/officeDocument/2006/relationships/hyperlink" Target="http://liberty-catering.co.uk/" TargetMode="External"/><Relationship Id="rId28" Type="http://schemas.openxmlformats.org/officeDocument/2006/relationships/hyperlink" Target="mailto:enquiries@highwaymaninn.co.uk" TargetMode="External"/><Relationship Id="rId27" Type="http://schemas.openxmlformats.org/officeDocument/2006/relationships/hyperlink" Target="http://www.highwaymaninn.co.uk/" TargetMode="External"/><Relationship Id="rId400" Type="http://schemas.openxmlformats.org/officeDocument/2006/relationships/hyperlink" Target="mailto:john.mason@afblakemore.co.uk" TargetMode="External"/><Relationship Id="rId29" Type="http://schemas.openxmlformats.org/officeDocument/2006/relationships/hyperlink" Target="http://www.swintonpark.com/hotel-dining/food-wine/samuels-restaurant/" TargetMode="External"/><Relationship Id="rId11" Type="http://schemas.openxmlformats.org/officeDocument/2006/relationships/hyperlink" Target="http://www.captainsgalley.co.uk/" TargetMode="External"/><Relationship Id="rId10" Type="http://schemas.openxmlformats.org/officeDocument/2006/relationships/hyperlink" Target="mailto:Paddy.Hogan@ksg.ie" TargetMode="External"/><Relationship Id="rId13" Type="http://schemas.openxmlformats.org/officeDocument/2006/relationships/hyperlink" Target="http://www.iguanas.co.uk/" TargetMode="External"/><Relationship Id="rId12" Type="http://schemas.openxmlformats.org/officeDocument/2006/relationships/hyperlink" Target="mailto:jim@captainsgalley.co.uk" TargetMode="External"/><Relationship Id="rId15" Type="http://schemas.openxmlformats.org/officeDocument/2006/relationships/hyperlink" Target="http://www.thewhitehouserestaurant.co.uk/" TargetMode="External"/><Relationship Id="rId14" Type="http://schemas.openxmlformats.org/officeDocument/2006/relationships/hyperlink" Target="mailto:katrina@iguanas.co.uk" TargetMode="External"/><Relationship Id="rId17" Type="http://schemas.openxmlformats.org/officeDocument/2006/relationships/hyperlink" Target="http://www.timberyard.co/" TargetMode="External"/><Relationship Id="rId16" Type="http://schemas.openxmlformats.org/officeDocument/2006/relationships/hyperlink" Target="mailto:jane@thewhitehouserestaurant.co.uk" TargetMode="External"/><Relationship Id="rId19" Type="http://schemas.openxmlformats.org/officeDocument/2006/relationships/hyperlink" Target="https://www.battlesteads.com/" TargetMode="External"/><Relationship Id="rId18" Type="http://schemas.openxmlformats.org/officeDocument/2006/relationships/hyperlink" Target="mailto:eat@timberyard.co" TargetMode="External"/><Relationship Id="rId84" Type="http://schemas.openxmlformats.org/officeDocument/2006/relationships/hyperlink" Target="http://www.wahaca.co.uk/locations/covent-garden/" TargetMode="External"/><Relationship Id="rId83" Type="http://schemas.openxmlformats.org/officeDocument/2006/relationships/hyperlink" Target="mailto:charlottestreet@wahaca.co.uk" TargetMode="External"/><Relationship Id="rId86" Type="http://schemas.openxmlformats.org/officeDocument/2006/relationships/hyperlink" Target="http://www.wahaca.co.uk/locations/islington/" TargetMode="External"/><Relationship Id="rId85" Type="http://schemas.openxmlformats.org/officeDocument/2006/relationships/hyperlink" Target="mailto:coventgarden@wahaca.co.uk" TargetMode="External"/><Relationship Id="rId88" Type="http://schemas.openxmlformats.org/officeDocument/2006/relationships/hyperlink" Target="http://www.wahaca.co.uk/locations/kentish-town/" TargetMode="External"/><Relationship Id="rId87" Type="http://schemas.openxmlformats.org/officeDocument/2006/relationships/hyperlink" Target="mailto:gemma@wahaca.co.uk" TargetMode="External"/><Relationship Id="rId89" Type="http://schemas.openxmlformats.org/officeDocument/2006/relationships/hyperlink" Target="mailto:matt@wahaca.co.uk" TargetMode="External"/><Relationship Id="rId80" Type="http://schemas.openxmlformats.org/officeDocument/2006/relationships/hyperlink" Target="mailto:bluewater@wahaca.co.uk" TargetMode="External"/><Relationship Id="rId82" Type="http://schemas.openxmlformats.org/officeDocument/2006/relationships/hyperlink" Target="http://www.wahaca.co.uk/locations/charlotte-st/" TargetMode="External"/><Relationship Id="rId81" Type="http://schemas.openxmlformats.org/officeDocument/2006/relationships/hyperlink" Target="http://www.wahaca.co.uk/locations/canary-wharf/" TargetMode="External"/><Relationship Id="rId73" Type="http://schemas.openxmlformats.org/officeDocument/2006/relationships/hyperlink" Target="https://www.bettys.co.uk/tea-rooms/locations/northallerton" TargetMode="External"/><Relationship Id="rId72" Type="http://schemas.openxmlformats.org/officeDocument/2006/relationships/hyperlink" Target="mailto:Carol.Hanson@bettysandtaylors.co.uk" TargetMode="External"/><Relationship Id="rId75" Type="http://schemas.openxmlformats.org/officeDocument/2006/relationships/hyperlink" Target="http://www.wahaca.co.uk/locations/manchester/" TargetMode="External"/><Relationship Id="rId74" Type="http://schemas.openxmlformats.org/officeDocument/2006/relationships/hyperlink" Target="mailto:Lindsay.Judd@bettysandtaylors.co.uk" TargetMode="External"/><Relationship Id="rId77" Type="http://schemas.openxmlformats.org/officeDocument/2006/relationships/hyperlink" Target="http://www.wahaca.co.uk/locations/brixton/" TargetMode="External"/><Relationship Id="rId76" Type="http://schemas.openxmlformats.org/officeDocument/2006/relationships/hyperlink" Target="mailto:manchester@wahaca.co.uk" TargetMode="External"/><Relationship Id="rId79" Type="http://schemas.openxmlformats.org/officeDocument/2006/relationships/hyperlink" Target="http://www.wahaca.co.uk/locations/bluewater/" TargetMode="External"/><Relationship Id="rId78" Type="http://schemas.openxmlformats.org/officeDocument/2006/relationships/hyperlink" Target="mailto:anna@wahaca.co.uk" TargetMode="External"/><Relationship Id="rId71" Type="http://schemas.openxmlformats.org/officeDocument/2006/relationships/hyperlink" Target="https://www.bettys.co.uk/tea-rooms/locations/stonegate-york" TargetMode="External"/><Relationship Id="rId70" Type="http://schemas.openxmlformats.org/officeDocument/2006/relationships/hyperlink" Target="mailto:paula.kaye@bettysandtaylors.co.uk" TargetMode="External"/><Relationship Id="rId62" Type="http://schemas.openxmlformats.org/officeDocument/2006/relationships/hyperlink" Target="mailto:luke@the-milestone.co.uk" TargetMode="External"/><Relationship Id="rId61" Type="http://schemas.openxmlformats.org/officeDocument/2006/relationships/hyperlink" Target="http://the-milestone.co.uk/" TargetMode="External"/><Relationship Id="rId64" Type="http://schemas.openxmlformats.org/officeDocument/2006/relationships/hyperlink" Target="mailto:bookings@the-wigandpen.co.uk" TargetMode="External"/><Relationship Id="rId63" Type="http://schemas.openxmlformats.org/officeDocument/2006/relationships/hyperlink" Target="http://the-wigandpen.co.uk/" TargetMode="External"/><Relationship Id="rId66" Type="http://schemas.openxmlformats.org/officeDocument/2006/relationships/hyperlink" Target="mailto:andy.brown@bettysandtaylors.co.uk" TargetMode="External"/><Relationship Id="rId65" Type="http://schemas.openxmlformats.org/officeDocument/2006/relationships/hyperlink" Target="https://www.bettys.co.uk/tea-rooms/locations/ilkley" TargetMode="External"/><Relationship Id="rId68" Type="http://schemas.openxmlformats.org/officeDocument/2006/relationships/hyperlink" Target="mailto:Su.Halliday@bettysandtaylors.co.uk" TargetMode="External"/><Relationship Id="rId67" Type="http://schemas.openxmlformats.org/officeDocument/2006/relationships/hyperlink" Target="https://www.bettys.co.uk/tea-rooms/locations/bettys-harlow-carr" TargetMode="External"/><Relationship Id="rId60" Type="http://schemas.openxmlformats.org/officeDocument/2006/relationships/hyperlink" Target="mailto:heathrow@steakandlobster.com" TargetMode="External"/><Relationship Id="rId69" Type="http://schemas.openxmlformats.org/officeDocument/2006/relationships/hyperlink" Target="https://www.bettys.co.uk/tea-rooms/locations/york" TargetMode="External"/><Relationship Id="rId51" Type="http://schemas.openxmlformats.org/officeDocument/2006/relationships/hyperlink" Target="mailto:Daniela.Rinaldi@harveynichols.com" TargetMode="External"/><Relationship Id="rId50" Type="http://schemas.openxmlformats.org/officeDocument/2006/relationships/hyperlink" Target="http://www.harveynichols.com/restaurant/leeds-dining/" TargetMode="External"/><Relationship Id="rId53" Type="http://schemas.openxmlformats.org/officeDocument/2006/relationships/hyperlink" Target="http://brasserieblanc.com/restaurants/leeds/" TargetMode="External"/><Relationship Id="rId52" Type="http://schemas.openxmlformats.org/officeDocument/2006/relationships/hyperlink" Target="https://www.tortilla.co.uk/locations/leeds/" TargetMode="External"/><Relationship Id="rId55" Type="http://schemas.openxmlformats.org/officeDocument/2006/relationships/hyperlink" Target="http://www.steakandlobster.com/location/manchester-en.html" TargetMode="External"/><Relationship Id="rId54" Type="http://schemas.openxmlformats.org/officeDocument/2006/relationships/hyperlink" Target="mailto:leeds@brasserieblanc.com" TargetMode="External"/><Relationship Id="rId57" Type="http://schemas.openxmlformats.org/officeDocument/2006/relationships/hyperlink" Target="http://www.steakandlobster.com/location/london-en.html" TargetMode="External"/><Relationship Id="rId56" Type="http://schemas.openxmlformats.org/officeDocument/2006/relationships/hyperlink" Target="mailto:manchester@steakandlobster.com" TargetMode="External"/><Relationship Id="rId59" Type="http://schemas.openxmlformats.org/officeDocument/2006/relationships/hyperlink" Target="http://www.steakandlobster.com/location/heathrow-en.html" TargetMode="External"/><Relationship Id="rId58" Type="http://schemas.openxmlformats.org/officeDocument/2006/relationships/hyperlink" Target="mailto:bloomsbury@steakandlobster.com" TargetMode="External"/><Relationship Id="rId107" Type="http://schemas.openxmlformats.org/officeDocument/2006/relationships/hyperlink" Target="mailto:leeds@iguanas.co.uk" TargetMode="External"/><Relationship Id="rId228" Type="http://schemas.openxmlformats.org/officeDocument/2006/relationships/hyperlink" Target="http://goldenmomentsofludlow.co.uk/" TargetMode="External"/><Relationship Id="rId349" Type="http://schemas.openxmlformats.org/officeDocument/2006/relationships/hyperlink" Target="http://www.emberinns.co.uk/nationalsearch/wales/the-acton-park-wrexham" TargetMode="External"/><Relationship Id="rId106" Type="http://schemas.openxmlformats.org/officeDocument/2006/relationships/hyperlink" Target="http://www.iguanas.co.uk/locations/leeds" TargetMode="External"/><Relationship Id="rId227" Type="http://schemas.openxmlformats.org/officeDocument/2006/relationships/hyperlink" Target="mailto:enquiry@thelionhotelshrewsbury.com" TargetMode="External"/><Relationship Id="rId348" Type="http://schemas.openxmlformats.org/officeDocument/2006/relationships/hyperlink" Target="mailto:info@setthebarwrexham.co.uk" TargetMode="External"/><Relationship Id="rId469" Type="http://schemas.openxmlformats.org/officeDocument/2006/relationships/hyperlink" Target="http://hangarnumber4.com/" TargetMode="External"/><Relationship Id="rId105" Type="http://schemas.openxmlformats.org/officeDocument/2006/relationships/hyperlink" Target="mailto:royalfestivalhall@iguanas.co.uk" TargetMode="External"/><Relationship Id="rId226" Type="http://schemas.openxmlformats.org/officeDocument/2006/relationships/hyperlink" Target="http://www.thelionhotelshrewsbury.com/en/darwin.php" TargetMode="External"/><Relationship Id="rId347" Type="http://schemas.openxmlformats.org/officeDocument/2006/relationships/hyperlink" Target="http://www.setthebarwrexham.co.uk/" TargetMode="External"/><Relationship Id="rId468" Type="http://schemas.openxmlformats.org/officeDocument/2006/relationships/hyperlink" Target="mailto:hangarnumber4@gmail.com" TargetMode="External"/><Relationship Id="rId104" Type="http://schemas.openxmlformats.org/officeDocument/2006/relationships/hyperlink" Target="http://www.iguanas.co.uk/locations/london-royal-festival-hall" TargetMode="External"/><Relationship Id="rId225" Type="http://schemas.openxmlformats.org/officeDocument/2006/relationships/hyperlink" Target="mailto:oldqueensheadpub@aol.co.uk" TargetMode="External"/><Relationship Id="rId346" Type="http://schemas.openxmlformats.org/officeDocument/2006/relationships/hyperlink" Target="mailto:john.mason@afblakemore.co.uk" TargetMode="External"/><Relationship Id="rId467" Type="http://schemas.openxmlformats.org/officeDocument/2006/relationships/hyperlink" Target="mailto:hppancakes@live.com" TargetMode="External"/><Relationship Id="rId109" Type="http://schemas.openxmlformats.org/officeDocument/2006/relationships/hyperlink" Target="mailto:bristol@iguanas.co.uk" TargetMode="External"/><Relationship Id="rId108" Type="http://schemas.openxmlformats.org/officeDocument/2006/relationships/hyperlink" Target="http://www.iguanas.co.uk/locations/bristol-clifton" TargetMode="External"/><Relationship Id="rId229" Type="http://schemas.openxmlformats.org/officeDocument/2006/relationships/hyperlink" Target="mailto:info@goldenmomentsofludlow.co.uk" TargetMode="External"/><Relationship Id="rId220" Type="http://schemas.openxmlformats.org/officeDocument/2006/relationships/hyperlink" Target="http://thequeensathorton.co.uk/" TargetMode="External"/><Relationship Id="rId341" Type="http://schemas.openxmlformats.org/officeDocument/2006/relationships/hyperlink" Target="http://www.marstonspubs.co.uk/redlion" TargetMode="External"/><Relationship Id="rId462" Type="http://schemas.openxmlformats.org/officeDocument/2006/relationships/hyperlink" Target="http://www.holdispicelounge.com/" TargetMode="External"/><Relationship Id="rId340" Type="http://schemas.openxmlformats.org/officeDocument/2006/relationships/hyperlink" Target="mailto:Porkbap@gmail.com" TargetMode="External"/><Relationship Id="rId461" Type="http://schemas.openxmlformats.org/officeDocument/2006/relationships/hyperlink" Target="mailto:dine@holdinorthwich.co.uk" TargetMode="External"/><Relationship Id="rId460" Type="http://schemas.openxmlformats.org/officeDocument/2006/relationships/hyperlink" Target="http://www.holdinorthwich.co.uk/" TargetMode="External"/><Relationship Id="rId103" Type="http://schemas.openxmlformats.org/officeDocument/2006/relationships/hyperlink" Target="mailto:o2@iguanas.co.uk" TargetMode="External"/><Relationship Id="rId224" Type="http://schemas.openxmlformats.org/officeDocument/2006/relationships/hyperlink" Target="http://oqhchester.co.uk/" TargetMode="External"/><Relationship Id="rId345" Type="http://schemas.openxmlformats.org/officeDocument/2006/relationships/hyperlink" Target="http://www.subway.co.uk/business/storefinder/store-detail.aspx?id=453056334" TargetMode="External"/><Relationship Id="rId466" Type="http://schemas.openxmlformats.org/officeDocument/2006/relationships/hyperlink" Target="http://www.hankypankypancakes.com/" TargetMode="External"/><Relationship Id="rId102" Type="http://schemas.openxmlformats.org/officeDocument/2006/relationships/hyperlink" Target="http://www.iguanas.co.uk/locations/london-o2" TargetMode="External"/><Relationship Id="rId223" Type="http://schemas.openxmlformats.org/officeDocument/2006/relationships/hyperlink" Target="mailto:thequeensludlow@live.co.uk" TargetMode="External"/><Relationship Id="rId344" Type="http://schemas.openxmlformats.org/officeDocument/2006/relationships/hyperlink" Target="mailto:thecrafty.dragon@stonegatepubs.com" TargetMode="External"/><Relationship Id="rId465" Type="http://schemas.openxmlformats.org/officeDocument/2006/relationships/hyperlink" Target="mailto:info@holdispicelounge.com" TargetMode="External"/><Relationship Id="rId101" Type="http://schemas.openxmlformats.org/officeDocument/2006/relationships/hyperlink" Target="mailto:spitalfields@iguanas.co.uk" TargetMode="External"/><Relationship Id="rId222" Type="http://schemas.openxmlformats.org/officeDocument/2006/relationships/hyperlink" Target="http://thequeensludlow.com/" TargetMode="External"/><Relationship Id="rId343" Type="http://schemas.openxmlformats.org/officeDocument/2006/relationships/hyperlink" Target="http://www.thecraftydragonwrexham.co.uk/" TargetMode="External"/><Relationship Id="rId464" Type="http://schemas.openxmlformats.org/officeDocument/2006/relationships/hyperlink" Target="http://www.holdispicelounge.com/" TargetMode="External"/><Relationship Id="rId100" Type="http://schemas.openxmlformats.org/officeDocument/2006/relationships/hyperlink" Target="http://www.iguanas.co.uk/locations/london-spitalfields" TargetMode="External"/><Relationship Id="rId221" Type="http://schemas.openxmlformats.org/officeDocument/2006/relationships/hyperlink" Target="mailto:info@thequeensathorton.co.uk" TargetMode="External"/><Relationship Id="rId342" Type="http://schemas.openxmlformats.org/officeDocument/2006/relationships/hyperlink" Target="mailto:redlionmarford@hotmail.com" TargetMode="External"/><Relationship Id="rId463" Type="http://schemas.openxmlformats.org/officeDocument/2006/relationships/hyperlink" Target="mailto:info@holdispicelounge.com" TargetMode="External"/><Relationship Id="rId217" Type="http://schemas.openxmlformats.org/officeDocument/2006/relationships/hyperlink" Target="mailto:hello@thecatatnantwich.com" TargetMode="External"/><Relationship Id="rId338" Type="http://schemas.openxmlformats.org/officeDocument/2006/relationships/hyperlink" Target="mailto:chris.jones.a@gmail.com" TargetMode="External"/><Relationship Id="rId459" Type="http://schemas.openxmlformats.org/officeDocument/2006/relationships/hyperlink" Target="mailto:info@foxandhoundssproston.co.uk" TargetMode="External"/><Relationship Id="rId216" Type="http://schemas.openxmlformats.org/officeDocument/2006/relationships/hyperlink" Target="http://www.thecatat.com/" TargetMode="External"/><Relationship Id="rId337" Type="http://schemas.openxmlformats.org/officeDocument/2006/relationships/hyperlink" Target="https://www.facebook.com/Chris-De-Burger-238373019549321" TargetMode="External"/><Relationship Id="rId458" Type="http://schemas.openxmlformats.org/officeDocument/2006/relationships/hyperlink" Target="http://www.foxandhoundssproston.co.uk/" TargetMode="External"/><Relationship Id="rId215" Type="http://schemas.openxmlformats.org/officeDocument/2006/relationships/hyperlink" Target="mailto:enquiry@ravenhotel.com" TargetMode="External"/><Relationship Id="rId336" Type="http://schemas.openxmlformats.org/officeDocument/2006/relationships/hyperlink" Target="mailto:info@ramadaplazawrexham.co.uk" TargetMode="External"/><Relationship Id="rId457" Type="http://schemas.openxmlformats.org/officeDocument/2006/relationships/hyperlink" Target="mailto:hello@barlounge.co.uk" TargetMode="External"/><Relationship Id="rId214" Type="http://schemas.openxmlformats.org/officeDocument/2006/relationships/hyperlink" Target="http://www.ravenhotel.com/" TargetMode="External"/><Relationship Id="rId335" Type="http://schemas.openxmlformats.org/officeDocument/2006/relationships/hyperlink" Target="http://www.ramadaplazawrexham.co.uk/" TargetMode="External"/><Relationship Id="rId456" Type="http://schemas.openxmlformats.org/officeDocument/2006/relationships/hyperlink" Target="http://barlounge.co.uk/" TargetMode="External"/><Relationship Id="rId219" Type="http://schemas.openxmlformats.org/officeDocument/2006/relationships/hyperlink" Target="mailto:philnealrbny@gmail.com" TargetMode="External"/><Relationship Id="rId218" Type="http://schemas.openxmlformats.org/officeDocument/2006/relationships/hyperlink" Target="http://www.thegolden-eagle.co.uk/" TargetMode="External"/><Relationship Id="rId339" Type="http://schemas.openxmlformats.org/officeDocument/2006/relationships/hyperlink" Target="http://www.theflyingporky.co.uk/" TargetMode="External"/><Relationship Id="rId330" Type="http://schemas.openxmlformats.org/officeDocument/2006/relationships/hyperlink" Target="mailto:info@oldno7bargrill.co.uk" TargetMode="External"/><Relationship Id="rId451" Type="http://schemas.openxmlformats.org/officeDocument/2006/relationships/hyperlink" Target="mailto:hello@gingerchester.com" TargetMode="External"/><Relationship Id="rId450" Type="http://schemas.openxmlformats.org/officeDocument/2006/relationships/hyperlink" Target="http://www.gingerchester.com/" TargetMode="External"/><Relationship Id="rId213" Type="http://schemas.openxmlformats.org/officeDocument/2006/relationships/hyperlink" Target="mailto:sarah@thefoxinnmuchwenlock.co.uk" TargetMode="External"/><Relationship Id="rId334" Type="http://schemas.openxmlformats.org/officeDocument/2006/relationships/hyperlink" Target="mailto:geraint@bwtri.com" TargetMode="External"/><Relationship Id="rId455" Type="http://schemas.openxmlformats.org/officeDocument/2006/relationships/hyperlink" Target="mailto:heddy@heddys.com" TargetMode="External"/><Relationship Id="rId212" Type="http://schemas.openxmlformats.org/officeDocument/2006/relationships/hyperlink" Target="http://www.thefoxinnmuchwenlock.co.uk/" TargetMode="External"/><Relationship Id="rId333" Type="http://schemas.openxmlformats.org/officeDocument/2006/relationships/hyperlink" Target="http://www.bwtri.com/" TargetMode="External"/><Relationship Id="rId454" Type="http://schemas.openxmlformats.org/officeDocument/2006/relationships/hyperlink" Target="http://www.heddys.com/" TargetMode="External"/><Relationship Id="rId211" Type="http://schemas.openxmlformats.org/officeDocument/2006/relationships/hyperlink" Target="mailto:foxinnryton@yahoo.com" TargetMode="External"/><Relationship Id="rId332" Type="http://schemas.openxmlformats.org/officeDocument/2006/relationships/hyperlink" Target="mailto:infonandosindia@gmail.com" TargetMode="External"/><Relationship Id="rId453" Type="http://schemas.openxmlformats.org/officeDocument/2006/relationships/hyperlink" Target="mailto:ella@ellasbistro.co.uk" TargetMode="External"/><Relationship Id="rId210" Type="http://schemas.openxmlformats.org/officeDocument/2006/relationships/hyperlink" Target="http://www.shropshirepublichouses.co.uk/" TargetMode="External"/><Relationship Id="rId331" Type="http://schemas.openxmlformats.org/officeDocument/2006/relationships/hyperlink" Target="https://www.nandos.co.uk/" TargetMode="External"/><Relationship Id="rId452" Type="http://schemas.openxmlformats.org/officeDocument/2006/relationships/hyperlink" Target="http://ellasbistro.co.uk/" TargetMode="External"/><Relationship Id="rId370" Type="http://schemas.openxmlformats.org/officeDocument/2006/relationships/hyperlink" Target="mailto:david.gray06@hotmail.co.uk" TargetMode="External"/><Relationship Id="rId491" Type="http://schemas.openxmlformats.org/officeDocument/2006/relationships/drawing" Target="../drawings/worksheetdrawing1.xml"/><Relationship Id="rId490" Type="http://schemas.openxmlformats.org/officeDocument/2006/relationships/hyperlink" Target="mailto:mail@mrlaus.com" TargetMode="External"/><Relationship Id="rId129" Type="http://schemas.openxmlformats.org/officeDocument/2006/relationships/hyperlink" Target="mailto:info@yourwillow.co.uk" TargetMode="External"/><Relationship Id="rId128" Type="http://schemas.openxmlformats.org/officeDocument/2006/relationships/hyperlink" Target="http://yourwillow.co.uk/" TargetMode="External"/><Relationship Id="rId249" Type="http://schemas.openxmlformats.org/officeDocument/2006/relationships/hyperlink" Target="http://maahis.co.uk/" TargetMode="External"/><Relationship Id="rId127" Type="http://schemas.openxmlformats.org/officeDocument/2006/relationships/hyperlink" Target="mailto:info@cholmondeleyarms.co.uk" TargetMode="External"/><Relationship Id="rId248" Type="http://schemas.openxmlformats.org/officeDocument/2006/relationships/hyperlink" Target="mailto:info@kasturi2.co.uk" TargetMode="External"/><Relationship Id="rId369" Type="http://schemas.openxmlformats.org/officeDocument/2006/relationships/hyperlink" Target="http://www.subway.co.uk/business/storefinder/store-detail.aspx?id=453055429" TargetMode="External"/><Relationship Id="rId126" Type="http://schemas.openxmlformats.org/officeDocument/2006/relationships/hyperlink" Target="http://cholmondeleyarms.co.uk/wordpress/" TargetMode="External"/><Relationship Id="rId247" Type="http://schemas.openxmlformats.org/officeDocument/2006/relationships/hyperlink" Target="http://www.kasturi2.co.uk/" TargetMode="External"/><Relationship Id="rId368" Type="http://schemas.openxmlformats.org/officeDocument/2006/relationships/hyperlink" Target="mailto:jonesegbiz@yahoo.com" TargetMode="External"/><Relationship Id="rId489" Type="http://schemas.openxmlformats.org/officeDocument/2006/relationships/hyperlink" Target="http://mrlaus.com/" TargetMode="External"/><Relationship Id="rId121" Type="http://schemas.openxmlformats.org/officeDocument/2006/relationships/hyperlink" Target="mailto:info@theredlionweymouth.co.uk" TargetMode="External"/><Relationship Id="rId242" Type="http://schemas.openxmlformats.org/officeDocument/2006/relationships/hyperlink" Target="http://rajmahaloswestry.co.uk/" TargetMode="External"/><Relationship Id="rId363" Type="http://schemas.openxmlformats.org/officeDocument/2006/relationships/hyperlink" Target="http://www.subway.co.uk/business/storefinder/store-detail.aspx?id=453055467" TargetMode="External"/><Relationship Id="rId484" Type="http://schemas.openxmlformats.org/officeDocument/2006/relationships/hyperlink" Target="mailto:hornsmill@hydesbrewery.com" TargetMode="External"/><Relationship Id="rId120" Type="http://schemas.openxmlformats.org/officeDocument/2006/relationships/hyperlink" Target="http://theredlionweymouth.co.uk/" TargetMode="External"/><Relationship Id="rId241" Type="http://schemas.openxmlformats.org/officeDocument/2006/relationships/hyperlink" Target="mailto:stephanie@checkerswales.co.uk" TargetMode="External"/><Relationship Id="rId362" Type="http://schemas.openxmlformats.org/officeDocument/2006/relationships/hyperlink" Target="mailto:perfectpizzawrexham@gmail.com" TargetMode="External"/><Relationship Id="rId483" Type="http://schemas.openxmlformats.org/officeDocument/2006/relationships/hyperlink" Target="http://ww1.hornsmillathelsby.co.uk/" TargetMode="External"/><Relationship Id="rId240" Type="http://schemas.openxmlformats.org/officeDocument/2006/relationships/hyperlink" Target="http://www.checkerswales.co.uk/" TargetMode="External"/><Relationship Id="rId361" Type="http://schemas.openxmlformats.org/officeDocument/2006/relationships/hyperlink" Target="http://www.perfectpizza.co.uk/" TargetMode="External"/><Relationship Id="rId482" Type="http://schemas.openxmlformats.org/officeDocument/2006/relationships/hyperlink" Target="mailto:rusticcoffeeco@gmail.com" TargetMode="External"/><Relationship Id="rId360" Type="http://schemas.openxmlformats.org/officeDocument/2006/relationships/hyperlink" Target="mailto:Roger.Whiteside@greggs.co.uk" TargetMode="External"/><Relationship Id="rId481" Type="http://schemas.openxmlformats.org/officeDocument/2006/relationships/hyperlink" Target="http://rusticcoffee.co/" TargetMode="External"/><Relationship Id="rId125" Type="http://schemas.openxmlformats.org/officeDocument/2006/relationships/hyperlink" Target="mailto:info@churchinnmobberley.co.uk" TargetMode="External"/><Relationship Id="rId246" Type="http://schemas.openxmlformats.org/officeDocument/2006/relationships/hyperlink" Target="mailto:info@riverthai.net" TargetMode="External"/><Relationship Id="rId367" Type="http://schemas.openxmlformats.org/officeDocument/2006/relationships/hyperlink" Target="http://www.subway.co.uk/business/storefinder/store-detail.aspx?id=453055382" TargetMode="External"/><Relationship Id="rId488" Type="http://schemas.openxmlformats.org/officeDocument/2006/relationships/hyperlink" Target="mailto:mark@brownlowinn.co.uk" TargetMode="External"/><Relationship Id="rId124" Type="http://schemas.openxmlformats.org/officeDocument/2006/relationships/hyperlink" Target="http://cheshirecatpubsandbars.co.uk/" TargetMode="External"/><Relationship Id="rId245" Type="http://schemas.openxmlformats.org/officeDocument/2006/relationships/hyperlink" Target="http://www.riverthai.net/" TargetMode="External"/><Relationship Id="rId366" Type="http://schemas.openxmlformats.org/officeDocument/2006/relationships/hyperlink" Target="mailto:john.mason@afblakemore.co.uk" TargetMode="External"/><Relationship Id="rId487" Type="http://schemas.openxmlformats.org/officeDocument/2006/relationships/hyperlink" Target="http://www.brownlowinn.co.uk/" TargetMode="External"/><Relationship Id="rId123" Type="http://schemas.openxmlformats.org/officeDocument/2006/relationships/hyperlink" Target="mailto:thepennyfarthing@oakmaninns.co.uk" TargetMode="External"/><Relationship Id="rId244" Type="http://schemas.openxmlformats.org/officeDocument/2006/relationships/hyperlink" Target="mailto:enquiries@goodlife-shrewsbury.co.uk" TargetMode="External"/><Relationship Id="rId365" Type="http://schemas.openxmlformats.org/officeDocument/2006/relationships/hyperlink" Target="http://www.subway.co.uk/business/storefinder/store-detail.aspx?id=453055988" TargetMode="External"/><Relationship Id="rId486" Type="http://schemas.openxmlformats.org/officeDocument/2006/relationships/hyperlink" Target="mailto:info@lafattoriachester.com" TargetMode="External"/><Relationship Id="rId122" Type="http://schemas.openxmlformats.org/officeDocument/2006/relationships/hyperlink" Target="http://www.thepennyfarthingberkhamsted.co.uk/" TargetMode="External"/><Relationship Id="rId243" Type="http://schemas.openxmlformats.org/officeDocument/2006/relationships/hyperlink" Target="http://www.goodlife-shrewsbury.co.uk/" TargetMode="External"/><Relationship Id="rId364" Type="http://schemas.openxmlformats.org/officeDocument/2006/relationships/hyperlink" Target="mailto:mike.cleaver@btconnect.com" TargetMode="External"/><Relationship Id="rId485" Type="http://schemas.openxmlformats.org/officeDocument/2006/relationships/hyperlink" Target="http://www.lafattoriachester.com/" TargetMode="External"/><Relationship Id="rId95" Type="http://schemas.openxmlformats.org/officeDocument/2006/relationships/hyperlink" Target="mailto:ed@wahaca.co.uk" TargetMode="External"/><Relationship Id="rId94" Type="http://schemas.openxmlformats.org/officeDocument/2006/relationships/hyperlink" Target="http://www.wahaca.co.uk/locations/stratford/" TargetMode="External"/><Relationship Id="rId97" Type="http://schemas.openxmlformats.org/officeDocument/2006/relationships/hyperlink" Target="mailto:whitecity@wahaca.co.uk" TargetMode="External"/><Relationship Id="rId96" Type="http://schemas.openxmlformats.org/officeDocument/2006/relationships/hyperlink" Target="http://www.wahaca.co.uk/locations/white-city/" TargetMode="External"/><Relationship Id="rId99" Type="http://schemas.openxmlformats.org/officeDocument/2006/relationships/hyperlink" Target="mailto:cheshireoaks@iguanas.co.uk" TargetMode="External"/><Relationship Id="rId480" Type="http://schemas.openxmlformats.org/officeDocument/2006/relationships/hyperlink" Target="mailto:info@lasramblaswineandtapas.co.uk" TargetMode="External"/><Relationship Id="rId98" Type="http://schemas.openxmlformats.org/officeDocument/2006/relationships/hyperlink" Target="http://www.iguanas.co.uk/locations/cheshire-oaks" TargetMode="External"/><Relationship Id="rId91" Type="http://schemas.openxmlformats.org/officeDocument/2006/relationships/hyperlink" Target="mailto:stpauls@wahaca.co.uk" TargetMode="External"/><Relationship Id="rId90" Type="http://schemas.openxmlformats.org/officeDocument/2006/relationships/hyperlink" Target="http://www.wahaca.co.uk/locations/wahaca-st-pauls/" TargetMode="External"/><Relationship Id="rId93" Type="http://schemas.openxmlformats.org/officeDocument/2006/relationships/hyperlink" Target="mailto:soho@wahaca.co.uk" TargetMode="External"/><Relationship Id="rId92" Type="http://schemas.openxmlformats.org/officeDocument/2006/relationships/hyperlink" Target="http://www.wahaca.co.uk/locations/soho/" TargetMode="External"/><Relationship Id="rId118" Type="http://schemas.openxmlformats.org/officeDocument/2006/relationships/hyperlink" Target="http://thethreegreyhoundsinn.co.uk/" TargetMode="External"/><Relationship Id="rId239" Type="http://schemas.openxmlformats.org/officeDocument/2006/relationships/hyperlink" Target="mailto:sarah@checkerswales.co.uk" TargetMode="External"/><Relationship Id="rId117" Type="http://schemas.openxmlformats.org/officeDocument/2006/relationships/hyperlink" Target="mailto:info@thebullsheadpub.co.uk" TargetMode="External"/><Relationship Id="rId238" Type="http://schemas.openxmlformats.org/officeDocument/2006/relationships/hyperlink" Target="http://www.checkerswales.co.uk/" TargetMode="External"/><Relationship Id="rId359" Type="http://schemas.openxmlformats.org/officeDocument/2006/relationships/hyperlink" Target="https://www.greggs.co.uk/" TargetMode="External"/><Relationship Id="rId116" Type="http://schemas.openxmlformats.org/officeDocument/2006/relationships/hyperlink" Target="http://thebullsheadpub.co.uk/" TargetMode="External"/><Relationship Id="rId237" Type="http://schemas.openxmlformats.org/officeDocument/2006/relationships/hyperlink" Target="mailto:kathryn@checkerswales.co.uk" TargetMode="External"/><Relationship Id="rId358" Type="http://schemas.openxmlformats.org/officeDocument/2006/relationships/hyperlink" Target="mailto:Ian.Durant@greggs.co.uk" TargetMode="External"/><Relationship Id="rId479" Type="http://schemas.openxmlformats.org/officeDocument/2006/relationships/hyperlink" Target="http://www.lasramblaswineandtapas.co.uk/" TargetMode="External"/><Relationship Id="rId115" Type="http://schemas.openxmlformats.org/officeDocument/2006/relationships/hyperlink" Target="mailto:Colin.Bailey@compass-group.co.uk" TargetMode="External"/><Relationship Id="rId236" Type="http://schemas.openxmlformats.org/officeDocument/2006/relationships/hyperlink" Target="http://www.checkerswales.co.uk/" TargetMode="External"/><Relationship Id="rId357" Type="http://schemas.openxmlformats.org/officeDocument/2006/relationships/hyperlink" Target="https://www.greggs.co.uk/" TargetMode="External"/><Relationship Id="rId478" Type="http://schemas.openxmlformats.org/officeDocument/2006/relationships/hyperlink" Target="http://www.siam-teppanyaki.co.uk/" TargetMode="External"/><Relationship Id="rId119" Type="http://schemas.openxmlformats.org/officeDocument/2006/relationships/hyperlink" Target="mailto:info@thethreegreyhoundsinn.co.uk" TargetMode="External"/><Relationship Id="rId110" Type="http://schemas.openxmlformats.org/officeDocument/2006/relationships/hyperlink" Target="http://www.iguanas.co.uk/locations/plymouth" TargetMode="External"/><Relationship Id="rId231" Type="http://schemas.openxmlformats.org/officeDocument/2006/relationships/hyperlink" Target="mailto:info@cafe-monsoon.co.uk" TargetMode="External"/><Relationship Id="rId352" Type="http://schemas.openxmlformats.org/officeDocument/2006/relationships/hyperlink" Target="mailto:nic.rowland@rossetthallhotel.co.uk" TargetMode="External"/><Relationship Id="rId473" Type="http://schemas.openxmlformats.org/officeDocument/2006/relationships/hyperlink" Target="mailto:curtisjoyson@hotmail.com" TargetMode="External"/><Relationship Id="rId230" Type="http://schemas.openxmlformats.org/officeDocument/2006/relationships/hyperlink" Target="https://www.facebook.com/Cafe-Monsoon-147638395271812/" TargetMode="External"/><Relationship Id="rId351" Type="http://schemas.openxmlformats.org/officeDocument/2006/relationships/hyperlink" Target="http://www.rossetthallhotel.co.uk/dining/oscars-restaurant" TargetMode="External"/><Relationship Id="rId472" Type="http://schemas.openxmlformats.org/officeDocument/2006/relationships/hyperlink" Target="https://www.robinsonsbrewery.com/duncow" TargetMode="External"/><Relationship Id="rId350" Type="http://schemas.openxmlformats.org/officeDocument/2006/relationships/hyperlink" Target="mailto:actonparkwrexham@emberinns.co.uk" TargetMode="External"/><Relationship Id="rId471" Type="http://schemas.openxmlformats.org/officeDocument/2006/relationships/hyperlink" Target="mailto:hangarnumber4@gmail.com" TargetMode="External"/><Relationship Id="rId470" Type="http://schemas.openxmlformats.org/officeDocument/2006/relationships/hyperlink" Target="http://hangarnumber4.com/" TargetMode="External"/><Relationship Id="rId114" Type="http://schemas.openxmlformats.org/officeDocument/2006/relationships/hyperlink" Target="http://www.levyrestaurants.co.uk/" TargetMode="External"/><Relationship Id="rId235" Type="http://schemas.openxmlformats.org/officeDocument/2006/relationships/hyperlink" Target="mailto:info@fil-thairestaurant.co.uk" TargetMode="External"/><Relationship Id="rId356" Type="http://schemas.openxmlformats.org/officeDocument/2006/relationships/hyperlink" Target="mailto:dumplingsrestaurant@gmail.com" TargetMode="External"/><Relationship Id="rId477" Type="http://schemas.openxmlformats.org/officeDocument/2006/relationships/hyperlink" Target="mailto:steve@siam-teppanyaki.co.uk" TargetMode="External"/><Relationship Id="rId113" Type="http://schemas.openxmlformats.org/officeDocument/2006/relationships/hyperlink" Target="mailto:kingston@iguanas.co.uk" TargetMode="External"/><Relationship Id="rId234" Type="http://schemas.openxmlformats.org/officeDocument/2006/relationships/hyperlink" Target="http://www.fil-thairestaurant.co.uk/" TargetMode="External"/><Relationship Id="rId355" Type="http://schemas.openxmlformats.org/officeDocument/2006/relationships/hyperlink" Target="https://www.tripadvisor.in/Restaurant_Review-g186451-d6828437-Reviews-Dumplings_Restaurant-Wrexham_Wrexham_County_North_Wales_Wales.html" TargetMode="External"/><Relationship Id="rId476" Type="http://schemas.openxmlformats.org/officeDocument/2006/relationships/hyperlink" Target="http://www.siam-teppanyaki.co.uk/" TargetMode="External"/><Relationship Id="rId112" Type="http://schemas.openxmlformats.org/officeDocument/2006/relationships/hyperlink" Target="http://www.iguanas.co.uk/locations/kingston" TargetMode="External"/><Relationship Id="rId233" Type="http://schemas.openxmlformats.org/officeDocument/2006/relationships/hyperlink" Target="mailto:info@asianspicesrestaurant.com" TargetMode="External"/><Relationship Id="rId354" Type="http://schemas.openxmlformats.org/officeDocument/2006/relationships/hyperlink" Target="mailto:andrew.hill@pizzahut.co.uk" TargetMode="External"/><Relationship Id="rId475" Type="http://schemas.openxmlformats.org/officeDocument/2006/relationships/hyperlink" Target="mailto:dgknutsford2013@yahoo.co.uk" TargetMode="External"/><Relationship Id="rId111" Type="http://schemas.openxmlformats.org/officeDocument/2006/relationships/hyperlink" Target="mailto:plymouth@iguanas.co.uk" TargetMode="External"/><Relationship Id="rId232" Type="http://schemas.openxmlformats.org/officeDocument/2006/relationships/hyperlink" Target="http://www.spicesasiannkc.com/" TargetMode="External"/><Relationship Id="rId353" Type="http://schemas.openxmlformats.org/officeDocument/2006/relationships/hyperlink" Target="https://www.pizzahut.co.uk/restaurants/find-a-hut/wrexham/wrexham-retail-park" TargetMode="External"/><Relationship Id="rId474" Type="http://schemas.openxmlformats.org/officeDocument/2006/relationships/hyperlink" Target="http://www.dongiovanniknutsfordcheshire.co.uk/" TargetMode="External"/><Relationship Id="rId305" Type="http://schemas.openxmlformats.org/officeDocument/2006/relationships/hyperlink" Target="mailto:info@thelemontree.org.uk" TargetMode="External"/><Relationship Id="rId426" Type="http://schemas.openxmlformats.org/officeDocument/2006/relationships/hyperlink" Target="http://www.marmalade-chester.co.uk/" TargetMode="External"/><Relationship Id="rId304" Type="http://schemas.openxmlformats.org/officeDocument/2006/relationships/hyperlink" Target="http://thelemontree.org.uk/" TargetMode="External"/><Relationship Id="rId425" Type="http://schemas.openxmlformats.org/officeDocument/2006/relationships/hyperlink" Target="mailto:hello@portatapas.co.uk" TargetMode="External"/><Relationship Id="rId303" Type="http://schemas.openxmlformats.org/officeDocument/2006/relationships/hyperlink" Target="mailto:thegriffininnandcampsite@gmail.com" TargetMode="External"/><Relationship Id="rId424" Type="http://schemas.openxmlformats.org/officeDocument/2006/relationships/hyperlink" Target="http://www.portatapas.co.uk/" TargetMode="External"/><Relationship Id="rId302" Type="http://schemas.openxmlformats.org/officeDocument/2006/relationships/hyperlink" Target="http://ww38.griffininntrevalyn.com/" TargetMode="External"/><Relationship Id="rId423" Type="http://schemas.openxmlformats.org/officeDocument/2006/relationships/hyperlink" Target="http://www.upstairsatthegrill.co.uk/" TargetMode="External"/><Relationship Id="rId309" Type="http://schemas.openxmlformats.org/officeDocument/2006/relationships/hyperlink" Target="mailto:andy.clifford@admiraltaverns.co.uk" TargetMode="External"/><Relationship Id="rId308" Type="http://schemas.openxmlformats.org/officeDocument/2006/relationships/hyperlink" Target="http://pealobells.co.uk/" TargetMode="External"/><Relationship Id="rId429" Type="http://schemas.openxmlformats.org/officeDocument/2006/relationships/hyperlink" Target="mailto:info@istanbulbbqchester.co.uk" TargetMode="External"/><Relationship Id="rId307" Type="http://schemas.openxmlformats.org/officeDocument/2006/relationships/hyperlink" Target="mailto:liujiaqiji@hotmail.com" TargetMode="External"/><Relationship Id="rId428" Type="http://schemas.openxmlformats.org/officeDocument/2006/relationships/hyperlink" Target="http://istanbulbbqchester.co.uk/" TargetMode="External"/><Relationship Id="rId306" Type="http://schemas.openxmlformats.org/officeDocument/2006/relationships/hyperlink" Target="http://www.sleepypandawrexham.co.uk/" TargetMode="External"/><Relationship Id="rId427" Type="http://schemas.openxmlformats.org/officeDocument/2006/relationships/hyperlink" Target="mailto:dawn.newcombe@marmalade-chester.co.uk" TargetMode="External"/><Relationship Id="rId301" Type="http://schemas.openxmlformats.org/officeDocument/2006/relationships/hyperlink" Target="http://www.admiraltaverns.co.uk/" TargetMode="External"/><Relationship Id="rId422" Type="http://schemas.openxmlformats.org/officeDocument/2006/relationships/hyperlink" Target="mailto:info@laptitefrance.co.uk" TargetMode="External"/><Relationship Id="rId300" Type="http://schemas.openxmlformats.org/officeDocument/2006/relationships/hyperlink" Target="mailto:andy.clifford@admiraltaverns.co.uk" TargetMode="External"/><Relationship Id="rId421" Type="http://schemas.openxmlformats.org/officeDocument/2006/relationships/hyperlink" Target="http://www.laptitefrance.co.uk/" TargetMode="External"/><Relationship Id="rId420" Type="http://schemas.openxmlformats.org/officeDocument/2006/relationships/hyperlink" Target="mailto:lacantinawidnes@gmail.com" TargetMode="External"/><Relationship Id="rId415" Type="http://schemas.openxmlformats.org/officeDocument/2006/relationships/hyperlink" Target="http://www.chefstablechester.co.uk/" TargetMode="External"/><Relationship Id="rId414" Type="http://schemas.openxmlformats.org/officeDocument/2006/relationships/hyperlink" Target="mailto:sales@barrowmore.co.uk" TargetMode="External"/><Relationship Id="rId413" Type="http://schemas.openxmlformats.org/officeDocument/2006/relationships/hyperlink" Target="https://www.facebook.com/thebluebellcafeatbarrowmore" TargetMode="External"/><Relationship Id="rId412" Type="http://schemas.openxmlformats.org/officeDocument/2006/relationships/hyperlink" Target="mailto:thewaitingroomwxm@outlook.com" TargetMode="External"/><Relationship Id="rId419" Type="http://schemas.openxmlformats.org/officeDocument/2006/relationships/hyperlink" Target="http://lacantinacheshire.co.uk/" TargetMode="External"/><Relationship Id="rId418" Type="http://schemas.openxmlformats.org/officeDocument/2006/relationships/hyperlink" Target="mailto:styal@theclinkrestaurant.com" TargetMode="External"/><Relationship Id="rId417" Type="http://schemas.openxmlformats.org/officeDocument/2006/relationships/hyperlink" Target="http://theclinkcharity.org/the-clink-restaurants/styal-cheshire/" TargetMode="External"/><Relationship Id="rId416" Type="http://schemas.openxmlformats.org/officeDocument/2006/relationships/hyperlink" Target="mailto:info@chefstablechester.co.uk" TargetMode="External"/><Relationship Id="rId411" Type="http://schemas.openxmlformats.org/officeDocument/2006/relationships/hyperlink" Target="https://www.facebook.com/The-Waiting-Room-Wrexham-1546894962249469/" TargetMode="External"/><Relationship Id="rId410" Type="http://schemas.openxmlformats.org/officeDocument/2006/relationships/hyperlink" Target="mailto:info@wrexhamkebabandpizza.co.uk" TargetMode="External"/><Relationship Id="rId206" Type="http://schemas.openxmlformats.org/officeDocument/2006/relationships/hyperlink" Target="http://oqhchester.co.uk/" TargetMode="External"/><Relationship Id="rId327" Type="http://schemas.openxmlformats.org/officeDocument/2006/relationships/hyperlink" Target="http://www.bellisbrothers.co.uk/" TargetMode="External"/><Relationship Id="rId448" Type="http://schemas.openxmlformats.org/officeDocument/2006/relationships/hyperlink" Target="http://www.39stepsrestaurant.co.uk/" TargetMode="External"/><Relationship Id="rId205" Type="http://schemas.openxmlformats.org/officeDocument/2006/relationships/hyperlink" Target="mailto:enquiries@tajmahaltelford.com" TargetMode="External"/><Relationship Id="rId326" Type="http://schemas.openxmlformats.org/officeDocument/2006/relationships/hyperlink" Target="mailto:crown.Llay@marstons.co.uk" TargetMode="External"/><Relationship Id="rId447" Type="http://schemas.openxmlformats.org/officeDocument/2006/relationships/hyperlink" Target="mailto:info@pistetarporley.com" TargetMode="External"/><Relationship Id="rId204" Type="http://schemas.openxmlformats.org/officeDocument/2006/relationships/hyperlink" Target="http://www.tajmahaltelford.com/" TargetMode="External"/><Relationship Id="rId325" Type="http://schemas.openxmlformats.org/officeDocument/2006/relationships/hyperlink" Target="http://www.crownpubllay.co.uk/" TargetMode="External"/><Relationship Id="rId446" Type="http://schemas.openxmlformats.org/officeDocument/2006/relationships/hyperlink" Target="https://www.pistetarporley.com/" TargetMode="External"/><Relationship Id="rId203" Type="http://schemas.openxmlformats.org/officeDocument/2006/relationships/hyperlink" Target="mailto:thequeensludlow@live.co.uk" TargetMode="External"/><Relationship Id="rId324" Type="http://schemas.openxmlformats.org/officeDocument/2006/relationships/hyperlink" Target="mailto:wrexham.manager@pizzaexpress.com" TargetMode="External"/><Relationship Id="rId445" Type="http://schemas.openxmlformats.org/officeDocument/2006/relationships/hyperlink" Target="mailto:feedme@atinakitchen.com" TargetMode="External"/><Relationship Id="rId209" Type="http://schemas.openxmlformats.org/officeDocument/2006/relationships/hyperlink" Target="mailto:reservations@prince-rupert-hotel.co.uk" TargetMode="External"/><Relationship Id="rId208" Type="http://schemas.openxmlformats.org/officeDocument/2006/relationships/hyperlink" Target="http://www.princeruperthotel.co.uk/food-and-drink/camellias-tearooms" TargetMode="External"/><Relationship Id="rId329" Type="http://schemas.openxmlformats.org/officeDocument/2006/relationships/hyperlink" Target="http://www.oldno7bargrill.co.uk/" TargetMode="External"/><Relationship Id="rId207" Type="http://schemas.openxmlformats.org/officeDocument/2006/relationships/hyperlink" Target="mailto:oldqueensheadpub@aol.co.uk" TargetMode="External"/><Relationship Id="rId328" Type="http://schemas.openxmlformats.org/officeDocument/2006/relationships/hyperlink" Target="mailto:info@bellisbrothers.co.uk" TargetMode="External"/><Relationship Id="rId449" Type="http://schemas.openxmlformats.org/officeDocument/2006/relationships/hyperlink" Target="mailto:dineinstyal@39stepsrestaurant.co.uk" TargetMode="External"/><Relationship Id="rId440" Type="http://schemas.openxmlformats.org/officeDocument/2006/relationships/hyperlink" Target="http://www.bacchusprestbury.co.uk/" TargetMode="External"/><Relationship Id="rId202" Type="http://schemas.openxmlformats.org/officeDocument/2006/relationships/hyperlink" Target="http://thequeensludlow.com/" TargetMode="External"/><Relationship Id="rId323" Type="http://schemas.openxmlformats.org/officeDocument/2006/relationships/hyperlink" Target="https://www.pizzaexpress.com/wrexham" TargetMode="External"/><Relationship Id="rId444" Type="http://schemas.openxmlformats.org/officeDocument/2006/relationships/hyperlink" Target="http://www.atinakitchen.com/" TargetMode="External"/><Relationship Id="rId201" Type="http://schemas.openxmlformats.org/officeDocument/2006/relationships/hyperlink" Target="mailto:info@thequeensathorton.co.uk" TargetMode="External"/><Relationship Id="rId322" Type="http://schemas.openxmlformats.org/officeDocument/2006/relationships/hyperlink" Target="mailto:tynycapel@outlook.com" TargetMode="External"/><Relationship Id="rId443" Type="http://schemas.openxmlformats.org/officeDocument/2006/relationships/hyperlink" Target="mailto:reservations@chestergrosvenor.com" TargetMode="External"/><Relationship Id="rId200" Type="http://schemas.openxmlformats.org/officeDocument/2006/relationships/hyperlink" Target="http://thequeensathorton.co.uk/" TargetMode="External"/><Relationship Id="rId321" Type="http://schemas.openxmlformats.org/officeDocument/2006/relationships/hyperlink" Target="http://www.tyn-y-capel.com/" TargetMode="External"/><Relationship Id="rId442" Type="http://schemas.openxmlformats.org/officeDocument/2006/relationships/hyperlink" Target="http://www.chestergrosvenor.com/simon-radley-restaurant" TargetMode="External"/><Relationship Id="rId320" Type="http://schemas.openxmlformats.org/officeDocument/2006/relationships/hyperlink" Target="mailto:info@blackpepperswrexham.co.uk" TargetMode="External"/><Relationship Id="rId441" Type="http://schemas.openxmlformats.org/officeDocument/2006/relationships/hyperlink" Target="mailto:info@bacchusprestbury.co.uk" TargetMode="External"/><Relationship Id="rId316" Type="http://schemas.openxmlformats.org/officeDocument/2006/relationships/hyperlink" Target="mailto:info@frankieandbennys.com" TargetMode="External"/><Relationship Id="rId437" Type="http://schemas.openxmlformats.org/officeDocument/2006/relationships/hyperlink" Target="mailto:hello@theyardchester.co.uk" TargetMode="External"/><Relationship Id="rId315" Type="http://schemas.openxmlformats.org/officeDocument/2006/relationships/hyperlink" Target="http://www.frankieandbennys.com/" TargetMode="External"/><Relationship Id="rId436" Type="http://schemas.openxmlformats.org/officeDocument/2006/relationships/hyperlink" Target="http://theyardchester.co.uk/" TargetMode="External"/><Relationship Id="rId314" Type="http://schemas.openxmlformats.org/officeDocument/2006/relationships/hyperlink" Target="mailto:easternsheraton@hotmail.com" TargetMode="External"/><Relationship Id="rId435" Type="http://schemas.openxmlformats.org/officeDocument/2006/relationships/hyperlink" Target="mailto:Meze@mail.com" TargetMode="External"/><Relationship Id="rId313" Type="http://schemas.openxmlformats.org/officeDocument/2006/relationships/hyperlink" Target="http://www.easternsheraton.co.uk/" TargetMode="External"/><Relationship Id="rId434" Type="http://schemas.openxmlformats.org/officeDocument/2006/relationships/hyperlink" Target="http://www.mezechester.co.uk/" TargetMode="External"/><Relationship Id="rId319" Type="http://schemas.openxmlformats.org/officeDocument/2006/relationships/hyperlink" Target="http://blackpepperswrexham.co.uk/" TargetMode="External"/><Relationship Id="rId318" Type="http://schemas.openxmlformats.org/officeDocument/2006/relationships/hyperlink" Target="mailto:info@delifine.co.uk" TargetMode="External"/><Relationship Id="rId439" Type="http://schemas.openxmlformats.org/officeDocument/2006/relationships/hyperlink" Target="mailto:stickywalnutchester@gmail.com" TargetMode="External"/><Relationship Id="rId317" Type="http://schemas.openxmlformats.org/officeDocument/2006/relationships/hyperlink" Target="http://delifine.com/" TargetMode="External"/><Relationship Id="rId438" Type="http://schemas.openxmlformats.org/officeDocument/2006/relationships/hyperlink" Target="http://www.stickywalnut.net/" TargetMode="External"/><Relationship Id="rId312" Type="http://schemas.openxmlformats.org/officeDocument/2006/relationships/hyperlink" Target="mailto:enquiries@hoffikoffi.co.uk" TargetMode="External"/><Relationship Id="rId433" Type="http://schemas.openxmlformats.org/officeDocument/2006/relationships/hyperlink" Target="mailto:info@chestergatebistro.co.uk" TargetMode="External"/><Relationship Id="rId311" Type="http://schemas.openxmlformats.org/officeDocument/2006/relationships/hyperlink" Target="http://www.hoffikoffee.co.uk/" TargetMode="External"/><Relationship Id="rId432" Type="http://schemas.openxmlformats.org/officeDocument/2006/relationships/hyperlink" Target="http://chestergatebistro.co.uk/" TargetMode="External"/><Relationship Id="rId310" Type="http://schemas.openxmlformats.org/officeDocument/2006/relationships/hyperlink" Target="http://pealobells.co.uk/" TargetMode="External"/><Relationship Id="rId431" Type="http://schemas.openxmlformats.org/officeDocument/2006/relationships/hyperlink" Target="mailto:enquiries@laboheme.co.uk" TargetMode="External"/><Relationship Id="rId430" Type="http://schemas.openxmlformats.org/officeDocument/2006/relationships/hyperlink" Target="http://www.labohem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14"/>
    <col customWidth="1" min="2" max="2" width="29.57"/>
    <col customWidth="1" min="3" max="5" width="29.29"/>
    <col customWidth="1" min="6" max="6" width="32.86"/>
    <col customWidth="1" min="7" max="7" width="2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2" t="s">
        <v>9</v>
      </c>
      <c r="D2" s="2" t="s">
        <v>10</v>
      </c>
      <c r="E2" s="2" t="s">
        <v>11</v>
      </c>
      <c r="F2" s="3" t="s">
        <v>12</v>
      </c>
      <c r="G2" s="2" t="s">
        <v>13</v>
      </c>
    </row>
    <row r="3">
      <c r="A3" s="2" t="s">
        <v>7</v>
      </c>
      <c r="B3" s="3" t="s">
        <v>8</v>
      </c>
      <c r="C3" s="2" t="s">
        <v>9</v>
      </c>
      <c r="D3" s="2" t="s">
        <v>14</v>
      </c>
      <c r="E3" s="2" t="s">
        <v>15</v>
      </c>
      <c r="F3" s="3" t="s">
        <v>16</v>
      </c>
      <c r="G3" s="2" t="s">
        <v>17</v>
      </c>
    </row>
    <row r="4">
      <c r="A4" s="2" t="s">
        <v>7</v>
      </c>
      <c r="B4" s="3" t="s">
        <v>8</v>
      </c>
      <c r="C4" s="2" t="s">
        <v>9</v>
      </c>
      <c r="D4" s="2" t="s">
        <v>18</v>
      </c>
      <c r="E4" s="2" t="s">
        <v>19</v>
      </c>
      <c r="F4" s="3" t="s">
        <v>20</v>
      </c>
      <c r="G4" s="2" t="s">
        <v>21</v>
      </c>
    </row>
    <row r="5">
      <c r="A5" s="2" t="s">
        <v>22</v>
      </c>
      <c r="B5" s="3" t="s">
        <v>23</v>
      </c>
      <c r="C5" s="2" t="s">
        <v>24</v>
      </c>
      <c r="D5" s="2" t="s">
        <v>25</v>
      </c>
      <c r="E5" s="2" t="s">
        <v>26</v>
      </c>
      <c r="F5" s="3" t="s">
        <v>27</v>
      </c>
      <c r="G5" s="4" t="str">
        <f t="shared" ref="G5:G16" si="1">+353 1 814 0600</f>
        <v>#ERROR!</v>
      </c>
    </row>
    <row r="6">
      <c r="A6" s="2" t="s">
        <v>22</v>
      </c>
      <c r="B6" s="3" t="s">
        <v>23</v>
      </c>
      <c r="C6" s="2" t="s">
        <v>24</v>
      </c>
      <c r="D6" s="2" t="s">
        <v>28</v>
      </c>
      <c r="E6" s="2" t="s">
        <v>29</v>
      </c>
      <c r="F6" s="3" t="s">
        <v>30</v>
      </c>
      <c r="G6" s="4" t="str">
        <f t="shared" si="1"/>
        <v>#ERROR!</v>
      </c>
    </row>
    <row r="7">
      <c r="A7" s="2" t="s">
        <v>31</v>
      </c>
      <c r="B7" s="3" t="s">
        <v>32</v>
      </c>
      <c r="C7" s="2" t="s">
        <v>33</v>
      </c>
      <c r="D7" s="2" t="s">
        <v>34</v>
      </c>
      <c r="E7" s="2" t="s">
        <v>35</v>
      </c>
      <c r="F7" s="3" t="s">
        <v>36</v>
      </c>
      <c r="G7" s="4" t="str">
        <f t="shared" si="1"/>
        <v>#ERROR!</v>
      </c>
    </row>
    <row r="8">
      <c r="A8" s="2" t="s">
        <v>37</v>
      </c>
      <c r="B8" s="3" t="s">
        <v>38</v>
      </c>
      <c r="C8" s="2" t="s">
        <v>39</v>
      </c>
      <c r="D8" s="2" t="s">
        <v>40</v>
      </c>
      <c r="E8" s="2" t="s">
        <v>41</v>
      </c>
      <c r="F8" s="3" t="s">
        <v>42</v>
      </c>
      <c r="G8" s="4" t="str">
        <f t="shared" si="1"/>
        <v>#ERROR!</v>
      </c>
    </row>
    <row r="9">
      <c r="A9" s="2" t="s">
        <v>43</v>
      </c>
      <c r="B9" s="3" t="s">
        <v>44</v>
      </c>
      <c r="C9" s="2" t="s">
        <v>45</v>
      </c>
      <c r="D9" s="2" t="s">
        <v>46</v>
      </c>
      <c r="E9" s="2" t="s">
        <v>47</v>
      </c>
      <c r="F9" s="3" t="s">
        <v>48</v>
      </c>
      <c r="G9" s="4" t="str">
        <f t="shared" si="1"/>
        <v>#ERROR!</v>
      </c>
    </row>
    <row r="10">
      <c r="A10" s="2" t="s">
        <v>49</v>
      </c>
      <c r="B10" s="3" t="s">
        <v>50</v>
      </c>
      <c r="C10" s="2" t="s">
        <v>51</v>
      </c>
      <c r="D10" s="2" t="s">
        <v>52</v>
      </c>
      <c r="E10" s="2" t="s">
        <v>47</v>
      </c>
      <c r="F10" s="3" t="s">
        <v>53</v>
      </c>
      <c r="G10" s="4" t="str">
        <f t="shared" si="1"/>
        <v>#ERROR!</v>
      </c>
    </row>
    <row r="11">
      <c r="A11" s="2" t="s">
        <v>54</v>
      </c>
      <c r="B11" s="3" t="s">
        <v>55</v>
      </c>
      <c r="C11" s="2" t="s">
        <v>56</v>
      </c>
      <c r="D11" s="2" t="s">
        <v>57</v>
      </c>
      <c r="E11" s="2" t="s">
        <v>35</v>
      </c>
      <c r="F11" s="3" t="s">
        <v>58</v>
      </c>
      <c r="G11" s="4" t="str">
        <f t="shared" si="1"/>
        <v>#ERROR!</v>
      </c>
    </row>
    <row r="12">
      <c r="A12" s="2" t="s">
        <v>59</v>
      </c>
      <c r="B12" s="3" t="s">
        <v>60</v>
      </c>
      <c r="C12" s="2" t="s">
        <v>61</v>
      </c>
      <c r="D12" s="2" t="s">
        <v>62</v>
      </c>
      <c r="E12" s="2" t="s">
        <v>35</v>
      </c>
      <c r="F12" s="3" t="s">
        <v>63</v>
      </c>
      <c r="G12" s="4" t="str">
        <f t="shared" si="1"/>
        <v>#ERROR!</v>
      </c>
    </row>
    <row r="13">
      <c r="A13" s="2" t="s">
        <v>64</v>
      </c>
      <c r="B13" s="3" t="s">
        <v>65</v>
      </c>
      <c r="C13" s="2" t="s">
        <v>66</v>
      </c>
      <c r="D13" s="2" t="s">
        <v>67</v>
      </c>
      <c r="E13" s="2" t="s">
        <v>11</v>
      </c>
      <c r="F13" s="3" t="s">
        <v>68</v>
      </c>
      <c r="G13" s="4" t="str">
        <f t="shared" si="1"/>
        <v>#ERROR!</v>
      </c>
    </row>
    <row r="14">
      <c r="A14" s="2" t="s">
        <v>69</v>
      </c>
      <c r="B14" s="3" t="s">
        <v>70</v>
      </c>
      <c r="C14" s="2" t="s">
        <v>71</v>
      </c>
      <c r="D14" s="2" t="s">
        <v>72</v>
      </c>
      <c r="E14" s="2" t="s">
        <v>35</v>
      </c>
      <c r="F14" s="3" t="s">
        <v>73</v>
      </c>
      <c r="G14" s="4" t="str">
        <f t="shared" si="1"/>
        <v>#ERROR!</v>
      </c>
    </row>
    <row r="15">
      <c r="A15" s="2" t="s">
        <v>74</v>
      </c>
      <c r="B15" s="3" t="s">
        <v>75</v>
      </c>
      <c r="C15" s="2" t="s">
        <v>76</v>
      </c>
      <c r="D15" s="2" t="s">
        <v>77</v>
      </c>
      <c r="E15" s="2" t="s">
        <v>78</v>
      </c>
      <c r="F15" s="3" t="s">
        <v>79</v>
      </c>
      <c r="G15" s="4" t="str">
        <f t="shared" si="1"/>
        <v>#ERROR!</v>
      </c>
    </row>
    <row r="16">
      <c r="A16" s="2" t="s">
        <v>80</v>
      </c>
      <c r="B16" s="3" t="s">
        <v>81</v>
      </c>
      <c r="C16" s="2" t="s">
        <v>82</v>
      </c>
      <c r="D16" s="2" t="s">
        <v>83</v>
      </c>
      <c r="E16" s="2" t="s">
        <v>84</v>
      </c>
      <c r="F16" s="3" t="s">
        <v>85</v>
      </c>
      <c r="G16" s="4" t="str">
        <f t="shared" si="1"/>
        <v>#ERROR!</v>
      </c>
    </row>
    <row r="17">
      <c r="A17" s="2" t="s">
        <v>86</v>
      </c>
      <c r="B17" s="3" t="s">
        <v>87</v>
      </c>
      <c r="C17" s="2" t="s">
        <v>88</v>
      </c>
      <c r="D17" s="2" t="s">
        <v>89</v>
      </c>
      <c r="E17" s="2" t="s">
        <v>90</v>
      </c>
      <c r="F17" s="3" t="s">
        <v>91</v>
      </c>
      <c r="G17" s="2" t="s">
        <v>92</v>
      </c>
    </row>
    <row r="18">
      <c r="A18" s="2" t="s">
        <v>93</v>
      </c>
      <c r="B18" s="3" t="s">
        <v>94</v>
      </c>
      <c r="C18" s="2" t="s">
        <v>95</v>
      </c>
      <c r="D18" s="2" t="s">
        <v>96</v>
      </c>
      <c r="E18" s="2" t="s">
        <v>97</v>
      </c>
      <c r="F18" s="3" t="s">
        <v>98</v>
      </c>
      <c r="G18" s="2" t="s">
        <v>99</v>
      </c>
    </row>
    <row r="19">
      <c r="A19" s="2" t="s">
        <v>100</v>
      </c>
      <c r="B19" s="3" t="s">
        <v>101</v>
      </c>
      <c r="C19" s="2" t="s">
        <v>102</v>
      </c>
      <c r="D19" s="2" t="s">
        <v>103</v>
      </c>
      <c r="E19" s="2" t="s">
        <v>78</v>
      </c>
      <c r="F19" s="3" t="s">
        <v>104</v>
      </c>
      <c r="G19" s="2" t="s">
        <v>105</v>
      </c>
    </row>
    <row r="20">
      <c r="A20" s="2" t="s">
        <v>106</v>
      </c>
      <c r="B20" s="3" t="s">
        <v>107</v>
      </c>
      <c r="C20" s="2" t="s">
        <v>108</v>
      </c>
      <c r="D20" s="2" t="s">
        <v>109</v>
      </c>
      <c r="E20" s="2" t="s">
        <v>110</v>
      </c>
      <c r="F20" s="3" t="s">
        <v>111</v>
      </c>
      <c r="G20" s="2" t="s">
        <v>112</v>
      </c>
    </row>
    <row r="21">
      <c r="A21" s="2" t="s">
        <v>113</v>
      </c>
      <c r="B21" s="3" t="s">
        <v>114</v>
      </c>
      <c r="C21" s="2" t="s">
        <v>115</v>
      </c>
      <c r="D21" s="2" t="s">
        <v>116</v>
      </c>
      <c r="E21" s="2" t="s">
        <v>117</v>
      </c>
      <c r="F21" s="3" t="s">
        <v>118</v>
      </c>
      <c r="G21" s="4" t="str">
        <f t="shared" ref="G21:G23" si="2">+44 (0)1423 814000</f>
        <v>#ERROR!</v>
      </c>
    </row>
    <row r="22">
      <c r="A22" s="2" t="s">
        <v>113</v>
      </c>
      <c r="B22" s="3" t="s">
        <v>114</v>
      </c>
      <c r="C22" s="2" t="s">
        <v>115</v>
      </c>
      <c r="D22" s="2" t="s">
        <v>119</v>
      </c>
      <c r="E22" s="2" t="s">
        <v>120</v>
      </c>
      <c r="F22" s="3" t="s">
        <v>121</v>
      </c>
      <c r="G22" s="4" t="str">
        <f t="shared" si="2"/>
        <v>#ERROR!</v>
      </c>
    </row>
    <row r="23">
      <c r="A23" s="2" t="s">
        <v>122</v>
      </c>
      <c r="B23" s="3" t="s">
        <v>123</v>
      </c>
      <c r="C23" s="2" t="s">
        <v>124</v>
      </c>
      <c r="D23" s="2" t="s">
        <v>125</v>
      </c>
      <c r="E23" s="2" t="s">
        <v>126</v>
      </c>
      <c r="F23" s="3" t="s">
        <v>127</v>
      </c>
      <c r="G23" s="4" t="str">
        <f t="shared" si="2"/>
        <v>#ERROR!</v>
      </c>
    </row>
    <row r="24">
      <c r="A24" s="2" t="s">
        <v>128</v>
      </c>
      <c r="B24" s="3" t="s">
        <v>129</v>
      </c>
      <c r="C24" s="2" t="s">
        <v>130</v>
      </c>
      <c r="D24" s="2" t="s">
        <v>131</v>
      </c>
      <c r="E24" s="2" t="s">
        <v>132</v>
      </c>
      <c r="F24" s="3" t="s">
        <v>133</v>
      </c>
      <c r="G24" s="2" t="s">
        <v>134</v>
      </c>
    </row>
    <row r="25">
      <c r="A25" s="2" t="s">
        <v>135</v>
      </c>
      <c r="B25" s="3" t="s">
        <v>136</v>
      </c>
      <c r="C25" s="2" t="s">
        <v>137</v>
      </c>
      <c r="D25" s="2" t="s">
        <v>138</v>
      </c>
      <c r="E25" s="2" t="s">
        <v>139</v>
      </c>
      <c r="F25" s="2" t="s">
        <v>140</v>
      </c>
      <c r="G25" s="2" t="s">
        <v>141</v>
      </c>
    </row>
    <row r="26">
      <c r="A26" s="2" t="s">
        <v>135</v>
      </c>
      <c r="B26" s="3" t="s">
        <v>136</v>
      </c>
      <c r="C26" s="2" t="s">
        <v>137</v>
      </c>
      <c r="D26" s="2" t="s">
        <v>142</v>
      </c>
      <c r="E26" s="2" t="s">
        <v>143</v>
      </c>
      <c r="F26" s="3" t="s">
        <v>144</v>
      </c>
      <c r="G26" s="2" t="s">
        <v>141</v>
      </c>
    </row>
    <row r="27">
      <c r="A27" s="2" t="s">
        <v>135</v>
      </c>
      <c r="B27" s="3" t="s">
        <v>136</v>
      </c>
      <c r="C27" s="2" t="s">
        <v>137</v>
      </c>
      <c r="D27" s="2" t="s">
        <v>145</v>
      </c>
      <c r="E27" s="2" t="s">
        <v>146</v>
      </c>
      <c r="F27" s="3" t="s">
        <v>147</v>
      </c>
      <c r="G27" s="2" t="s">
        <v>141</v>
      </c>
    </row>
    <row r="28">
      <c r="A28" s="2" t="s">
        <v>148</v>
      </c>
      <c r="B28" s="3" t="s">
        <v>149</v>
      </c>
      <c r="C28" s="2" t="s">
        <v>150</v>
      </c>
      <c r="D28" s="2" t="s">
        <v>151</v>
      </c>
      <c r="E28" s="2" t="s">
        <v>152</v>
      </c>
      <c r="F28" s="2" t="s">
        <v>153</v>
      </c>
      <c r="G28" s="2" t="s">
        <v>154</v>
      </c>
    </row>
    <row r="29">
      <c r="A29" s="2" t="s">
        <v>155</v>
      </c>
      <c r="B29" s="3" t="s">
        <v>156</v>
      </c>
      <c r="C29" s="2" t="s">
        <v>157</v>
      </c>
      <c r="D29" s="2" t="s">
        <v>158</v>
      </c>
      <c r="E29" s="2" t="s">
        <v>11</v>
      </c>
      <c r="F29" s="3" t="s">
        <v>159</v>
      </c>
      <c r="G29" s="2" t="s">
        <v>160</v>
      </c>
    </row>
    <row r="30">
      <c r="A30" s="2" t="s">
        <v>161</v>
      </c>
      <c r="B30" s="3" t="s">
        <v>162</v>
      </c>
      <c r="C30" s="2" t="s">
        <v>163</v>
      </c>
      <c r="D30" s="2" t="s">
        <v>164</v>
      </c>
      <c r="E30" s="2" t="s">
        <v>11</v>
      </c>
      <c r="F30" s="3" t="s">
        <v>165</v>
      </c>
      <c r="G30" s="2" t="s">
        <v>166</v>
      </c>
    </row>
    <row r="31">
      <c r="A31" s="2" t="s">
        <v>167</v>
      </c>
      <c r="B31" s="3" t="s">
        <v>168</v>
      </c>
      <c r="C31" s="2" t="s">
        <v>169</v>
      </c>
      <c r="D31" s="2" t="s">
        <v>170</v>
      </c>
      <c r="E31" s="2" t="s">
        <v>171</v>
      </c>
      <c r="F31" s="3" t="s">
        <v>172</v>
      </c>
      <c r="G31" s="2" t="s">
        <v>173</v>
      </c>
    </row>
    <row r="32">
      <c r="A32" s="2" t="s">
        <v>174</v>
      </c>
      <c r="B32" s="3" t="s">
        <v>175</v>
      </c>
      <c r="C32" s="2" t="s">
        <v>176</v>
      </c>
      <c r="D32" s="2" t="s">
        <v>177</v>
      </c>
      <c r="E32" s="2" t="s">
        <v>171</v>
      </c>
      <c r="F32" s="3" t="s">
        <v>178</v>
      </c>
      <c r="G32" s="2" t="s">
        <v>179</v>
      </c>
    </row>
    <row r="33">
      <c r="A33" s="2" t="s">
        <v>180</v>
      </c>
      <c r="B33" s="3" t="s">
        <v>181</v>
      </c>
      <c r="C33" s="2" t="s">
        <v>182</v>
      </c>
      <c r="D33" s="2" t="s">
        <v>183</v>
      </c>
      <c r="E33" s="2" t="s">
        <v>84</v>
      </c>
      <c r="F33" s="3" t="s">
        <v>184</v>
      </c>
      <c r="G33" s="2" t="s">
        <v>185</v>
      </c>
    </row>
    <row r="34">
      <c r="A34" s="2" t="s">
        <v>186</v>
      </c>
      <c r="B34" s="3" t="s">
        <v>187</v>
      </c>
      <c r="C34" s="2" t="s">
        <v>188</v>
      </c>
      <c r="D34" s="2" t="s">
        <v>189</v>
      </c>
      <c r="E34" s="2" t="s">
        <v>35</v>
      </c>
      <c r="F34" s="3" t="s">
        <v>190</v>
      </c>
      <c r="G34" s="2" t="s">
        <v>191</v>
      </c>
    </row>
    <row r="35">
      <c r="A35" s="2" t="s">
        <v>192</v>
      </c>
      <c r="B35" s="3" t="s">
        <v>193</v>
      </c>
      <c r="C35" s="2" t="s">
        <v>194</v>
      </c>
      <c r="D35" s="2" t="s">
        <v>116</v>
      </c>
      <c r="E35" s="2" t="s">
        <v>117</v>
      </c>
      <c r="F35" s="3" t="s">
        <v>118</v>
      </c>
      <c r="G35" s="2" t="s">
        <v>195</v>
      </c>
    </row>
    <row r="36">
      <c r="A36" s="2" t="s">
        <v>196</v>
      </c>
      <c r="B36" s="3" t="s">
        <v>197</v>
      </c>
      <c r="C36" s="2" t="s">
        <v>198</v>
      </c>
      <c r="D36" s="2" t="s">
        <v>199</v>
      </c>
      <c r="E36" s="2" t="s">
        <v>200</v>
      </c>
      <c r="F36" s="3" t="s">
        <v>201</v>
      </c>
      <c r="G36" s="2" t="s">
        <v>202</v>
      </c>
    </row>
    <row r="37">
      <c r="A37" s="2" t="s">
        <v>203</v>
      </c>
      <c r="B37" s="3" t="s">
        <v>204</v>
      </c>
      <c r="C37" s="2" t="s">
        <v>205</v>
      </c>
      <c r="D37" s="2" t="s">
        <v>206</v>
      </c>
      <c r="E37" s="2" t="s">
        <v>207</v>
      </c>
      <c r="F37" s="3" t="s">
        <v>208</v>
      </c>
      <c r="G37" s="2" t="s">
        <v>209</v>
      </c>
    </row>
    <row r="38">
      <c r="A38" s="2" t="s">
        <v>210</v>
      </c>
      <c r="B38" s="3" t="s">
        <v>211</v>
      </c>
      <c r="C38" s="2" t="s">
        <v>212</v>
      </c>
      <c r="D38" s="2" t="s">
        <v>213</v>
      </c>
      <c r="E38" s="2" t="s">
        <v>214</v>
      </c>
      <c r="F38" s="3" t="s">
        <v>215</v>
      </c>
      <c r="G38" s="2" t="s">
        <v>216</v>
      </c>
    </row>
    <row r="39">
      <c r="A39" s="2" t="s">
        <v>217</v>
      </c>
      <c r="B39" s="3" t="s">
        <v>218</v>
      </c>
      <c r="C39" s="2" t="s">
        <v>219</v>
      </c>
      <c r="D39" s="2" t="s">
        <v>220</v>
      </c>
      <c r="E39" s="2" t="s">
        <v>214</v>
      </c>
      <c r="F39" s="3" t="s">
        <v>221</v>
      </c>
      <c r="G39" s="2" t="s">
        <v>222</v>
      </c>
    </row>
    <row r="40">
      <c r="A40" s="2" t="s">
        <v>223</v>
      </c>
      <c r="B40" s="3" t="s">
        <v>224</v>
      </c>
      <c r="C40" s="2" t="s">
        <v>225</v>
      </c>
      <c r="D40" s="2" t="s">
        <v>226</v>
      </c>
      <c r="E40" s="2" t="s">
        <v>227</v>
      </c>
      <c r="F40" s="3" t="s">
        <v>228</v>
      </c>
      <c r="G40" s="2" t="s">
        <v>229</v>
      </c>
    </row>
    <row r="41">
      <c r="A41" s="2" t="s">
        <v>230</v>
      </c>
      <c r="B41" s="3" t="s">
        <v>231</v>
      </c>
      <c r="C41" s="2" t="s">
        <v>232</v>
      </c>
      <c r="D41" s="2" t="s">
        <v>233</v>
      </c>
      <c r="E41" s="2" t="s">
        <v>11</v>
      </c>
      <c r="F41" s="3" t="s">
        <v>234</v>
      </c>
      <c r="G41" s="2" t="s">
        <v>235</v>
      </c>
    </row>
    <row r="42">
      <c r="A42" s="2" t="s">
        <v>236</v>
      </c>
      <c r="B42" s="3" t="s">
        <v>237</v>
      </c>
      <c r="C42" s="2" t="s">
        <v>238</v>
      </c>
      <c r="D42" s="2" t="s">
        <v>239</v>
      </c>
      <c r="E42" s="2" t="s">
        <v>97</v>
      </c>
      <c r="F42" s="3" t="s">
        <v>240</v>
      </c>
      <c r="G42" s="2" t="s">
        <v>241</v>
      </c>
    </row>
    <row r="43">
      <c r="A43" s="2" t="s">
        <v>242</v>
      </c>
      <c r="B43" s="3" t="s">
        <v>243</v>
      </c>
      <c r="C43" s="2" t="s">
        <v>244</v>
      </c>
      <c r="D43" s="2" t="s">
        <v>226</v>
      </c>
      <c r="E43" s="2" t="s">
        <v>227</v>
      </c>
      <c r="F43" s="2" t="s">
        <v>245</v>
      </c>
      <c r="G43" s="2" t="s">
        <v>246</v>
      </c>
    </row>
    <row r="44">
      <c r="A44" s="2" t="s">
        <v>247</v>
      </c>
      <c r="B44" s="3" t="s">
        <v>248</v>
      </c>
      <c r="C44" s="2" t="s">
        <v>249</v>
      </c>
      <c r="D44" s="2" t="s">
        <v>250</v>
      </c>
      <c r="E44" s="2" t="s">
        <v>11</v>
      </c>
      <c r="F44" s="3" t="s">
        <v>251</v>
      </c>
      <c r="G44" s="2" t="s">
        <v>252</v>
      </c>
    </row>
    <row r="45">
      <c r="A45" s="2" t="s">
        <v>253</v>
      </c>
      <c r="B45" s="3" t="s">
        <v>254</v>
      </c>
      <c r="C45" s="2" t="s">
        <v>255</v>
      </c>
      <c r="D45" s="2" t="s">
        <v>256</v>
      </c>
      <c r="E45" s="2" t="s">
        <v>97</v>
      </c>
      <c r="F45" s="3" t="s">
        <v>257</v>
      </c>
      <c r="G45" s="2" t="s">
        <v>258</v>
      </c>
    </row>
    <row r="46">
      <c r="A46" s="2" t="s">
        <v>259</v>
      </c>
      <c r="B46" s="3" t="s">
        <v>260</v>
      </c>
      <c r="C46" s="2" t="s">
        <v>261</v>
      </c>
      <c r="D46" s="2" t="s">
        <v>262</v>
      </c>
      <c r="E46" s="2" t="s">
        <v>11</v>
      </c>
      <c r="F46" s="3" t="s">
        <v>263</v>
      </c>
      <c r="G46" s="2" t="s">
        <v>264</v>
      </c>
    </row>
    <row r="47">
      <c r="A47" s="2" t="s">
        <v>265</v>
      </c>
      <c r="B47" s="3" t="s">
        <v>266</v>
      </c>
      <c r="C47" s="2" t="s">
        <v>267</v>
      </c>
      <c r="D47" s="2" t="s">
        <v>268</v>
      </c>
      <c r="E47" s="2" t="s">
        <v>11</v>
      </c>
      <c r="F47" s="3" t="s">
        <v>269</v>
      </c>
      <c r="G47" s="2" t="s">
        <v>270</v>
      </c>
    </row>
    <row r="48">
      <c r="A48" s="2" t="s">
        <v>271</v>
      </c>
      <c r="B48" s="3" t="s">
        <v>272</v>
      </c>
      <c r="C48" s="2" t="s">
        <v>273</v>
      </c>
      <c r="D48" s="2" t="s">
        <v>274</v>
      </c>
      <c r="E48" s="2" t="s">
        <v>11</v>
      </c>
      <c r="F48" s="3" t="s">
        <v>275</v>
      </c>
      <c r="G48" s="2" t="s">
        <v>276</v>
      </c>
    </row>
    <row r="49">
      <c r="A49" s="2" t="s">
        <v>277</v>
      </c>
      <c r="B49" s="3" t="s">
        <v>278</v>
      </c>
      <c r="C49" s="2" t="s">
        <v>279</v>
      </c>
      <c r="D49" s="2" t="s">
        <v>280</v>
      </c>
      <c r="E49" s="2" t="s">
        <v>11</v>
      </c>
      <c r="F49" s="3" t="s">
        <v>281</v>
      </c>
      <c r="G49" s="2" t="s">
        <v>282</v>
      </c>
    </row>
    <row r="50">
      <c r="A50" s="2" t="s">
        <v>283</v>
      </c>
      <c r="B50" s="3" t="s">
        <v>284</v>
      </c>
      <c r="C50" s="2" t="s">
        <v>285</v>
      </c>
      <c r="D50" s="2" t="s">
        <v>286</v>
      </c>
      <c r="E50" s="2" t="s">
        <v>11</v>
      </c>
      <c r="F50" s="3" t="s">
        <v>287</v>
      </c>
      <c r="G50" s="2" t="s">
        <v>288</v>
      </c>
    </row>
    <row r="51">
      <c r="A51" s="2" t="s">
        <v>289</v>
      </c>
      <c r="B51" s="3" t="s">
        <v>290</v>
      </c>
      <c r="C51" s="2" t="s">
        <v>291</v>
      </c>
      <c r="D51" s="2" t="s">
        <v>292</v>
      </c>
      <c r="E51" s="2" t="s">
        <v>11</v>
      </c>
      <c r="F51" s="3" t="s">
        <v>293</v>
      </c>
      <c r="G51" s="2" t="s">
        <v>294</v>
      </c>
    </row>
    <row r="52">
      <c r="A52" s="2" t="s">
        <v>295</v>
      </c>
      <c r="B52" s="3" t="s">
        <v>296</v>
      </c>
      <c r="C52" s="2" t="s">
        <v>297</v>
      </c>
      <c r="D52" s="2" t="s">
        <v>298</v>
      </c>
      <c r="E52" s="2" t="s">
        <v>299</v>
      </c>
      <c r="F52" s="3" t="s">
        <v>300</v>
      </c>
      <c r="G52" s="2" t="s">
        <v>301</v>
      </c>
    </row>
    <row r="53">
      <c r="A53" s="2" t="s">
        <v>302</v>
      </c>
      <c r="B53" s="3" t="s">
        <v>303</v>
      </c>
      <c r="C53" s="2" t="s">
        <v>304</v>
      </c>
      <c r="D53" s="2" t="s">
        <v>305</v>
      </c>
      <c r="E53" s="2" t="s">
        <v>299</v>
      </c>
      <c r="F53" s="3" t="s">
        <v>306</v>
      </c>
      <c r="G53" s="2" t="s">
        <v>307</v>
      </c>
    </row>
    <row r="54">
      <c r="A54" s="2" t="s">
        <v>308</v>
      </c>
      <c r="B54" s="3" t="s">
        <v>309</v>
      </c>
      <c r="C54" s="2" t="s">
        <v>310</v>
      </c>
      <c r="D54" s="2" t="s">
        <v>305</v>
      </c>
      <c r="E54" s="2" t="s">
        <v>299</v>
      </c>
      <c r="F54" s="3" t="s">
        <v>311</v>
      </c>
      <c r="G54" s="2" t="s">
        <v>312</v>
      </c>
    </row>
    <row r="55">
      <c r="A55" s="2" t="s">
        <v>313</v>
      </c>
      <c r="B55" s="3" t="s">
        <v>314</v>
      </c>
      <c r="C55" s="2" t="s">
        <v>315</v>
      </c>
      <c r="D55" s="2" t="s">
        <v>40</v>
      </c>
      <c r="E55" s="2" t="s">
        <v>41</v>
      </c>
      <c r="F55" s="3" t="s">
        <v>316</v>
      </c>
      <c r="G55" s="2" t="s">
        <v>317</v>
      </c>
    </row>
    <row r="56">
      <c r="A56" s="2" t="s">
        <v>318</v>
      </c>
      <c r="B56" s="3" t="s">
        <v>319</v>
      </c>
      <c r="C56" s="2" t="s">
        <v>320</v>
      </c>
      <c r="D56" s="2" t="s">
        <v>321</v>
      </c>
      <c r="E56" s="2" t="s">
        <v>322</v>
      </c>
      <c r="F56" s="3" t="s">
        <v>323</v>
      </c>
      <c r="G56" s="2" t="s">
        <v>324</v>
      </c>
    </row>
    <row r="57">
      <c r="A57" s="2" t="s">
        <v>325</v>
      </c>
      <c r="B57" s="3" t="s">
        <v>326</v>
      </c>
      <c r="C57" s="2" t="s">
        <v>327</v>
      </c>
      <c r="D57" s="2" t="s">
        <v>328</v>
      </c>
      <c r="E57" s="2" t="s">
        <v>329</v>
      </c>
      <c r="F57" s="3" t="s">
        <v>330</v>
      </c>
      <c r="G57" s="2" t="s">
        <v>331</v>
      </c>
    </row>
    <row r="58">
      <c r="A58" s="2" t="s">
        <v>332</v>
      </c>
      <c r="B58" s="3" t="s">
        <v>333</v>
      </c>
      <c r="C58" s="2" t="s">
        <v>334</v>
      </c>
      <c r="D58" s="2" t="s">
        <v>40</v>
      </c>
      <c r="E58" s="2" t="s">
        <v>41</v>
      </c>
      <c r="F58" s="3" t="s">
        <v>335</v>
      </c>
      <c r="G58" s="2" t="s">
        <v>336</v>
      </c>
    </row>
    <row r="59">
      <c r="A59" s="2" t="s">
        <v>337</v>
      </c>
      <c r="B59" s="3" t="s">
        <v>338</v>
      </c>
      <c r="C59" s="2" t="s">
        <v>339</v>
      </c>
      <c r="D59" s="2" t="s">
        <v>305</v>
      </c>
      <c r="E59" s="2" t="s">
        <v>299</v>
      </c>
      <c r="F59" s="3" t="s">
        <v>340</v>
      </c>
      <c r="G59" s="2" t="s">
        <v>341</v>
      </c>
    </row>
    <row r="60">
      <c r="A60" s="2" t="s">
        <v>342</v>
      </c>
      <c r="B60" s="3" t="s">
        <v>343</v>
      </c>
      <c r="C60" s="2" t="s">
        <v>344</v>
      </c>
      <c r="D60" s="2" t="s">
        <v>345</v>
      </c>
      <c r="E60" s="2" t="s">
        <v>346</v>
      </c>
      <c r="F60" s="3" t="s">
        <v>347</v>
      </c>
      <c r="G60" s="2" t="s">
        <v>348</v>
      </c>
    </row>
    <row r="61">
      <c r="A61" s="2" t="s">
        <v>349</v>
      </c>
      <c r="B61" s="3" t="s">
        <v>350</v>
      </c>
      <c r="C61" s="2" t="s">
        <v>351</v>
      </c>
      <c r="D61" s="2" t="s">
        <v>352</v>
      </c>
      <c r="E61" s="2" t="s">
        <v>353</v>
      </c>
      <c r="F61" s="3" t="s">
        <v>354</v>
      </c>
      <c r="G61" s="2" t="s">
        <v>355</v>
      </c>
    </row>
    <row r="62">
      <c r="A62" s="2" t="s">
        <v>356</v>
      </c>
      <c r="B62" s="3" t="s">
        <v>357</v>
      </c>
      <c r="C62" s="2" t="s">
        <v>358</v>
      </c>
      <c r="D62" s="2" t="s">
        <v>359</v>
      </c>
      <c r="E62" s="2" t="s">
        <v>353</v>
      </c>
      <c r="F62" s="3" t="s">
        <v>360</v>
      </c>
      <c r="G62" s="2" t="s">
        <v>361</v>
      </c>
    </row>
    <row r="63">
      <c r="A63" s="2" t="s">
        <v>362</v>
      </c>
      <c r="B63" s="3" t="s">
        <v>363</v>
      </c>
      <c r="C63" s="2" t="s">
        <v>364</v>
      </c>
      <c r="D63" s="2" t="s">
        <v>365</v>
      </c>
      <c r="E63" s="2" t="s">
        <v>353</v>
      </c>
      <c r="F63" s="3" t="s">
        <v>366</v>
      </c>
      <c r="G63" s="2" t="s">
        <v>367</v>
      </c>
    </row>
    <row r="64">
      <c r="A64" s="2" t="s">
        <v>368</v>
      </c>
      <c r="B64" s="3" t="s">
        <v>369</v>
      </c>
      <c r="C64" s="2" t="s">
        <v>370</v>
      </c>
      <c r="D64" s="2" t="s">
        <v>371</v>
      </c>
      <c r="E64" s="2" t="s">
        <v>97</v>
      </c>
      <c r="F64" s="3" t="s">
        <v>372</v>
      </c>
      <c r="G64" s="2" t="s">
        <v>373</v>
      </c>
    </row>
    <row r="65">
      <c r="A65" s="2" t="s">
        <v>374</v>
      </c>
      <c r="B65" s="3" t="s">
        <v>375</v>
      </c>
      <c r="C65" s="2" t="s">
        <v>376</v>
      </c>
      <c r="D65" s="2" t="s">
        <v>377</v>
      </c>
      <c r="E65" s="2" t="s">
        <v>353</v>
      </c>
      <c r="F65" s="3" t="s">
        <v>378</v>
      </c>
      <c r="G65" s="2" t="s">
        <v>379</v>
      </c>
    </row>
    <row r="66">
      <c r="A66" s="2" t="s">
        <v>380</v>
      </c>
      <c r="B66" s="3" t="s">
        <v>381</v>
      </c>
      <c r="C66" s="2" t="s">
        <v>382</v>
      </c>
      <c r="D66" s="2" t="s">
        <v>383</v>
      </c>
      <c r="E66" s="2" t="s">
        <v>11</v>
      </c>
      <c r="F66" s="3" t="s">
        <v>384</v>
      </c>
      <c r="G66" s="2" t="s">
        <v>385</v>
      </c>
    </row>
    <row r="67">
      <c r="A67" s="2" t="s">
        <v>386</v>
      </c>
      <c r="B67" s="3" t="s">
        <v>387</v>
      </c>
      <c r="C67" s="2" t="s">
        <v>388</v>
      </c>
      <c r="D67" s="2" t="s">
        <v>389</v>
      </c>
      <c r="E67" s="2" t="s">
        <v>11</v>
      </c>
      <c r="F67" s="3" t="s">
        <v>390</v>
      </c>
      <c r="G67" s="2" t="s">
        <v>391</v>
      </c>
    </row>
    <row r="68">
      <c r="A68" s="2" t="s">
        <v>392</v>
      </c>
      <c r="B68" s="3" t="s">
        <v>393</v>
      </c>
      <c r="C68" s="2" t="s">
        <v>394</v>
      </c>
      <c r="D68" s="2" t="s">
        <v>395</v>
      </c>
      <c r="E68" s="2" t="s">
        <v>396</v>
      </c>
      <c r="F68" s="3" t="s">
        <v>397</v>
      </c>
      <c r="G68" s="2" t="s">
        <v>398</v>
      </c>
    </row>
    <row r="69">
      <c r="A69" s="2" t="s">
        <v>399</v>
      </c>
      <c r="B69" s="3" t="s">
        <v>393</v>
      </c>
      <c r="C69" s="2" t="s">
        <v>400</v>
      </c>
      <c r="D69" s="2" t="s">
        <v>401</v>
      </c>
      <c r="E69" s="2" t="s">
        <v>402</v>
      </c>
      <c r="F69" s="2" t="s">
        <v>403</v>
      </c>
      <c r="G69" s="2" t="s">
        <v>404</v>
      </c>
    </row>
    <row r="70">
      <c r="A70" s="2" t="s">
        <v>405</v>
      </c>
      <c r="B70" s="3" t="s">
        <v>393</v>
      </c>
      <c r="C70" s="2" t="s">
        <v>406</v>
      </c>
      <c r="D70" s="2" t="s">
        <v>407</v>
      </c>
      <c r="E70" s="2" t="s">
        <v>408</v>
      </c>
      <c r="F70" s="2" t="s">
        <v>409</v>
      </c>
      <c r="G70" s="2" t="s">
        <v>410</v>
      </c>
    </row>
    <row r="71">
      <c r="A71" s="2" t="s">
        <v>411</v>
      </c>
      <c r="B71" s="3" t="s">
        <v>412</v>
      </c>
      <c r="C71" s="2" t="s">
        <v>413</v>
      </c>
      <c r="D71" s="2" t="s">
        <v>414</v>
      </c>
      <c r="E71" s="2" t="s">
        <v>415</v>
      </c>
      <c r="F71" s="3" t="s">
        <v>416</v>
      </c>
      <c r="G71" s="2" t="s">
        <v>417</v>
      </c>
    </row>
    <row r="72">
      <c r="A72" s="2" t="s">
        <v>418</v>
      </c>
      <c r="B72" s="3" t="s">
        <v>419</v>
      </c>
      <c r="C72" s="2" t="s">
        <v>420</v>
      </c>
      <c r="D72" s="2" t="s">
        <v>421</v>
      </c>
      <c r="E72" s="2" t="s">
        <v>422</v>
      </c>
      <c r="F72" s="3" t="s">
        <v>423</v>
      </c>
      <c r="G72" s="2" t="s">
        <v>424</v>
      </c>
    </row>
    <row r="73">
      <c r="A73" s="2" t="s">
        <v>425</v>
      </c>
      <c r="B73" s="3" t="s">
        <v>426</v>
      </c>
      <c r="C73" s="2" t="s">
        <v>427</v>
      </c>
      <c r="D73" s="2" t="s">
        <v>428</v>
      </c>
      <c r="E73" s="2" t="s">
        <v>429</v>
      </c>
      <c r="F73" s="3" t="s">
        <v>430</v>
      </c>
      <c r="G73" s="2" t="s">
        <v>424</v>
      </c>
    </row>
    <row r="74">
      <c r="A74" s="2" t="s">
        <v>431</v>
      </c>
      <c r="B74" s="3" t="s">
        <v>432</v>
      </c>
      <c r="C74" s="2" t="s">
        <v>433</v>
      </c>
      <c r="D74" s="2" t="s">
        <v>434</v>
      </c>
      <c r="E74" s="2" t="s">
        <v>435</v>
      </c>
      <c r="F74" s="3" t="s">
        <v>436</v>
      </c>
      <c r="G74" s="2" t="s">
        <v>437</v>
      </c>
    </row>
    <row r="75">
      <c r="A75" s="2" t="s">
        <v>438</v>
      </c>
      <c r="B75" s="3" t="s">
        <v>439</v>
      </c>
      <c r="C75" s="2" t="s">
        <v>440</v>
      </c>
      <c r="D75" s="2" t="s">
        <v>421</v>
      </c>
      <c r="E75" s="2" t="s">
        <v>422</v>
      </c>
      <c r="F75" s="3" t="s">
        <v>441</v>
      </c>
      <c r="G75" s="2" t="s">
        <v>442</v>
      </c>
    </row>
    <row r="76">
      <c r="A76" s="2" t="s">
        <v>443</v>
      </c>
      <c r="B76" s="3" t="s">
        <v>444</v>
      </c>
      <c r="C76" s="2" t="s">
        <v>445</v>
      </c>
      <c r="D76" s="2" t="s">
        <v>446</v>
      </c>
      <c r="E76" s="2" t="s">
        <v>97</v>
      </c>
      <c r="F76" s="3" t="s">
        <v>447</v>
      </c>
      <c r="G76" s="2" t="s">
        <v>448</v>
      </c>
    </row>
    <row r="77">
      <c r="A77" s="2" t="s">
        <v>449</v>
      </c>
      <c r="B77" s="3" t="s">
        <v>450</v>
      </c>
      <c r="C77" s="2" t="s">
        <v>451</v>
      </c>
      <c r="D77" s="2" t="s">
        <v>452</v>
      </c>
      <c r="E77" s="2" t="s">
        <v>97</v>
      </c>
      <c r="F77" s="3" t="s">
        <v>453</v>
      </c>
      <c r="G77" s="2" t="s">
        <v>454</v>
      </c>
    </row>
    <row r="78">
      <c r="A78" s="2" t="s">
        <v>455</v>
      </c>
      <c r="B78" s="3" t="s">
        <v>456</v>
      </c>
      <c r="C78" s="2" t="s">
        <v>457</v>
      </c>
      <c r="D78" s="2" t="s">
        <v>458</v>
      </c>
      <c r="E78" s="2" t="s">
        <v>97</v>
      </c>
      <c r="F78" s="3" t="s">
        <v>459</v>
      </c>
      <c r="G78" s="2" t="s">
        <v>460</v>
      </c>
    </row>
    <row r="79">
      <c r="A79" s="2" t="s">
        <v>461</v>
      </c>
      <c r="B79" s="3" t="s">
        <v>462</v>
      </c>
      <c r="C79" s="2" t="s">
        <v>463</v>
      </c>
      <c r="D79" s="2" t="s">
        <v>464</v>
      </c>
      <c r="E79" s="2" t="s">
        <v>97</v>
      </c>
      <c r="F79" s="3" t="s">
        <v>465</v>
      </c>
      <c r="G79" s="2" t="s">
        <v>466</v>
      </c>
    </row>
    <row r="80">
      <c r="A80" s="2" t="s">
        <v>467</v>
      </c>
      <c r="B80" s="3" t="s">
        <v>468</v>
      </c>
      <c r="C80" s="2" t="s">
        <v>469</v>
      </c>
      <c r="D80" s="2" t="s">
        <v>470</v>
      </c>
      <c r="E80" s="2" t="s">
        <v>97</v>
      </c>
      <c r="F80" s="3" t="s">
        <v>471</v>
      </c>
      <c r="G80" s="2" t="s">
        <v>472</v>
      </c>
    </row>
    <row r="81">
      <c r="A81" s="2" t="s">
        <v>473</v>
      </c>
      <c r="B81" s="3" t="s">
        <v>474</v>
      </c>
      <c r="C81" s="2" t="s">
        <v>475</v>
      </c>
      <c r="D81" s="2" t="s">
        <v>476</v>
      </c>
      <c r="E81" s="2" t="s">
        <v>97</v>
      </c>
      <c r="F81" s="3" t="s">
        <v>477</v>
      </c>
      <c r="G81" s="2" t="s">
        <v>478</v>
      </c>
    </row>
    <row r="82">
      <c r="A82" s="2" t="s">
        <v>479</v>
      </c>
      <c r="B82" s="3" t="s">
        <v>480</v>
      </c>
      <c r="C82" s="2" t="s">
        <v>481</v>
      </c>
      <c r="D82" s="2" t="s">
        <v>482</v>
      </c>
      <c r="E82" s="2" t="s">
        <v>97</v>
      </c>
      <c r="F82" s="3" t="s">
        <v>483</v>
      </c>
      <c r="G82" s="2" t="s">
        <v>484</v>
      </c>
    </row>
    <row r="83">
      <c r="A83" s="2" t="s">
        <v>485</v>
      </c>
      <c r="B83" s="3" t="s">
        <v>486</v>
      </c>
      <c r="C83" s="2" t="s">
        <v>487</v>
      </c>
      <c r="D83" s="2" t="s">
        <v>488</v>
      </c>
      <c r="E83" s="2" t="s">
        <v>97</v>
      </c>
      <c r="F83" s="3" t="s">
        <v>489</v>
      </c>
      <c r="G83" s="2" t="s">
        <v>490</v>
      </c>
    </row>
    <row r="84">
      <c r="A84" s="2" t="s">
        <v>491</v>
      </c>
      <c r="B84" s="3" t="s">
        <v>492</v>
      </c>
      <c r="C84" s="2" t="s">
        <v>493</v>
      </c>
      <c r="D84" s="2" t="s">
        <v>494</v>
      </c>
      <c r="E84" s="2" t="s">
        <v>97</v>
      </c>
      <c r="F84" s="3" t="s">
        <v>495</v>
      </c>
      <c r="G84" s="2" t="s">
        <v>496</v>
      </c>
    </row>
    <row r="85">
      <c r="A85" s="2" t="s">
        <v>497</v>
      </c>
      <c r="B85" s="3" t="s">
        <v>498</v>
      </c>
      <c r="C85" s="2" t="s">
        <v>499</v>
      </c>
      <c r="D85" s="2" t="s">
        <v>500</v>
      </c>
      <c r="E85" s="2" t="s">
        <v>97</v>
      </c>
      <c r="F85" s="3" t="s">
        <v>501</v>
      </c>
      <c r="G85" s="2" t="s">
        <v>502</v>
      </c>
    </row>
    <row r="86">
      <c r="A86" s="2" t="s">
        <v>503</v>
      </c>
      <c r="B86" s="3" t="s">
        <v>504</v>
      </c>
      <c r="C86" s="2" t="s">
        <v>505</v>
      </c>
      <c r="D86" s="2" t="s">
        <v>500</v>
      </c>
      <c r="E86" s="2" t="s">
        <v>97</v>
      </c>
      <c r="F86" s="3" t="s">
        <v>506</v>
      </c>
      <c r="G86" s="2" t="s">
        <v>507</v>
      </c>
    </row>
    <row r="87">
      <c r="A87" s="2" t="s">
        <v>508</v>
      </c>
      <c r="B87" s="3" t="s">
        <v>509</v>
      </c>
      <c r="C87" s="2" t="s">
        <v>510</v>
      </c>
      <c r="D87" s="2" t="s">
        <v>500</v>
      </c>
      <c r="E87" s="2" t="s">
        <v>97</v>
      </c>
      <c r="F87" s="3" t="s">
        <v>511</v>
      </c>
      <c r="G87" s="2" t="s">
        <v>512</v>
      </c>
    </row>
    <row r="88">
      <c r="A88" s="2" t="s">
        <v>513</v>
      </c>
      <c r="B88" s="3" t="s">
        <v>514</v>
      </c>
      <c r="C88" s="2" t="s">
        <v>515</v>
      </c>
      <c r="D88" s="2" t="s">
        <v>516</v>
      </c>
      <c r="E88" s="2" t="s">
        <v>517</v>
      </c>
      <c r="F88" s="3" t="s">
        <v>518</v>
      </c>
      <c r="G88" s="2" t="s">
        <v>519</v>
      </c>
    </row>
    <row r="89">
      <c r="A89" s="2" t="s">
        <v>520</v>
      </c>
      <c r="B89" s="3" t="s">
        <v>521</v>
      </c>
      <c r="C89" s="2" t="s">
        <v>522</v>
      </c>
      <c r="D89" s="2" t="s">
        <v>523</v>
      </c>
      <c r="E89" s="2" t="s">
        <v>78</v>
      </c>
      <c r="F89" s="3" t="s">
        <v>524</v>
      </c>
      <c r="G89" s="2" t="s">
        <v>525</v>
      </c>
    </row>
    <row r="90">
      <c r="A90" s="2" t="s">
        <v>526</v>
      </c>
      <c r="B90" s="3" t="s">
        <v>527</v>
      </c>
      <c r="C90" s="2" t="s">
        <v>528</v>
      </c>
      <c r="D90" s="2" t="s">
        <v>529</v>
      </c>
      <c r="E90" s="2" t="s">
        <v>530</v>
      </c>
      <c r="F90" s="3" t="s">
        <v>524</v>
      </c>
      <c r="G90" s="2" t="s">
        <v>531</v>
      </c>
    </row>
    <row r="91">
      <c r="A91" s="2" t="s">
        <v>532</v>
      </c>
      <c r="B91" s="3" t="s">
        <v>533</v>
      </c>
      <c r="C91" s="2" t="s">
        <v>534</v>
      </c>
      <c r="D91" s="2" t="s">
        <v>535</v>
      </c>
      <c r="E91" s="2" t="s">
        <v>78</v>
      </c>
      <c r="F91" s="3" t="s">
        <v>536</v>
      </c>
      <c r="G91" s="2" t="s">
        <v>537</v>
      </c>
    </row>
    <row r="92">
      <c r="A92" s="2" t="s">
        <v>538</v>
      </c>
      <c r="B92" s="3" t="s">
        <v>539</v>
      </c>
      <c r="C92" s="2" t="s">
        <v>540</v>
      </c>
      <c r="D92" s="2" t="s">
        <v>541</v>
      </c>
      <c r="E92" s="2" t="s">
        <v>78</v>
      </c>
      <c r="F92" s="3" t="s">
        <v>542</v>
      </c>
      <c r="G92" s="2" t="s">
        <v>543</v>
      </c>
    </row>
    <row r="93">
      <c r="A93" s="2" t="s">
        <v>544</v>
      </c>
      <c r="B93" s="3" t="s">
        <v>545</v>
      </c>
      <c r="C93" s="2" t="s">
        <v>546</v>
      </c>
      <c r="D93" s="2" t="s">
        <v>547</v>
      </c>
      <c r="E93" s="2" t="s">
        <v>78</v>
      </c>
      <c r="F93" s="3" t="s">
        <v>548</v>
      </c>
      <c r="G93" s="2" t="s">
        <v>549</v>
      </c>
    </row>
    <row r="94">
      <c r="A94" s="2" t="s">
        <v>550</v>
      </c>
      <c r="B94" s="3" t="s">
        <v>551</v>
      </c>
      <c r="C94" s="2" t="s">
        <v>552</v>
      </c>
      <c r="D94" s="2" t="s">
        <v>553</v>
      </c>
      <c r="E94" s="2" t="s">
        <v>78</v>
      </c>
      <c r="F94" s="3" t="s">
        <v>554</v>
      </c>
      <c r="G94" s="2" t="s">
        <v>555</v>
      </c>
    </row>
    <row r="95">
      <c r="A95" s="2" t="s">
        <v>556</v>
      </c>
      <c r="B95" s="3" t="s">
        <v>557</v>
      </c>
      <c r="C95" s="2" t="s">
        <v>558</v>
      </c>
      <c r="D95" s="2" t="s">
        <v>559</v>
      </c>
      <c r="E95" s="2" t="s">
        <v>560</v>
      </c>
      <c r="F95" s="3" t="s">
        <v>524</v>
      </c>
      <c r="G95" s="2" t="s">
        <v>531</v>
      </c>
    </row>
    <row r="96">
      <c r="A96" s="2" t="s">
        <v>561</v>
      </c>
      <c r="B96" s="3" t="s">
        <v>562</v>
      </c>
      <c r="C96" s="2" t="s">
        <v>563</v>
      </c>
      <c r="D96" s="2" t="s">
        <v>564</v>
      </c>
      <c r="E96" s="2" t="s">
        <v>565</v>
      </c>
      <c r="F96" s="3" t="s">
        <v>566</v>
      </c>
      <c r="G96" s="2" t="s">
        <v>567</v>
      </c>
    </row>
    <row r="97">
      <c r="A97" s="2" t="s">
        <v>568</v>
      </c>
      <c r="B97" s="3" t="s">
        <v>569</v>
      </c>
      <c r="C97" s="2" t="s">
        <v>570</v>
      </c>
      <c r="D97" s="2" t="s">
        <v>564</v>
      </c>
      <c r="E97" s="2" t="s">
        <v>565</v>
      </c>
      <c r="F97" s="3" t="s">
        <v>571</v>
      </c>
      <c r="G97" s="2" t="s">
        <v>572</v>
      </c>
    </row>
    <row r="98">
      <c r="A98" s="2" t="s">
        <v>573</v>
      </c>
      <c r="B98" s="3" t="s">
        <v>574</v>
      </c>
      <c r="C98" s="2" t="s">
        <v>575</v>
      </c>
      <c r="D98" s="2" t="s">
        <v>576</v>
      </c>
      <c r="E98" s="2" t="s">
        <v>577</v>
      </c>
      <c r="F98" s="3" t="s">
        <v>578</v>
      </c>
      <c r="G98" s="2" t="s">
        <v>579</v>
      </c>
    </row>
    <row r="99">
      <c r="A99" s="2" t="s">
        <v>580</v>
      </c>
      <c r="B99" s="3" t="s">
        <v>581</v>
      </c>
      <c r="C99" s="2" t="s">
        <v>582</v>
      </c>
      <c r="D99" s="2" t="s">
        <v>583</v>
      </c>
      <c r="E99" s="2" t="s">
        <v>584</v>
      </c>
      <c r="F99" s="3" t="s">
        <v>585</v>
      </c>
      <c r="G99" s="2" t="s">
        <v>586</v>
      </c>
    </row>
    <row r="100">
      <c r="A100" s="2" t="s">
        <v>587</v>
      </c>
      <c r="B100" s="3" t="s">
        <v>588</v>
      </c>
      <c r="C100" s="2" t="s">
        <v>589</v>
      </c>
      <c r="D100" s="2" t="s">
        <v>590</v>
      </c>
      <c r="E100" s="2" t="s">
        <v>591</v>
      </c>
      <c r="F100" s="3" t="s">
        <v>592</v>
      </c>
      <c r="G100" s="2" t="s">
        <v>593</v>
      </c>
    </row>
    <row r="101">
      <c r="A101" s="2" t="s">
        <v>594</v>
      </c>
      <c r="B101" s="3" t="s">
        <v>595</v>
      </c>
      <c r="C101" s="2" t="s">
        <v>596</v>
      </c>
      <c r="D101" s="2" t="s">
        <v>597</v>
      </c>
      <c r="E101" s="2" t="s">
        <v>126</v>
      </c>
      <c r="F101" s="3" t="s">
        <v>598</v>
      </c>
      <c r="G101" s="2" t="s">
        <v>599</v>
      </c>
    </row>
    <row r="102">
      <c r="A102" s="2" t="s">
        <v>600</v>
      </c>
      <c r="B102" s="3" t="s">
        <v>601</v>
      </c>
      <c r="C102" s="2" t="s">
        <v>602</v>
      </c>
      <c r="D102" s="2" t="s">
        <v>603</v>
      </c>
      <c r="E102" s="2" t="s">
        <v>577</v>
      </c>
      <c r="F102" s="3" t="s">
        <v>604</v>
      </c>
      <c r="G102" s="2" t="s">
        <v>605</v>
      </c>
    </row>
    <row r="103">
      <c r="A103" s="2" t="s">
        <v>606</v>
      </c>
      <c r="B103" s="3" t="s">
        <v>607</v>
      </c>
      <c r="C103" s="2" t="s">
        <v>608</v>
      </c>
      <c r="D103" s="2" t="s">
        <v>609</v>
      </c>
      <c r="E103" s="2" t="s">
        <v>577</v>
      </c>
      <c r="F103" s="3" t="s">
        <v>610</v>
      </c>
      <c r="G103" s="2" t="s">
        <v>611</v>
      </c>
    </row>
    <row r="104">
      <c r="A104" s="2" t="s">
        <v>612</v>
      </c>
      <c r="B104" s="3" t="s">
        <v>613</v>
      </c>
      <c r="C104" s="2" t="s">
        <v>614</v>
      </c>
      <c r="D104" s="2" t="s">
        <v>615</v>
      </c>
      <c r="E104" s="2" t="s">
        <v>11</v>
      </c>
      <c r="F104" s="3" t="s">
        <v>616</v>
      </c>
      <c r="G104" s="2" t="s">
        <v>617</v>
      </c>
    </row>
    <row r="105">
      <c r="A105" s="2" t="s">
        <v>618</v>
      </c>
      <c r="B105" s="3" t="s">
        <v>619</v>
      </c>
      <c r="C105" s="2" t="s">
        <v>620</v>
      </c>
      <c r="D105" s="2" t="s">
        <v>621</v>
      </c>
      <c r="E105" s="2" t="s">
        <v>26</v>
      </c>
      <c r="F105" s="3" t="s">
        <v>622</v>
      </c>
      <c r="G105" s="2" t="s">
        <v>623</v>
      </c>
    </row>
    <row r="106">
      <c r="A106" s="2" t="s">
        <v>624</v>
      </c>
      <c r="B106" s="3" t="s">
        <v>625</v>
      </c>
      <c r="C106" s="2" t="s">
        <v>626</v>
      </c>
      <c r="D106" s="2" t="s">
        <v>627</v>
      </c>
      <c r="E106" s="2" t="s">
        <v>35</v>
      </c>
      <c r="F106" s="3" t="s">
        <v>628</v>
      </c>
      <c r="G106" s="2" t="s">
        <v>629</v>
      </c>
    </row>
    <row r="107">
      <c r="A107" s="2" t="s">
        <v>630</v>
      </c>
      <c r="B107" s="3" t="s">
        <v>631</v>
      </c>
      <c r="C107" s="2" t="s">
        <v>632</v>
      </c>
      <c r="D107" s="2" t="s">
        <v>633</v>
      </c>
      <c r="E107" s="2" t="s">
        <v>35</v>
      </c>
      <c r="F107" s="3" t="s">
        <v>634</v>
      </c>
      <c r="G107" s="4" t="str">
        <f t="shared" ref="G107:G108" si="3">+44 1244 354070</f>
        <v>#ERROR!</v>
      </c>
    </row>
    <row r="108">
      <c r="A108" s="2" t="s">
        <v>635</v>
      </c>
      <c r="B108" s="3" t="s">
        <v>636</v>
      </c>
      <c r="C108" s="2" t="s">
        <v>637</v>
      </c>
      <c r="D108" s="2" t="s">
        <v>638</v>
      </c>
      <c r="E108" s="2" t="s">
        <v>11</v>
      </c>
      <c r="F108" s="3" t="s">
        <v>639</v>
      </c>
      <c r="G108" s="4" t="str">
        <f t="shared" si="3"/>
        <v>#ERROR!</v>
      </c>
    </row>
    <row r="109">
      <c r="A109" s="2" t="s">
        <v>640</v>
      </c>
      <c r="B109" s="3" t="s">
        <v>641</v>
      </c>
      <c r="C109" s="2" t="s">
        <v>642</v>
      </c>
      <c r="D109" s="2" t="s">
        <v>643</v>
      </c>
      <c r="E109" s="2" t="s">
        <v>35</v>
      </c>
      <c r="F109" s="3" t="s">
        <v>644</v>
      </c>
      <c r="G109" s="2" t="s">
        <v>21</v>
      </c>
    </row>
    <row r="110">
      <c r="A110" s="2" t="s">
        <v>645</v>
      </c>
      <c r="B110" s="3" t="s">
        <v>646</v>
      </c>
      <c r="C110" s="2" t="s">
        <v>647</v>
      </c>
      <c r="D110" s="2" t="s">
        <v>648</v>
      </c>
      <c r="E110" s="2" t="s">
        <v>35</v>
      </c>
      <c r="F110" s="3" t="s">
        <v>649</v>
      </c>
      <c r="G110" s="4" t="str">
        <f>+44 1952 727292</f>
        <v>#ERROR!</v>
      </c>
    </row>
    <row r="111">
      <c r="A111" s="2" t="s">
        <v>650</v>
      </c>
      <c r="B111" s="3" t="s">
        <v>651</v>
      </c>
      <c r="C111" s="2" t="s">
        <v>652</v>
      </c>
      <c r="D111" s="2" t="s">
        <v>653</v>
      </c>
      <c r="E111" s="2" t="s">
        <v>654</v>
      </c>
      <c r="F111" s="3" t="s">
        <v>655</v>
      </c>
      <c r="G111" s="2" t="s">
        <v>656</v>
      </c>
    </row>
    <row r="112">
      <c r="A112" s="2" t="s">
        <v>657</v>
      </c>
      <c r="B112" s="3" t="s">
        <v>658</v>
      </c>
      <c r="C112" s="2" t="s">
        <v>659</v>
      </c>
      <c r="D112" s="2" t="s">
        <v>660</v>
      </c>
      <c r="E112" s="2" t="s">
        <v>26</v>
      </c>
      <c r="F112" s="3" t="s">
        <v>661</v>
      </c>
      <c r="G112" s="2" t="s">
        <v>662</v>
      </c>
    </row>
    <row r="113">
      <c r="A113" s="2" t="s">
        <v>663</v>
      </c>
      <c r="B113" s="3" t="s">
        <v>664</v>
      </c>
      <c r="C113" s="2" t="s">
        <v>665</v>
      </c>
      <c r="D113" s="2" t="s">
        <v>666</v>
      </c>
      <c r="E113" s="2" t="s">
        <v>35</v>
      </c>
      <c r="F113" s="3" t="s">
        <v>667</v>
      </c>
      <c r="G113" s="4" t="str">
        <f>+44 1244 638026</f>
        <v>#ERROR!</v>
      </c>
    </row>
    <row r="114">
      <c r="A114" s="2" t="s">
        <v>612</v>
      </c>
      <c r="B114" s="3" t="s">
        <v>613</v>
      </c>
      <c r="C114" s="2" t="s">
        <v>614</v>
      </c>
      <c r="D114" s="2" t="s">
        <v>615</v>
      </c>
      <c r="E114" s="2" t="s">
        <v>11</v>
      </c>
      <c r="F114" s="3" t="s">
        <v>616</v>
      </c>
      <c r="G114" s="2" t="s">
        <v>617</v>
      </c>
    </row>
    <row r="115">
      <c r="A115" s="2" t="s">
        <v>618</v>
      </c>
      <c r="B115" s="3" t="s">
        <v>619</v>
      </c>
      <c r="C115" s="2" t="s">
        <v>620</v>
      </c>
      <c r="D115" s="2" t="s">
        <v>621</v>
      </c>
      <c r="E115" s="2" t="s">
        <v>26</v>
      </c>
      <c r="F115" s="3" t="s">
        <v>622</v>
      </c>
      <c r="G115" s="2" t="s">
        <v>623</v>
      </c>
    </row>
    <row r="116">
      <c r="A116" s="2" t="s">
        <v>630</v>
      </c>
      <c r="B116" s="3" t="s">
        <v>631</v>
      </c>
      <c r="C116" s="2" t="s">
        <v>632</v>
      </c>
      <c r="D116" s="2" t="s">
        <v>633</v>
      </c>
      <c r="E116" s="2" t="s">
        <v>35</v>
      </c>
      <c r="F116" s="3" t="s">
        <v>634</v>
      </c>
      <c r="G116" s="4" t="str">
        <f>+44 1244 354070</f>
        <v>#ERROR!</v>
      </c>
    </row>
    <row r="117">
      <c r="A117" s="2" t="s">
        <v>668</v>
      </c>
      <c r="B117" s="3" t="s">
        <v>669</v>
      </c>
      <c r="C117" s="2" t="s">
        <v>670</v>
      </c>
      <c r="D117" s="2" t="s">
        <v>671</v>
      </c>
      <c r="E117" s="2" t="s">
        <v>577</v>
      </c>
      <c r="F117" s="3" t="s">
        <v>672</v>
      </c>
      <c r="G117" s="2" t="s">
        <v>673</v>
      </c>
    </row>
    <row r="118">
      <c r="A118" s="2" t="s">
        <v>674</v>
      </c>
      <c r="B118" s="3" t="s">
        <v>675</v>
      </c>
      <c r="C118" s="2" t="s">
        <v>676</v>
      </c>
      <c r="D118" s="2" t="s">
        <v>677</v>
      </c>
      <c r="E118" s="2" t="s">
        <v>577</v>
      </c>
      <c r="F118" s="3" t="s">
        <v>678</v>
      </c>
      <c r="G118" s="4" t="str">
        <f t="shared" ref="G118:G120" si="4">+44 1584 878488</f>
        <v>#ERROR!</v>
      </c>
    </row>
    <row r="119">
      <c r="A119" s="2" t="s">
        <v>679</v>
      </c>
      <c r="B119" s="3" t="s">
        <v>680</v>
      </c>
      <c r="C119" s="2" t="s">
        <v>681</v>
      </c>
      <c r="D119" s="2" t="s">
        <v>682</v>
      </c>
      <c r="E119" s="2" t="s">
        <v>577</v>
      </c>
      <c r="F119" s="3" t="s">
        <v>683</v>
      </c>
      <c r="G119" s="4" t="str">
        <f t="shared" si="4"/>
        <v>#ERROR!</v>
      </c>
    </row>
    <row r="120">
      <c r="A120" s="2" t="s">
        <v>684</v>
      </c>
      <c r="B120" s="3" t="s">
        <v>685</v>
      </c>
      <c r="C120" s="2" t="s">
        <v>686</v>
      </c>
      <c r="D120" s="2" t="s">
        <v>687</v>
      </c>
      <c r="E120" s="2" t="s">
        <v>577</v>
      </c>
      <c r="F120" s="3" t="s">
        <v>688</v>
      </c>
      <c r="G120" s="4" t="str">
        <f t="shared" si="4"/>
        <v>#ERROR!</v>
      </c>
    </row>
    <row r="121">
      <c r="A121" s="2" t="s">
        <v>689</v>
      </c>
      <c r="B121" s="3" t="s">
        <v>690</v>
      </c>
      <c r="C121" s="2" t="s">
        <v>691</v>
      </c>
      <c r="D121" s="2" t="s">
        <v>692</v>
      </c>
      <c r="E121" s="2" t="s">
        <v>577</v>
      </c>
      <c r="F121" s="3" t="s">
        <v>693</v>
      </c>
      <c r="G121" s="2" t="s">
        <v>694</v>
      </c>
    </row>
    <row r="122">
      <c r="A122" s="2" t="s">
        <v>695</v>
      </c>
      <c r="B122" s="3" t="s">
        <v>696</v>
      </c>
      <c r="C122" s="2" t="s">
        <v>697</v>
      </c>
      <c r="D122" s="2" t="s">
        <v>698</v>
      </c>
      <c r="E122" s="2" t="s">
        <v>577</v>
      </c>
      <c r="F122" s="3" t="s">
        <v>699</v>
      </c>
      <c r="G122" s="4" t="str">
        <f t="shared" ref="G122:G126" si="5">+44 1686 669822</f>
        <v>#ERROR!</v>
      </c>
    </row>
    <row r="123">
      <c r="A123" s="2" t="s">
        <v>695</v>
      </c>
      <c r="B123" s="3" t="s">
        <v>696</v>
      </c>
      <c r="C123" s="2" t="s">
        <v>697</v>
      </c>
      <c r="D123" s="2" t="s">
        <v>700</v>
      </c>
      <c r="E123" s="2" t="s">
        <v>577</v>
      </c>
      <c r="F123" s="3" t="s">
        <v>701</v>
      </c>
      <c r="G123" s="4" t="str">
        <f t="shared" si="5"/>
        <v>#ERROR!</v>
      </c>
    </row>
    <row r="124">
      <c r="A124" s="2" t="s">
        <v>695</v>
      </c>
      <c r="B124" s="3" t="s">
        <v>696</v>
      </c>
      <c r="C124" s="2" t="s">
        <v>697</v>
      </c>
      <c r="D124" s="2" t="s">
        <v>702</v>
      </c>
      <c r="E124" s="2" t="s">
        <v>577</v>
      </c>
      <c r="F124" s="3" t="s">
        <v>703</v>
      </c>
      <c r="G124" s="4" t="str">
        <f t="shared" si="5"/>
        <v>#ERROR!</v>
      </c>
    </row>
    <row r="125">
      <c r="A125" s="2" t="s">
        <v>704</v>
      </c>
      <c r="B125" s="3" t="s">
        <v>705</v>
      </c>
      <c r="C125" s="2" t="s">
        <v>706</v>
      </c>
      <c r="D125" s="2" t="s">
        <v>707</v>
      </c>
      <c r="E125" s="2" t="s">
        <v>11</v>
      </c>
      <c r="F125" s="2" t="s">
        <v>708</v>
      </c>
      <c r="G125" s="4" t="str">
        <f t="shared" si="5"/>
        <v>#ERROR!</v>
      </c>
    </row>
    <row r="126">
      <c r="A126" s="2" t="s">
        <v>709</v>
      </c>
      <c r="B126" s="3" t="s">
        <v>710</v>
      </c>
      <c r="C126" s="2" t="s">
        <v>711</v>
      </c>
      <c r="D126" s="2" t="s">
        <v>712</v>
      </c>
      <c r="E126" s="2" t="s">
        <v>577</v>
      </c>
      <c r="F126" s="3" t="s">
        <v>713</v>
      </c>
      <c r="G126" s="4" t="str">
        <f t="shared" si="5"/>
        <v>#ERROR!</v>
      </c>
    </row>
    <row r="127">
      <c r="A127" s="2" t="s">
        <v>714</v>
      </c>
      <c r="B127" s="3" t="s">
        <v>715</v>
      </c>
      <c r="C127" s="2" t="s">
        <v>716</v>
      </c>
      <c r="D127" s="2" t="s">
        <v>717</v>
      </c>
      <c r="E127" s="2" t="s">
        <v>577</v>
      </c>
      <c r="F127" s="3" t="s">
        <v>718</v>
      </c>
      <c r="G127" s="2" t="s">
        <v>719</v>
      </c>
    </row>
    <row r="128">
      <c r="A128" s="2" t="s">
        <v>720</v>
      </c>
      <c r="B128" s="3" t="s">
        <v>721</v>
      </c>
      <c r="C128" s="2" t="s">
        <v>722</v>
      </c>
      <c r="D128" s="2" t="s">
        <v>723</v>
      </c>
      <c r="E128" s="2" t="s">
        <v>577</v>
      </c>
      <c r="F128" s="3" t="s">
        <v>724</v>
      </c>
      <c r="G128" s="2" t="s">
        <v>725</v>
      </c>
    </row>
    <row r="129">
      <c r="A129" s="2" t="s">
        <v>726</v>
      </c>
      <c r="B129" s="3" t="s">
        <v>727</v>
      </c>
      <c r="C129" s="2" t="s">
        <v>728</v>
      </c>
      <c r="D129" s="2" t="s">
        <v>729</v>
      </c>
      <c r="E129" s="2" t="s">
        <v>577</v>
      </c>
      <c r="F129" s="3" t="s">
        <v>730</v>
      </c>
      <c r="G129" s="2" t="s">
        <v>731</v>
      </c>
    </row>
    <row r="130">
      <c r="A130" s="2" t="s">
        <v>732</v>
      </c>
      <c r="B130" s="3" t="s">
        <v>733</v>
      </c>
      <c r="C130" s="2" t="s">
        <v>734</v>
      </c>
      <c r="D130" s="2" t="s">
        <v>735</v>
      </c>
      <c r="E130" s="2" t="s">
        <v>97</v>
      </c>
      <c r="F130" s="3" t="s">
        <v>736</v>
      </c>
      <c r="G130" s="4" t="str">
        <f t="shared" ref="G130:G135" si="6">+44 1978 266017</f>
        <v>#ERROR!</v>
      </c>
    </row>
    <row r="131">
      <c r="A131" s="2" t="s">
        <v>737</v>
      </c>
      <c r="B131" s="3" t="s">
        <v>738</v>
      </c>
      <c r="C131" s="2" t="s">
        <v>739</v>
      </c>
      <c r="D131" s="2" t="s">
        <v>740</v>
      </c>
      <c r="E131" s="2" t="s">
        <v>35</v>
      </c>
      <c r="F131" s="3" t="s">
        <v>741</v>
      </c>
      <c r="G131" s="4" t="str">
        <f t="shared" si="6"/>
        <v>#ERROR!</v>
      </c>
    </row>
    <row r="132">
      <c r="A132" s="2" t="s">
        <v>742</v>
      </c>
      <c r="B132" s="3" t="s">
        <v>743</v>
      </c>
      <c r="C132" s="2" t="s">
        <v>744</v>
      </c>
      <c r="D132" s="2" t="s">
        <v>745</v>
      </c>
      <c r="E132" s="2" t="s">
        <v>11</v>
      </c>
      <c r="F132" s="2" t="s">
        <v>746</v>
      </c>
      <c r="G132" s="4" t="str">
        <f t="shared" si="6"/>
        <v>#ERROR!</v>
      </c>
    </row>
    <row r="133">
      <c r="A133" s="2" t="s">
        <v>747</v>
      </c>
      <c r="B133" s="3" t="s">
        <v>748</v>
      </c>
      <c r="C133" s="2" t="s">
        <v>749</v>
      </c>
      <c r="D133" s="2" t="s">
        <v>750</v>
      </c>
      <c r="E133" s="2" t="s">
        <v>132</v>
      </c>
      <c r="F133" s="2" t="s">
        <v>751</v>
      </c>
      <c r="G133" s="4" t="str">
        <f t="shared" si="6"/>
        <v>#ERROR!</v>
      </c>
    </row>
    <row r="134">
      <c r="A134" s="2" t="s">
        <v>600</v>
      </c>
      <c r="B134" s="3" t="s">
        <v>601</v>
      </c>
      <c r="C134" s="2" t="s">
        <v>752</v>
      </c>
      <c r="D134" s="2" t="s">
        <v>753</v>
      </c>
      <c r="E134" s="2" t="s">
        <v>35</v>
      </c>
      <c r="F134" s="3" t="s">
        <v>754</v>
      </c>
      <c r="G134" s="4" t="str">
        <f t="shared" si="6"/>
        <v>#ERROR!</v>
      </c>
    </row>
    <row r="135">
      <c r="A135" s="2" t="s">
        <v>600</v>
      </c>
      <c r="B135" s="3" t="s">
        <v>601</v>
      </c>
      <c r="C135" s="2" t="s">
        <v>752</v>
      </c>
      <c r="D135" s="2" t="s">
        <v>755</v>
      </c>
      <c r="E135" s="2" t="s">
        <v>97</v>
      </c>
      <c r="F135" s="3" t="s">
        <v>756</v>
      </c>
      <c r="G135" s="4" t="str">
        <f t="shared" si="6"/>
        <v>#ERROR!</v>
      </c>
    </row>
    <row r="136">
      <c r="A136" s="2" t="s">
        <v>757</v>
      </c>
      <c r="B136" s="3" t="s">
        <v>758</v>
      </c>
      <c r="C136" s="2" t="s">
        <v>759</v>
      </c>
      <c r="D136" s="2" t="s">
        <v>760</v>
      </c>
      <c r="E136" s="2" t="s">
        <v>11</v>
      </c>
      <c r="F136" s="3" t="s">
        <v>761</v>
      </c>
      <c r="G136" s="2" t="s">
        <v>762</v>
      </c>
    </row>
    <row r="137">
      <c r="A137" s="2" t="s">
        <v>763</v>
      </c>
      <c r="B137" s="3" t="s">
        <v>764</v>
      </c>
      <c r="C137" s="2" t="s">
        <v>765</v>
      </c>
      <c r="D137" s="2" t="s">
        <v>766</v>
      </c>
      <c r="E137" s="2" t="s">
        <v>35</v>
      </c>
      <c r="F137" s="3" t="s">
        <v>767</v>
      </c>
      <c r="G137" s="2" t="s">
        <v>768</v>
      </c>
    </row>
    <row r="138">
      <c r="A138" s="2" t="s">
        <v>769</v>
      </c>
      <c r="B138" s="3" t="s">
        <v>770</v>
      </c>
      <c r="C138" s="2" t="s">
        <v>771</v>
      </c>
      <c r="D138" s="2" t="s">
        <v>772</v>
      </c>
      <c r="E138" s="2" t="s">
        <v>97</v>
      </c>
      <c r="F138" s="3" t="s">
        <v>773</v>
      </c>
      <c r="G138" s="4" t="str">
        <f>+44 1978 261177</f>
        <v>#ERROR!</v>
      </c>
    </row>
    <row r="139">
      <c r="A139" s="2" t="s">
        <v>774</v>
      </c>
      <c r="B139" s="3" t="s">
        <v>775</v>
      </c>
      <c r="C139" s="2" t="s">
        <v>776</v>
      </c>
      <c r="D139" s="2" t="s">
        <v>777</v>
      </c>
      <c r="E139" s="2" t="s">
        <v>26</v>
      </c>
      <c r="F139" s="3" t="s">
        <v>778</v>
      </c>
      <c r="G139" s="2" t="s">
        <v>779</v>
      </c>
    </row>
    <row r="140">
      <c r="A140" s="2" t="s">
        <v>780</v>
      </c>
      <c r="B140" s="3" t="s">
        <v>781</v>
      </c>
      <c r="C140" s="2" t="s">
        <v>782</v>
      </c>
      <c r="D140" s="2" t="s">
        <v>783</v>
      </c>
      <c r="E140" s="2" t="s">
        <v>11</v>
      </c>
      <c r="F140" s="3" t="s">
        <v>784</v>
      </c>
      <c r="G140" s="2" t="s">
        <v>785</v>
      </c>
    </row>
    <row r="141">
      <c r="A141" s="2" t="s">
        <v>786</v>
      </c>
      <c r="B141" s="3" t="s">
        <v>787</v>
      </c>
      <c r="C141" s="2" t="s">
        <v>788</v>
      </c>
      <c r="D141" s="2" t="s">
        <v>789</v>
      </c>
      <c r="E141" s="2" t="s">
        <v>97</v>
      </c>
      <c r="F141" s="3" t="s">
        <v>790</v>
      </c>
      <c r="G141" s="2" t="s">
        <v>791</v>
      </c>
    </row>
    <row r="142">
      <c r="A142" s="2" t="s">
        <v>792</v>
      </c>
      <c r="B142" s="3" t="s">
        <v>793</v>
      </c>
      <c r="C142" s="2" t="s">
        <v>794</v>
      </c>
      <c r="D142" s="2" t="s">
        <v>795</v>
      </c>
      <c r="E142" s="2" t="s">
        <v>35</v>
      </c>
      <c r="F142" s="3" t="s">
        <v>796</v>
      </c>
      <c r="G142" s="4" t="str">
        <f>+44 1829 270030</f>
        <v>#ERROR!</v>
      </c>
    </row>
    <row r="143">
      <c r="A143" s="2" t="s">
        <v>797</v>
      </c>
      <c r="B143" s="3" t="s">
        <v>798</v>
      </c>
      <c r="C143" s="2" t="s">
        <v>799</v>
      </c>
      <c r="D143" s="2" t="s">
        <v>800</v>
      </c>
      <c r="E143" s="2" t="s">
        <v>35</v>
      </c>
      <c r="F143" s="3" t="s">
        <v>801</v>
      </c>
      <c r="G143" s="2" t="s">
        <v>802</v>
      </c>
    </row>
    <row r="144">
      <c r="A144" s="2" t="s">
        <v>803</v>
      </c>
      <c r="B144" s="3" t="s">
        <v>804</v>
      </c>
      <c r="C144" s="2" t="s">
        <v>805</v>
      </c>
      <c r="D144" s="2" t="s">
        <v>806</v>
      </c>
      <c r="E144" s="2" t="s">
        <v>26</v>
      </c>
      <c r="F144" s="3" t="s">
        <v>807</v>
      </c>
      <c r="G144" s="2" t="s">
        <v>808</v>
      </c>
    </row>
    <row r="145">
      <c r="A145" s="2" t="s">
        <v>809</v>
      </c>
      <c r="B145" s="3" t="s">
        <v>810</v>
      </c>
      <c r="C145" s="2" t="s">
        <v>811</v>
      </c>
      <c r="D145" s="2" t="s">
        <v>812</v>
      </c>
      <c r="E145" s="2" t="s">
        <v>35</v>
      </c>
      <c r="F145" s="3" t="s">
        <v>813</v>
      </c>
      <c r="G145" s="4" t="str">
        <f>+44 1978 780666</f>
        <v>#ERROR!</v>
      </c>
    </row>
    <row r="146">
      <c r="A146" s="2" t="s">
        <v>814</v>
      </c>
      <c r="B146" s="3" t="s">
        <v>815</v>
      </c>
      <c r="C146" s="2" t="s">
        <v>816</v>
      </c>
      <c r="D146" s="2" t="s">
        <v>817</v>
      </c>
      <c r="E146" s="2" t="s">
        <v>35</v>
      </c>
      <c r="F146" s="3" t="s">
        <v>818</v>
      </c>
      <c r="G146" s="2" t="s">
        <v>819</v>
      </c>
    </row>
    <row r="147">
      <c r="A147" s="2" t="s">
        <v>820</v>
      </c>
      <c r="B147" s="3" t="s">
        <v>821</v>
      </c>
      <c r="C147" s="2" t="s">
        <v>822</v>
      </c>
      <c r="D147" s="2" t="s">
        <v>823</v>
      </c>
      <c r="E147" s="2" t="s">
        <v>35</v>
      </c>
      <c r="F147" s="3" t="s">
        <v>824</v>
      </c>
      <c r="G147" s="4" t="str">
        <f t="shared" ref="G147:G151" si="7">+44 1978 781602</f>
        <v>#ERROR!</v>
      </c>
    </row>
    <row r="148">
      <c r="A148" s="2" t="s">
        <v>825</v>
      </c>
      <c r="B148" s="3" t="s">
        <v>826</v>
      </c>
      <c r="C148" s="2" t="s">
        <v>827</v>
      </c>
      <c r="D148" s="2" t="s">
        <v>828</v>
      </c>
      <c r="E148" s="2" t="s">
        <v>26</v>
      </c>
      <c r="F148" s="3" t="s">
        <v>829</v>
      </c>
      <c r="G148" s="4" t="str">
        <f t="shared" si="7"/>
        <v>#ERROR!</v>
      </c>
    </row>
    <row r="149">
      <c r="A149" s="2" t="s">
        <v>825</v>
      </c>
      <c r="B149" s="3" t="s">
        <v>826</v>
      </c>
      <c r="C149" s="2" t="s">
        <v>827</v>
      </c>
      <c r="D149" s="2" t="s">
        <v>603</v>
      </c>
      <c r="E149" s="2" t="s">
        <v>577</v>
      </c>
      <c r="F149" s="2" t="s">
        <v>604</v>
      </c>
      <c r="G149" s="4" t="str">
        <f t="shared" si="7"/>
        <v>#ERROR!</v>
      </c>
    </row>
    <row r="150">
      <c r="A150" s="2" t="s">
        <v>830</v>
      </c>
      <c r="B150" s="3" t="s">
        <v>831</v>
      </c>
      <c r="C150" s="2" t="s">
        <v>832</v>
      </c>
      <c r="D150" s="2" t="s">
        <v>833</v>
      </c>
      <c r="E150" s="2" t="s">
        <v>35</v>
      </c>
      <c r="F150" s="3" t="s">
        <v>834</v>
      </c>
      <c r="G150" s="4" t="str">
        <f t="shared" si="7"/>
        <v>#ERROR!</v>
      </c>
    </row>
    <row r="151">
      <c r="A151" s="2" t="s">
        <v>835</v>
      </c>
      <c r="B151" s="3" t="s">
        <v>836</v>
      </c>
      <c r="C151" s="2" t="s">
        <v>837</v>
      </c>
      <c r="D151" s="2" t="s">
        <v>838</v>
      </c>
      <c r="E151" s="2" t="s">
        <v>35</v>
      </c>
      <c r="F151" s="3" t="s">
        <v>839</v>
      </c>
      <c r="G151" s="4" t="str">
        <f t="shared" si="7"/>
        <v>#ERROR!</v>
      </c>
    </row>
    <row r="152">
      <c r="A152" s="2" t="s">
        <v>840</v>
      </c>
      <c r="B152" s="3" t="s">
        <v>841</v>
      </c>
      <c r="C152" s="2" t="s">
        <v>842</v>
      </c>
      <c r="D152" s="2" t="s">
        <v>843</v>
      </c>
      <c r="E152" s="2" t="s">
        <v>35</v>
      </c>
      <c r="F152" s="2" t="s">
        <v>844</v>
      </c>
      <c r="G152" s="2" t="s">
        <v>845</v>
      </c>
    </row>
    <row r="153">
      <c r="A153" s="2" t="s">
        <v>846</v>
      </c>
      <c r="B153" s="3" t="s">
        <v>847</v>
      </c>
      <c r="C153" s="2" t="s">
        <v>848</v>
      </c>
      <c r="D153" s="2" t="s">
        <v>849</v>
      </c>
      <c r="E153" s="2" t="s">
        <v>11</v>
      </c>
      <c r="F153" s="3" t="s">
        <v>850</v>
      </c>
      <c r="G153" s="2" t="s">
        <v>851</v>
      </c>
    </row>
    <row r="154">
      <c r="A154" s="2" t="s">
        <v>852</v>
      </c>
      <c r="B154" s="3" t="s">
        <v>853</v>
      </c>
      <c r="C154" s="2" t="s">
        <v>854</v>
      </c>
      <c r="D154" s="2" t="s">
        <v>855</v>
      </c>
      <c r="E154" s="2" t="s">
        <v>11</v>
      </c>
      <c r="F154" s="3" t="s">
        <v>856</v>
      </c>
      <c r="G154" s="2" t="s">
        <v>857</v>
      </c>
    </row>
    <row r="155">
      <c r="A155" s="2" t="s">
        <v>858</v>
      </c>
      <c r="B155" s="3" t="s">
        <v>859</v>
      </c>
      <c r="C155" s="2" t="s">
        <v>860</v>
      </c>
      <c r="D155" s="2" t="s">
        <v>861</v>
      </c>
      <c r="E155" s="2" t="s">
        <v>11</v>
      </c>
      <c r="F155" s="3" t="s">
        <v>862</v>
      </c>
      <c r="G155" s="4" t="str">
        <f t="shared" ref="G155:G158" si="8">+44 1978 366646</f>
        <v>#ERROR!</v>
      </c>
    </row>
    <row r="156">
      <c r="A156" s="2" t="s">
        <v>863</v>
      </c>
      <c r="B156" s="3" t="s">
        <v>864</v>
      </c>
      <c r="C156" s="2" t="s">
        <v>865</v>
      </c>
      <c r="D156" s="2" t="s">
        <v>866</v>
      </c>
      <c r="E156" s="2" t="s">
        <v>867</v>
      </c>
      <c r="F156" s="3" t="s">
        <v>868</v>
      </c>
      <c r="G156" s="4" t="str">
        <f t="shared" si="8"/>
        <v>#ERROR!</v>
      </c>
    </row>
    <row r="157">
      <c r="A157" s="2" t="s">
        <v>863</v>
      </c>
      <c r="B157" s="3" t="s">
        <v>864</v>
      </c>
      <c r="C157" s="2" t="s">
        <v>865</v>
      </c>
      <c r="D157" s="2" t="s">
        <v>869</v>
      </c>
      <c r="E157" s="2" t="s">
        <v>870</v>
      </c>
      <c r="F157" s="2" t="s">
        <v>871</v>
      </c>
      <c r="G157" s="4" t="str">
        <f t="shared" si="8"/>
        <v>#ERROR!</v>
      </c>
    </row>
    <row r="158">
      <c r="A158" s="2" t="s">
        <v>872</v>
      </c>
      <c r="B158" s="3" t="s">
        <v>873</v>
      </c>
      <c r="C158" s="2" t="s">
        <v>874</v>
      </c>
      <c r="D158" s="2" t="s">
        <v>875</v>
      </c>
      <c r="E158" s="2" t="s">
        <v>35</v>
      </c>
      <c r="F158" s="3" t="s">
        <v>876</v>
      </c>
      <c r="G158" s="4" t="str">
        <f t="shared" si="8"/>
        <v>#ERROR!</v>
      </c>
    </row>
    <row r="159">
      <c r="A159" s="2" t="s">
        <v>877</v>
      </c>
      <c r="B159" s="3" t="s">
        <v>878</v>
      </c>
      <c r="C159" s="2" t="s">
        <v>879</v>
      </c>
      <c r="D159" s="2" t="s">
        <v>880</v>
      </c>
      <c r="E159" s="2" t="s">
        <v>26</v>
      </c>
      <c r="F159" s="3" t="s">
        <v>881</v>
      </c>
      <c r="G159" s="2" t="s">
        <v>882</v>
      </c>
    </row>
    <row r="160">
      <c r="A160" s="2" t="s">
        <v>883</v>
      </c>
      <c r="B160" s="3" t="s">
        <v>884</v>
      </c>
      <c r="C160" s="2" t="s">
        <v>885</v>
      </c>
      <c r="D160" s="2" t="s">
        <v>886</v>
      </c>
      <c r="E160" s="2" t="s">
        <v>577</v>
      </c>
      <c r="F160" s="3" t="s">
        <v>887</v>
      </c>
      <c r="G160" s="2" t="s">
        <v>888</v>
      </c>
    </row>
    <row r="161">
      <c r="A161" s="2" t="s">
        <v>889</v>
      </c>
      <c r="B161" s="3" t="s">
        <v>890</v>
      </c>
      <c r="C161" s="2" t="s">
        <v>891</v>
      </c>
      <c r="D161" s="2" t="s">
        <v>866</v>
      </c>
      <c r="E161" s="2" t="s">
        <v>867</v>
      </c>
      <c r="F161" s="3" t="s">
        <v>868</v>
      </c>
      <c r="G161" s="4" t="str">
        <f t="shared" ref="G161:G163" si="9">+44 01829 270411
  +44 01244 321171</f>
        <v>#ERROR!</v>
      </c>
    </row>
    <row r="162">
      <c r="A162" s="2" t="s">
        <v>889</v>
      </c>
      <c r="B162" s="3" t="s">
        <v>890</v>
      </c>
      <c r="C162" s="2" t="s">
        <v>891</v>
      </c>
      <c r="D162" s="2" t="s">
        <v>869</v>
      </c>
      <c r="E162" s="2" t="s">
        <v>870</v>
      </c>
      <c r="F162" s="2" t="s">
        <v>871</v>
      </c>
      <c r="G162" s="4" t="str">
        <f t="shared" si="9"/>
        <v>#ERROR!</v>
      </c>
    </row>
    <row r="163">
      <c r="A163" s="2" t="s">
        <v>892</v>
      </c>
      <c r="B163" s="3" t="s">
        <v>893</v>
      </c>
      <c r="C163" s="2" t="s">
        <v>894</v>
      </c>
      <c r="D163" s="2" t="s">
        <v>895</v>
      </c>
      <c r="E163" s="2" t="s">
        <v>11</v>
      </c>
      <c r="F163" s="3" t="s">
        <v>896</v>
      </c>
      <c r="G163" s="4" t="str">
        <f t="shared" si="9"/>
        <v>#ERROR!</v>
      </c>
    </row>
    <row r="164">
      <c r="A164" s="2" t="s">
        <v>897</v>
      </c>
      <c r="B164" s="3" t="s">
        <v>748</v>
      </c>
      <c r="C164" s="2" t="s">
        <v>898</v>
      </c>
      <c r="D164" s="2" t="s">
        <v>899</v>
      </c>
      <c r="E164" s="2" t="s">
        <v>35</v>
      </c>
      <c r="F164" s="3" t="s">
        <v>751</v>
      </c>
      <c r="G164" s="2" t="s">
        <v>900</v>
      </c>
    </row>
    <row r="165">
      <c r="A165" s="2" t="s">
        <v>901</v>
      </c>
      <c r="B165" s="3" t="s">
        <v>902</v>
      </c>
      <c r="C165" s="2" t="s">
        <v>903</v>
      </c>
      <c r="D165" s="2" t="s">
        <v>904</v>
      </c>
      <c r="E165" s="2" t="s">
        <v>11</v>
      </c>
      <c r="F165" s="3" t="s">
        <v>905</v>
      </c>
      <c r="G165" s="2" t="s">
        <v>906</v>
      </c>
    </row>
    <row r="166">
      <c r="A166" s="2" t="s">
        <v>907</v>
      </c>
      <c r="B166" s="3" t="s">
        <v>908</v>
      </c>
      <c r="C166" s="2" t="s">
        <v>909</v>
      </c>
      <c r="D166" s="2" t="s">
        <v>910</v>
      </c>
      <c r="E166" s="2" t="s">
        <v>11</v>
      </c>
      <c r="F166" s="3" t="s">
        <v>911</v>
      </c>
      <c r="G166" s="2" t="s">
        <v>912</v>
      </c>
    </row>
    <row r="167">
      <c r="A167" s="2" t="s">
        <v>913</v>
      </c>
      <c r="B167" s="3" t="s">
        <v>914</v>
      </c>
      <c r="C167" s="2" t="s">
        <v>915</v>
      </c>
      <c r="D167" s="2" t="s">
        <v>916</v>
      </c>
      <c r="E167" s="2" t="s">
        <v>35</v>
      </c>
      <c r="F167" s="3" t="s">
        <v>917</v>
      </c>
      <c r="G167" s="4" t="str">
        <f>+44 1978 261143</f>
        <v>#ERROR!</v>
      </c>
    </row>
    <row r="168">
      <c r="A168" s="2" t="s">
        <v>918</v>
      </c>
      <c r="B168" s="3" t="s">
        <v>919</v>
      </c>
      <c r="C168" s="2" t="s">
        <v>920</v>
      </c>
      <c r="D168" s="2" t="s">
        <v>921</v>
      </c>
      <c r="E168" s="2" t="s">
        <v>11</v>
      </c>
      <c r="F168" s="3" t="s">
        <v>922</v>
      </c>
      <c r="G168" s="2" t="s">
        <v>923</v>
      </c>
    </row>
    <row r="169">
      <c r="A169" s="2" t="s">
        <v>924</v>
      </c>
      <c r="B169" s="3" t="s">
        <v>925</v>
      </c>
      <c r="C169" s="2" t="s">
        <v>926</v>
      </c>
      <c r="D169" s="2" t="s">
        <v>927</v>
      </c>
      <c r="E169" s="2" t="s">
        <v>11</v>
      </c>
      <c r="F169" s="3" t="s">
        <v>928</v>
      </c>
      <c r="G169" s="2" t="s">
        <v>929</v>
      </c>
    </row>
    <row r="170">
      <c r="A170" s="2" t="s">
        <v>930</v>
      </c>
      <c r="B170" s="3" t="s">
        <v>931</v>
      </c>
      <c r="C170" s="2" t="s">
        <v>932</v>
      </c>
      <c r="D170" s="2" t="s">
        <v>933</v>
      </c>
      <c r="E170" s="2" t="s">
        <v>35</v>
      </c>
      <c r="F170" s="3" t="s">
        <v>934</v>
      </c>
      <c r="G170" s="4" t="str">
        <f t="shared" ref="G170:G171" si="10">+44 1978 449528</f>
        <v>#ERROR!</v>
      </c>
    </row>
    <row r="171">
      <c r="A171" s="2" t="s">
        <v>935</v>
      </c>
      <c r="B171" s="3" t="s">
        <v>936</v>
      </c>
      <c r="C171" s="2" t="s">
        <v>937</v>
      </c>
      <c r="D171" s="2" t="s">
        <v>938</v>
      </c>
      <c r="E171" s="2" t="s">
        <v>26</v>
      </c>
      <c r="F171" s="3" t="s">
        <v>939</v>
      </c>
      <c r="G171" s="4" t="str">
        <f t="shared" si="10"/>
        <v>#ERROR!</v>
      </c>
    </row>
    <row r="172">
      <c r="A172" s="2" t="s">
        <v>940</v>
      </c>
      <c r="B172" s="3" t="s">
        <v>941</v>
      </c>
      <c r="C172" s="2" t="s">
        <v>942</v>
      </c>
      <c r="D172" s="2" t="s">
        <v>943</v>
      </c>
      <c r="E172" s="2" t="s">
        <v>35</v>
      </c>
      <c r="F172" s="3" t="s">
        <v>944</v>
      </c>
      <c r="G172" s="2" t="s">
        <v>945</v>
      </c>
    </row>
    <row r="173">
      <c r="A173" s="2" t="s">
        <v>946</v>
      </c>
      <c r="B173" s="3" t="s">
        <v>947</v>
      </c>
      <c r="C173" s="2" t="s">
        <v>948</v>
      </c>
      <c r="D173" s="2" t="s">
        <v>949</v>
      </c>
      <c r="E173" s="2" t="s">
        <v>97</v>
      </c>
      <c r="F173" s="3" t="s">
        <v>950</v>
      </c>
      <c r="G173" s="2" t="s">
        <v>951</v>
      </c>
    </row>
    <row r="174">
      <c r="A174" s="2" t="s">
        <v>952</v>
      </c>
      <c r="B174" s="3" t="s">
        <v>953</v>
      </c>
      <c r="C174" s="2" t="s">
        <v>954</v>
      </c>
      <c r="D174" s="2" t="s">
        <v>955</v>
      </c>
      <c r="E174" s="2" t="s">
        <v>35</v>
      </c>
      <c r="F174" s="3" t="s">
        <v>956</v>
      </c>
      <c r="G174" s="4" t="str">
        <f t="shared" ref="G174:G176" si="11">+44 1978 290302</f>
        <v>#ERROR!</v>
      </c>
    </row>
    <row r="175">
      <c r="A175" s="2" t="s">
        <v>957</v>
      </c>
      <c r="B175" s="3" t="s">
        <v>958</v>
      </c>
      <c r="C175" s="2" t="s">
        <v>959</v>
      </c>
      <c r="D175" s="2" t="s">
        <v>960</v>
      </c>
      <c r="E175" s="2" t="s">
        <v>11</v>
      </c>
      <c r="F175" s="3" t="s">
        <v>961</v>
      </c>
      <c r="G175" s="4" t="str">
        <f t="shared" si="11"/>
        <v>#ERROR!</v>
      </c>
    </row>
    <row r="176">
      <c r="A176" s="2" t="s">
        <v>962</v>
      </c>
      <c r="B176" s="3" t="s">
        <v>963</v>
      </c>
      <c r="C176" s="2" t="s">
        <v>964</v>
      </c>
      <c r="D176" s="2" t="s">
        <v>965</v>
      </c>
      <c r="E176" s="2" t="s">
        <v>35</v>
      </c>
      <c r="F176" s="3" t="s">
        <v>966</v>
      </c>
      <c r="G176" s="4" t="str">
        <f t="shared" si="11"/>
        <v>#ERROR!</v>
      </c>
    </row>
    <row r="177">
      <c r="A177" s="2" t="s">
        <v>967</v>
      </c>
      <c r="B177" s="3" t="s">
        <v>968</v>
      </c>
      <c r="C177" s="2" t="s">
        <v>969</v>
      </c>
      <c r="D177" s="2" t="s">
        <v>970</v>
      </c>
      <c r="E177" s="2" t="s">
        <v>35</v>
      </c>
      <c r="F177" s="3" t="s">
        <v>971</v>
      </c>
      <c r="G177" s="2" t="s">
        <v>972</v>
      </c>
    </row>
    <row r="178">
      <c r="A178" s="2" t="s">
        <v>973</v>
      </c>
      <c r="B178" s="3" t="s">
        <v>974</v>
      </c>
      <c r="C178" s="2" t="s">
        <v>975</v>
      </c>
      <c r="D178" s="2" t="s">
        <v>976</v>
      </c>
      <c r="E178" s="2" t="s">
        <v>47</v>
      </c>
      <c r="F178" s="3" t="s">
        <v>977</v>
      </c>
      <c r="G178" s="2" t="s">
        <v>978</v>
      </c>
    </row>
    <row r="179">
      <c r="A179" s="2" t="s">
        <v>979</v>
      </c>
      <c r="B179" s="3" t="s">
        <v>980</v>
      </c>
      <c r="C179" s="2" t="s">
        <v>981</v>
      </c>
      <c r="D179" s="2" t="s">
        <v>982</v>
      </c>
      <c r="E179" s="2" t="s">
        <v>11</v>
      </c>
      <c r="F179" s="3" t="s">
        <v>983</v>
      </c>
      <c r="G179" s="2" t="s">
        <v>984</v>
      </c>
    </row>
    <row r="180">
      <c r="A180" s="2" t="s">
        <v>985</v>
      </c>
      <c r="B180" s="3" t="s">
        <v>986</v>
      </c>
      <c r="C180" s="2" t="s">
        <v>987</v>
      </c>
      <c r="D180" s="2" t="s">
        <v>988</v>
      </c>
      <c r="E180" s="2" t="s">
        <v>11</v>
      </c>
      <c r="F180" s="3" t="s">
        <v>989</v>
      </c>
      <c r="G180" s="2" t="s">
        <v>990</v>
      </c>
    </row>
    <row r="181">
      <c r="A181" s="2" t="s">
        <v>991</v>
      </c>
      <c r="B181" s="3" t="s">
        <v>992</v>
      </c>
      <c r="C181" s="2" t="s">
        <v>993</v>
      </c>
      <c r="D181" s="2" t="s">
        <v>994</v>
      </c>
      <c r="E181" s="2" t="s">
        <v>35</v>
      </c>
      <c r="F181" s="3" t="s">
        <v>995</v>
      </c>
      <c r="G181" s="4" t="str">
        <f>+44 1978 312 458</f>
        <v>#ERROR!</v>
      </c>
    </row>
    <row r="182">
      <c r="A182" s="2" t="s">
        <v>996</v>
      </c>
      <c r="B182" s="3" t="s">
        <v>997</v>
      </c>
      <c r="C182" s="2" t="s">
        <v>998</v>
      </c>
      <c r="D182" s="2" t="s">
        <v>999</v>
      </c>
      <c r="E182" s="2" t="s">
        <v>97</v>
      </c>
      <c r="F182" s="3" t="s">
        <v>1000</v>
      </c>
      <c r="G182" s="2" t="s">
        <v>1001</v>
      </c>
    </row>
    <row r="183">
      <c r="A183" s="2" t="s">
        <v>1002</v>
      </c>
      <c r="B183" s="3" t="s">
        <v>1003</v>
      </c>
      <c r="C183" s="2" t="s">
        <v>1004</v>
      </c>
      <c r="D183" s="2" t="s">
        <v>1005</v>
      </c>
      <c r="E183" s="2" t="s">
        <v>11</v>
      </c>
      <c r="F183" s="3" t="s">
        <v>1006</v>
      </c>
      <c r="G183" s="2" t="s">
        <v>1007</v>
      </c>
    </row>
    <row r="184">
      <c r="A184" s="2" t="s">
        <v>1008</v>
      </c>
      <c r="B184" s="3" t="s">
        <v>1009</v>
      </c>
      <c r="C184" s="2" t="s">
        <v>1010</v>
      </c>
      <c r="D184" s="2" t="s">
        <v>1011</v>
      </c>
      <c r="E184" s="2" t="s">
        <v>11</v>
      </c>
      <c r="F184" s="3" t="s">
        <v>1012</v>
      </c>
      <c r="G184" s="2" t="s">
        <v>1013</v>
      </c>
    </row>
    <row r="185">
      <c r="A185" s="2" t="s">
        <v>1014</v>
      </c>
      <c r="B185" s="3" t="s">
        <v>1015</v>
      </c>
      <c r="C185" s="2" t="s">
        <v>1016</v>
      </c>
      <c r="D185" s="2" t="s">
        <v>1017</v>
      </c>
      <c r="E185" s="2" t="s">
        <v>11</v>
      </c>
      <c r="F185" s="3" t="s">
        <v>1018</v>
      </c>
      <c r="G185" s="2" t="s">
        <v>1019</v>
      </c>
    </row>
    <row r="186">
      <c r="A186" s="2" t="s">
        <v>1020</v>
      </c>
      <c r="B186" s="3" t="s">
        <v>1021</v>
      </c>
      <c r="C186" s="2" t="s">
        <v>1022</v>
      </c>
      <c r="D186" s="2" t="s">
        <v>1023</v>
      </c>
      <c r="E186" s="2" t="s">
        <v>1024</v>
      </c>
      <c r="F186" s="3" t="s">
        <v>1025</v>
      </c>
      <c r="G186" s="2" t="s">
        <v>1026</v>
      </c>
    </row>
    <row r="187">
      <c r="A187" s="2" t="s">
        <v>1020</v>
      </c>
      <c r="B187" s="3" t="s">
        <v>1021</v>
      </c>
      <c r="C187" s="2" t="s">
        <v>1022</v>
      </c>
      <c r="D187" s="2" t="s">
        <v>1027</v>
      </c>
      <c r="E187" s="2" t="s">
        <v>422</v>
      </c>
      <c r="F187" s="3" t="s">
        <v>1028</v>
      </c>
      <c r="G187" s="2" t="s">
        <v>1026</v>
      </c>
    </row>
    <row r="188">
      <c r="A188" s="2" t="s">
        <v>1029</v>
      </c>
      <c r="B188" s="3" t="s">
        <v>1030</v>
      </c>
      <c r="C188" s="2" t="s">
        <v>1031</v>
      </c>
      <c r="D188" s="2" t="s">
        <v>1032</v>
      </c>
      <c r="E188" s="2" t="s">
        <v>97</v>
      </c>
      <c r="F188" s="3" t="s">
        <v>1033</v>
      </c>
      <c r="G188" s="2" t="s">
        <v>1034</v>
      </c>
    </row>
    <row r="189">
      <c r="A189" s="2" t="s">
        <v>1035</v>
      </c>
      <c r="B189" s="3" t="s">
        <v>1036</v>
      </c>
      <c r="C189" s="2" t="s">
        <v>1037</v>
      </c>
      <c r="D189" s="2" t="s">
        <v>1038</v>
      </c>
      <c r="E189" s="2" t="s">
        <v>11</v>
      </c>
      <c r="F189" s="3" t="s">
        <v>1039</v>
      </c>
      <c r="G189" s="4" t="str">
        <f t="shared" ref="G189:G190" si="12">+441978 291 006</f>
        <v>#ERROR!</v>
      </c>
    </row>
    <row r="190">
      <c r="A190" s="2" t="s">
        <v>1040</v>
      </c>
      <c r="B190" s="3" t="s">
        <v>1041</v>
      </c>
      <c r="C190" s="2" t="s">
        <v>1042</v>
      </c>
      <c r="D190" s="2" t="s">
        <v>988</v>
      </c>
      <c r="E190" s="2" t="s">
        <v>11</v>
      </c>
      <c r="F190" s="3" t="s">
        <v>989</v>
      </c>
      <c r="G190" s="4" t="str">
        <f t="shared" si="12"/>
        <v>#ERROR!</v>
      </c>
    </row>
    <row r="191">
      <c r="A191" s="2" t="s">
        <v>1043</v>
      </c>
      <c r="B191" s="3" t="s">
        <v>1044</v>
      </c>
      <c r="C191" s="2" t="s">
        <v>1045</v>
      </c>
      <c r="D191" s="2" t="s">
        <v>1046</v>
      </c>
      <c r="E191" s="2" t="s">
        <v>11</v>
      </c>
      <c r="F191" s="3" t="s">
        <v>1047</v>
      </c>
      <c r="G191" s="2" t="s">
        <v>1048</v>
      </c>
    </row>
    <row r="192">
      <c r="A192" s="2" t="s">
        <v>1049</v>
      </c>
      <c r="B192" s="3" t="s">
        <v>1050</v>
      </c>
      <c r="C192" s="2" t="s">
        <v>1051</v>
      </c>
      <c r="D192" s="2" t="s">
        <v>1052</v>
      </c>
      <c r="E192" s="2" t="s">
        <v>11</v>
      </c>
      <c r="F192" s="3" t="s">
        <v>1053</v>
      </c>
      <c r="G192" s="2" t="s">
        <v>1054</v>
      </c>
    </row>
    <row r="193">
      <c r="A193" s="2" t="s">
        <v>1055</v>
      </c>
      <c r="B193" s="3" t="s">
        <v>1056</v>
      </c>
      <c r="C193" s="2" t="s">
        <v>1057</v>
      </c>
      <c r="D193" s="2" t="s">
        <v>1038</v>
      </c>
      <c r="E193" s="2" t="s">
        <v>11</v>
      </c>
      <c r="F193" s="3" t="s">
        <v>1039</v>
      </c>
      <c r="G193" s="2" t="s">
        <v>1058</v>
      </c>
    </row>
    <row r="194">
      <c r="A194" s="2" t="s">
        <v>1059</v>
      </c>
      <c r="B194" s="3" t="s">
        <v>1060</v>
      </c>
      <c r="C194" s="2" t="s">
        <v>1061</v>
      </c>
      <c r="D194" s="2" t="s">
        <v>988</v>
      </c>
      <c r="E194" s="2" t="s">
        <v>11</v>
      </c>
      <c r="F194" s="3" t="s">
        <v>989</v>
      </c>
      <c r="G194" s="4" t="str">
        <f>+44 1244550401</f>
        <v>#ERROR!</v>
      </c>
    </row>
    <row r="195">
      <c r="A195" s="2" t="s">
        <v>1062</v>
      </c>
      <c r="B195" s="3" t="s">
        <v>1063</v>
      </c>
      <c r="C195" s="2" t="s">
        <v>1064</v>
      </c>
      <c r="D195" s="2" t="s">
        <v>1065</v>
      </c>
      <c r="E195" s="2" t="s">
        <v>11</v>
      </c>
      <c r="F195" s="3" t="s">
        <v>1066</v>
      </c>
      <c r="G195" s="2" t="s">
        <v>1067</v>
      </c>
    </row>
    <row r="196">
      <c r="A196" s="2" t="s">
        <v>1068</v>
      </c>
      <c r="B196" s="3" t="s">
        <v>1069</v>
      </c>
      <c r="C196" s="2" t="s">
        <v>1070</v>
      </c>
      <c r="D196" s="2" t="s">
        <v>1071</v>
      </c>
      <c r="E196" s="2" t="s">
        <v>11</v>
      </c>
      <c r="F196" s="3" t="s">
        <v>1072</v>
      </c>
      <c r="G196" s="2" t="s">
        <v>1073</v>
      </c>
    </row>
    <row r="197">
      <c r="A197" s="2" t="s">
        <v>1074</v>
      </c>
      <c r="B197" s="3" t="s">
        <v>1075</v>
      </c>
      <c r="C197" s="2" t="s">
        <v>1076</v>
      </c>
      <c r="D197" s="2" t="s">
        <v>1077</v>
      </c>
      <c r="E197" s="2" t="s">
        <v>11</v>
      </c>
      <c r="F197" s="3" t="s">
        <v>1078</v>
      </c>
      <c r="G197" s="2" t="s">
        <v>1079</v>
      </c>
    </row>
    <row r="198">
      <c r="A198" s="2" t="s">
        <v>1080</v>
      </c>
      <c r="B198" s="3" t="s">
        <v>1081</v>
      </c>
      <c r="C198" s="2" t="s">
        <v>1082</v>
      </c>
      <c r="D198" s="2" t="s">
        <v>1083</v>
      </c>
      <c r="E198" s="2" t="s">
        <v>11</v>
      </c>
      <c r="F198" s="3" t="s">
        <v>1084</v>
      </c>
      <c r="G198" s="2" t="s">
        <v>1085</v>
      </c>
    </row>
    <row r="199">
      <c r="A199" s="2" t="s">
        <v>1086</v>
      </c>
      <c r="B199" s="3" t="s">
        <v>1087</v>
      </c>
      <c r="C199" s="2" t="s">
        <v>1088</v>
      </c>
      <c r="D199" s="2" t="s">
        <v>1089</v>
      </c>
      <c r="E199" s="2" t="s">
        <v>11</v>
      </c>
      <c r="F199" s="3" t="s">
        <v>1090</v>
      </c>
      <c r="G199" s="2" t="s">
        <v>1091</v>
      </c>
    </row>
    <row r="200">
      <c r="A200" s="2" t="s">
        <v>1092</v>
      </c>
      <c r="B200" s="3" t="s">
        <v>1093</v>
      </c>
      <c r="C200" s="2" t="s">
        <v>1094</v>
      </c>
      <c r="D200" s="2" t="s">
        <v>1095</v>
      </c>
      <c r="E200" s="2" t="s">
        <v>11</v>
      </c>
      <c r="F200" s="3" t="s">
        <v>1096</v>
      </c>
      <c r="G200" s="2" t="s">
        <v>1097</v>
      </c>
    </row>
    <row r="201">
      <c r="A201" s="2" t="s">
        <v>1098</v>
      </c>
      <c r="B201" s="3" t="s">
        <v>1099</v>
      </c>
      <c r="C201" s="2" t="s">
        <v>1100</v>
      </c>
      <c r="D201" s="2" t="s">
        <v>1101</v>
      </c>
      <c r="E201" s="2" t="s">
        <v>11</v>
      </c>
      <c r="F201" s="3" t="s">
        <v>1102</v>
      </c>
      <c r="G201" s="2" t="s">
        <v>1103</v>
      </c>
    </row>
    <row r="202">
      <c r="A202" s="2" t="s">
        <v>1104</v>
      </c>
      <c r="B202" s="3" t="s">
        <v>1105</v>
      </c>
      <c r="C202" s="2" t="s">
        <v>1106</v>
      </c>
      <c r="D202" s="2" t="s">
        <v>1107</v>
      </c>
      <c r="E202" s="2" t="s">
        <v>11</v>
      </c>
      <c r="F202" s="3" t="s">
        <v>1108</v>
      </c>
      <c r="G202" s="2" t="s">
        <v>1109</v>
      </c>
    </row>
    <row r="203">
      <c r="A203" s="2" t="s">
        <v>1110</v>
      </c>
      <c r="B203" s="3" t="s">
        <v>1111</v>
      </c>
      <c r="C203" s="2" t="s">
        <v>1112</v>
      </c>
      <c r="D203" s="2" t="s">
        <v>1113</v>
      </c>
      <c r="E203" s="2" t="s">
        <v>11</v>
      </c>
      <c r="F203" s="3" t="s">
        <v>1114</v>
      </c>
      <c r="G203" s="2" t="s">
        <v>1115</v>
      </c>
    </row>
    <row r="204">
      <c r="A204" s="2" t="s">
        <v>1116</v>
      </c>
      <c r="B204" s="3" t="s">
        <v>1117</v>
      </c>
      <c r="C204" s="2" t="s">
        <v>1118</v>
      </c>
      <c r="D204" s="2" t="s">
        <v>1119</v>
      </c>
      <c r="E204" s="2" t="s">
        <v>11</v>
      </c>
      <c r="F204" s="3" t="s">
        <v>1120</v>
      </c>
      <c r="G204" s="2" t="s">
        <v>1121</v>
      </c>
    </row>
    <row r="205">
      <c r="A205" s="2" t="s">
        <v>1122</v>
      </c>
      <c r="B205" s="3" t="s">
        <v>1123</v>
      </c>
      <c r="C205" s="2" t="s">
        <v>1124</v>
      </c>
      <c r="D205" s="2" t="s">
        <v>1125</v>
      </c>
      <c r="E205" s="2" t="s">
        <v>11</v>
      </c>
      <c r="F205" s="3" t="s">
        <v>1126</v>
      </c>
      <c r="G205" s="2" t="s">
        <v>1127</v>
      </c>
    </row>
    <row r="206">
      <c r="A206" s="2" t="s">
        <v>1128</v>
      </c>
      <c r="B206" s="3" t="s">
        <v>1129</v>
      </c>
      <c r="C206" s="2" t="s">
        <v>1130</v>
      </c>
      <c r="D206" s="2" t="s">
        <v>1131</v>
      </c>
      <c r="E206" s="2" t="s">
        <v>11</v>
      </c>
      <c r="F206" s="3" t="s">
        <v>1132</v>
      </c>
      <c r="G206" s="2" t="s">
        <v>1133</v>
      </c>
    </row>
    <row r="207">
      <c r="A207" s="2" t="s">
        <v>1134</v>
      </c>
      <c r="B207" s="3" t="s">
        <v>1135</v>
      </c>
      <c r="C207" s="2" t="s">
        <v>1136</v>
      </c>
      <c r="D207" s="2" t="s">
        <v>1137</v>
      </c>
      <c r="E207" s="2" t="s">
        <v>11</v>
      </c>
      <c r="F207" s="3" t="s">
        <v>989</v>
      </c>
      <c r="G207" s="2" t="s">
        <v>1138</v>
      </c>
    </row>
    <row r="208">
      <c r="A208" s="2" t="s">
        <v>1139</v>
      </c>
      <c r="B208" s="3" t="s">
        <v>1140</v>
      </c>
      <c r="C208" s="2" t="s">
        <v>1141</v>
      </c>
      <c r="D208" s="2" t="s">
        <v>1142</v>
      </c>
      <c r="E208" s="2" t="s">
        <v>11</v>
      </c>
      <c r="F208" s="3" t="s">
        <v>1143</v>
      </c>
      <c r="G208" s="2" t="s">
        <v>1144</v>
      </c>
    </row>
    <row r="209">
      <c r="A209" s="2" t="s">
        <v>1145</v>
      </c>
      <c r="B209" s="3" t="s">
        <v>1146</v>
      </c>
      <c r="C209" s="2" t="s">
        <v>1147</v>
      </c>
      <c r="D209" s="2" t="s">
        <v>1148</v>
      </c>
      <c r="E209" s="2" t="s">
        <v>11</v>
      </c>
      <c r="F209" s="3" t="s">
        <v>1149</v>
      </c>
      <c r="G209" s="2" t="s">
        <v>1150</v>
      </c>
    </row>
    <row r="210">
      <c r="A210" s="2" t="s">
        <v>1151</v>
      </c>
      <c r="B210" s="3" t="s">
        <v>1152</v>
      </c>
      <c r="C210" s="2" t="s">
        <v>1153</v>
      </c>
      <c r="D210" s="2" t="s">
        <v>1154</v>
      </c>
      <c r="E210" s="2" t="s">
        <v>11</v>
      </c>
      <c r="F210" s="3" t="s">
        <v>1155</v>
      </c>
      <c r="G210" s="2" t="s">
        <v>1156</v>
      </c>
    </row>
    <row r="211">
      <c r="A211" s="2" t="s">
        <v>1157</v>
      </c>
      <c r="B211" s="3" t="s">
        <v>1158</v>
      </c>
      <c r="C211" s="2" t="s">
        <v>1159</v>
      </c>
      <c r="D211" s="2" t="s">
        <v>1160</v>
      </c>
      <c r="E211" s="2" t="s">
        <v>11</v>
      </c>
      <c r="F211" s="3" t="s">
        <v>1161</v>
      </c>
      <c r="G211" s="2" t="s">
        <v>1162</v>
      </c>
    </row>
    <row r="212">
      <c r="A212" s="2" t="s">
        <v>1163</v>
      </c>
      <c r="B212" s="3" t="s">
        <v>1164</v>
      </c>
      <c r="C212" s="2" t="s">
        <v>1165</v>
      </c>
      <c r="D212" s="2" t="s">
        <v>1166</v>
      </c>
      <c r="E212" s="2" t="s">
        <v>35</v>
      </c>
      <c r="F212" s="3" t="s">
        <v>1167</v>
      </c>
      <c r="G212" s="2" t="s">
        <v>1168</v>
      </c>
    </row>
    <row r="213">
      <c r="A213" s="2" t="s">
        <v>1169</v>
      </c>
      <c r="B213" s="3" t="s">
        <v>1170</v>
      </c>
      <c r="C213" s="2" t="s">
        <v>1171</v>
      </c>
      <c r="D213" s="2" t="s">
        <v>1172</v>
      </c>
      <c r="E213" s="2" t="s">
        <v>11</v>
      </c>
      <c r="F213" s="3" t="s">
        <v>1173</v>
      </c>
      <c r="G213" s="4" t="str">
        <f t="shared" ref="G213:G218" si="13">+44 1978 353050</f>
        <v>#ERROR!</v>
      </c>
    </row>
    <row r="214">
      <c r="A214" s="2" t="s">
        <v>1174</v>
      </c>
      <c r="B214" s="3" t="s">
        <v>1175</v>
      </c>
      <c r="C214" s="2" t="s">
        <v>1176</v>
      </c>
      <c r="D214" s="2" t="s">
        <v>1177</v>
      </c>
      <c r="E214" s="2" t="s">
        <v>11</v>
      </c>
      <c r="F214" s="3" t="s">
        <v>1178</v>
      </c>
      <c r="G214" s="4" t="str">
        <f t="shared" si="13"/>
        <v>#ERROR!</v>
      </c>
    </row>
    <row r="215">
      <c r="A215" s="2" t="s">
        <v>1179</v>
      </c>
      <c r="B215" s="3" t="s">
        <v>1180</v>
      </c>
      <c r="C215" s="2" t="s">
        <v>1181</v>
      </c>
      <c r="D215" s="2" t="s">
        <v>1182</v>
      </c>
      <c r="E215" s="2" t="s">
        <v>35</v>
      </c>
      <c r="F215" s="3" t="s">
        <v>1183</v>
      </c>
      <c r="G215" s="4" t="str">
        <f t="shared" si="13"/>
        <v>#ERROR!</v>
      </c>
    </row>
    <row r="216">
      <c r="A216" s="2" t="s">
        <v>1184</v>
      </c>
      <c r="B216" s="3" t="s">
        <v>1185</v>
      </c>
      <c r="C216" s="2" t="s">
        <v>1186</v>
      </c>
      <c r="D216" s="2" t="s">
        <v>1187</v>
      </c>
      <c r="E216" s="2" t="s">
        <v>11</v>
      </c>
      <c r="F216" s="3" t="s">
        <v>441</v>
      </c>
      <c r="G216" s="4" t="str">
        <f t="shared" si="13"/>
        <v>#ERROR!</v>
      </c>
    </row>
    <row r="217">
      <c r="A217" s="2" t="s">
        <v>1188</v>
      </c>
      <c r="B217" s="3" t="s">
        <v>1189</v>
      </c>
      <c r="C217" s="2" t="s">
        <v>1190</v>
      </c>
      <c r="D217" s="2" t="s">
        <v>1191</v>
      </c>
      <c r="E217" s="2" t="s">
        <v>577</v>
      </c>
      <c r="F217" s="3" t="s">
        <v>1192</v>
      </c>
      <c r="G217" s="4" t="str">
        <f t="shared" si="13"/>
        <v>#ERROR!</v>
      </c>
    </row>
    <row r="218">
      <c r="A218" s="2" t="s">
        <v>1193</v>
      </c>
      <c r="B218" s="3" t="s">
        <v>1194</v>
      </c>
      <c r="C218" s="2" t="s">
        <v>1195</v>
      </c>
      <c r="D218" s="2" t="s">
        <v>1196</v>
      </c>
      <c r="E218" s="2" t="s">
        <v>26</v>
      </c>
      <c r="F218" s="3" t="s">
        <v>1197</v>
      </c>
      <c r="G218" s="4" t="str">
        <f t="shared" si="13"/>
        <v>#ERROR!</v>
      </c>
    </row>
    <row r="219">
      <c r="A219" s="2" t="s">
        <v>1198</v>
      </c>
      <c r="B219" s="3" t="s">
        <v>1199</v>
      </c>
      <c r="C219" s="2" t="s">
        <v>1200</v>
      </c>
      <c r="D219" s="2" t="s">
        <v>1201</v>
      </c>
      <c r="E219" s="2" t="s">
        <v>577</v>
      </c>
      <c r="F219" s="2" t="s">
        <v>1202</v>
      </c>
      <c r="G219" s="2" t="s">
        <v>1203</v>
      </c>
    </row>
    <row r="220">
      <c r="A220" s="2" t="s">
        <v>1204</v>
      </c>
      <c r="B220" s="3" t="s">
        <v>1205</v>
      </c>
      <c r="C220" s="2" t="s">
        <v>1206</v>
      </c>
      <c r="D220" s="2" t="s">
        <v>1207</v>
      </c>
      <c r="E220" s="2" t="s">
        <v>11</v>
      </c>
      <c r="F220" s="3" t="s">
        <v>1208</v>
      </c>
      <c r="G220" s="2" t="s">
        <v>1209</v>
      </c>
    </row>
    <row r="221">
      <c r="A221" s="2" t="s">
        <v>1210</v>
      </c>
      <c r="B221" s="3" t="s">
        <v>1211</v>
      </c>
      <c r="C221" s="2" t="s">
        <v>1212</v>
      </c>
      <c r="D221" s="2" t="s">
        <v>1213</v>
      </c>
      <c r="E221" s="2" t="s">
        <v>11</v>
      </c>
      <c r="F221" s="3" t="s">
        <v>1214</v>
      </c>
      <c r="G221" s="4" t="str">
        <f>+44 1244 314565</f>
        <v>#ERROR!</v>
      </c>
    </row>
    <row r="222">
      <c r="A222" s="2" t="s">
        <v>1215</v>
      </c>
      <c r="B222" s="3" t="s">
        <v>1216</v>
      </c>
      <c r="C222" s="2" t="s">
        <v>1217</v>
      </c>
      <c r="D222" s="2" t="s">
        <v>1218</v>
      </c>
      <c r="E222" s="2" t="s">
        <v>47</v>
      </c>
      <c r="F222" s="3" t="s">
        <v>1219</v>
      </c>
      <c r="G222" s="2" t="s">
        <v>1220</v>
      </c>
    </row>
    <row r="223">
      <c r="A223" s="2" t="s">
        <v>1221</v>
      </c>
      <c r="B223" s="3" t="s">
        <v>1222</v>
      </c>
      <c r="C223" s="2" t="s">
        <v>1223</v>
      </c>
      <c r="D223" s="2" t="s">
        <v>1224</v>
      </c>
      <c r="E223" s="2" t="s">
        <v>35</v>
      </c>
      <c r="F223" s="3" t="s">
        <v>1225</v>
      </c>
      <c r="G223" s="2" t="s">
        <v>1226</v>
      </c>
    </row>
    <row r="224">
      <c r="A224" s="2" t="s">
        <v>1227</v>
      </c>
      <c r="B224" s="3" t="s">
        <v>1228</v>
      </c>
      <c r="C224" s="2" t="s">
        <v>1229</v>
      </c>
      <c r="D224" s="2" t="s">
        <v>1230</v>
      </c>
      <c r="E224" s="2" t="s">
        <v>35</v>
      </c>
      <c r="F224" s="3" t="s">
        <v>1231</v>
      </c>
      <c r="G224" s="2" t="s">
        <v>1232</v>
      </c>
    </row>
    <row r="225">
      <c r="A225" s="2" t="s">
        <v>1233</v>
      </c>
      <c r="B225" s="3" t="s">
        <v>1234</v>
      </c>
      <c r="C225" s="2" t="s">
        <v>1235</v>
      </c>
      <c r="D225" s="2" t="s">
        <v>1236</v>
      </c>
      <c r="E225" s="2" t="s">
        <v>577</v>
      </c>
      <c r="F225" s="3" t="s">
        <v>1237</v>
      </c>
      <c r="G225" s="2" t="s">
        <v>1238</v>
      </c>
    </row>
    <row r="226">
      <c r="A226" s="2" t="s">
        <v>1239</v>
      </c>
      <c r="B226" s="3" t="s">
        <v>1240</v>
      </c>
      <c r="C226" s="2" t="s">
        <v>1241</v>
      </c>
      <c r="D226" s="2" t="s">
        <v>1242</v>
      </c>
      <c r="E226" s="2" t="s">
        <v>35</v>
      </c>
      <c r="F226" s="3" t="s">
        <v>1243</v>
      </c>
      <c r="G226" s="2" t="s">
        <v>1244</v>
      </c>
    </row>
    <row r="227">
      <c r="A227" s="2" t="s">
        <v>1245</v>
      </c>
      <c r="B227" s="3" t="s">
        <v>1246</v>
      </c>
      <c r="C227" s="2" t="s">
        <v>1247</v>
      </c>
      <c r="D227" s="2" t="s">
        <v>1248</v>
      </c>
      <c r="E227" s="2" t="s">
        <v>26</v>
      </c>
      <c r="F227" s="3" t="s">
        <v>1249</v>
      </c>
      <c r="G227" s="2" t="s">
        <v>1250</v>
      </c>
    </row>
    <row r="228">
      <c r="A228" s="2" t="s">
        <v>1251</v>
      </c>
      <c r="B228" s="3" t="s">
        <v>1252</v>
      </c>
      <c r="C228" s="2" t="s">
        <v>1253</v>
      </c>
      <c r="D228" s="2" t="s">
        <v>1254</v>
      </c>
      <c r="E228" s="2" t="s">
        <v>11</v>
      </c>
      <c r="F228" s="3" t="s">
        <v>1255</v>
      </c>
      <c r="G228" s="4" t="str">
        <f t="shared" ref="G228:G230" si="14">+44 1625 820009</f>
        <v>#ERROR!</v>
      </c>
    </row>
    <row r="229">
      <c r="A229" s="2" t="s">
        <v>1256</v>
      </c>
      <c r="B229" s="3" t="s">
        <v>1257</v>
      </c>
      <c r="C229" s="2" t="s">
        <v>1258</v>
      </c>
      <c r="D229" s="2" t="s">
        <v>1259</v>
      </c>
      <c r="E229" s="2" t="s">
        <v>11</v>
      </c>
      <c r="F229" s="3" t="s">
        <v>1260</v>
      </c>
      <c r="G229" s="4" t="str">
        <f t="shared" si="14"/>
        <v>#ERROR!</v>
      </c>
    </row>
    <row r="230">
      <c r="A230" s="2" t="s">
        <v>1261</v>
      </c>
      <c r="B230" s="3" t="s">
        <v>1262</v>
      </c>
      <c r="C230" s="2" t="s">
        <v>1263</v>
      </c>
      <c r="D230" s="2" t="s">
        <v>1264</v>
      </c>
      <c r="E230" s="2" t="s">
        <v>35</v>
      </c>
      <c r="F230" s="3" t="s">
        <v>1265</v>
      </c>
      <c r="G230" s="4" t="str">
        <f t="shared" si="14"/>
        <v>#ERROR!</v>
      </c>
    </row>
    <row r="231">
      <c r="A231" s="2" t="s">
        <v>1266</v>
      </c>
      <c r="B231" s="3" t="s">
        <v>1267</v>
      </c>
      <c r="C231" s="2" t="s">
        <v>1268</v>
      </c>
      <c r="D231" s="2" t="s">
        <v>1269</v>
      </c>
      <c r="E231" s="2" t="s">
        <v>35</v>
      </c>
      <c r="F231" s="3" t="s">
        <v>1270</v>
      </c>
      <c r="G231" s="2" t="s">
        <v>1271</v>
      </c>
    </row>
    <row r="232">
      <c r="A232" s="2" t="s">
        <v>1272</v>
      </c>
      <c r="B232" s="3" t="s">
        <v>1273</v>
      </c>
      <c r="C232" s="2" t="s">
        <v>1274</v>
      </c>
      <c r="D232" s="2" t="s">
        <v>1275</v>
      </c>
      <c r="E232" s="2" t="s">
        <v>35</v>
      </c>
      <c r="F232" s="3" t="s">
        <v>1276</v>
      </c>
      <c r="G232" s="2" t="s">
        <v>1277</v>
      </c>
    </row>
    <row r="233">
      <c r="A233" s="2" t="s">
        <v>1278</v>
      </c>
      <c r="B233" s="3" t="s">
        <v>1279</v>
      </c>
      <c r="C233" s="2" t="s">
        <v>1280</v>
      </c>
      <c r="D233" s="2" t="s">
        <v>1281</v>
      </c>
      <c r="E233" s="2" t="s">
        <v>47</v>
      </c>
      <c r="F233" s="3" t="s">
        <v>1282</v>
      </c>
      <c r="G233" s="4" t="str">
        <f>+44 1244 951685</f>
        <v>#ERROR!</v>
      </c>
    </row>
    <row r="234">
      <c r="A234" s="2" t="s">
        <v>1283</v>
      </c>
      <c r="B234" s="3" t="s">
        <v>1284</v>
      </c>
      <c r="C234" s="2" t="s">
        <v>1285</v>
      </c>
      <c r="D234" s="2" t="s">
        <v>1286</v>
      </c>
      <c r="E234" s="2" t="s">
        <v>35</v>
      </c>
      <c r="F234" s="3" t="s">
        <v>1287</v>
      </c>
      <c r="G234" s="2" t="s">
        <v>1288</v>
      </c>
    </row>
    <row r="235">
      <c r="A235" s="2" t="s">
        <v>1289</v>
      </c>
      <c r="B235" s="3" t="s">
        <v>1290</v>
      </c>
      <c r="C235" s="2" t="s">
        <v>1291</v>
      </c>
      <c r="D235" s="2" t="s">
        <v>1292</v>
      </c>
      <c r="E235" s="2" t="s">
        <v>35</v>
      </c>
      <c r="F235" s="3" t="s">
        <v>1293</v>
      </c>
      <c r="G235" s="2" t="s">
        <v>1294</v>
      </c>
    </row>
    <row r="236">
      <c r="A236" s="2" t="s">
        <v>1295</v>
      </c>
      <c r="B236" s="3" t="s">
        <v>1296</v>
      </c>
      <c r="C236" s="2" t="s">
        <v>1297</v>
      </c>
      <c r="D236" s="2" t="s">
        <v>1298</v>
      </c>
      <c r="E236" s="2" t="s">
        <v>35</v>
      </c>
      <c r="F236" s="3" t="s">
        <v>1299</v>
      </c>
      <c r="G236" s="2" t="s">
        <v>1300</v>
      </c>
    </row>
    <row r="237">
      <c r="A237" s="2" t="s">
        <v>1301</v>
      </c>
      <c r="B237" s="3" t="s">
        <v>1302</v>
      </c>
      <c r="C237" s="2" t="s">
        <v>1303</v>
      </c>
      <c r="D237" s="2" t="s">
        <v>1304</v>
      </c>
      <c r="E237" s="2" t="s">
        <v>11</v>
      </c>
      <c r="F237" s="3" t="s">
        <v>1305</v>
      </c>
      <c r="G237" s="2" t="s">
        <v>1306</v>
      </c>
    </row>
    <row r="238">
      <c r="A238" s="2" t="s">
        <v>1307</v>
      </c>
      <c r="B238" s="3" t="s">
        <v>1308</v>
      </c>
      <c r="C238" s="2" t="s">
        <v>1309</v>
      </c>
      <c r="D238" s="2" t="s">
        <v>1310</v>
      </c>
      <c r="E238" s="2" t="s">
        <v>577</v>
      </c>
      <c r="F238" s="3" t="s">
        <v>1311</v>
      </c>
      <c r="G238" s="2" t="s">
        <v>1312</v>
      </c>
    </row>
    <row r="239">
      <c r="A239" s="2" t="s">
        <v>1313</v>
      </c>
      <c r="B239" s="3" t="s">
        <v>1314</v>
      </c>
      <c r="C239" s="2" t="s">
        <v>1315</v>
      </c>
      <c r="D239" s="2" t="s">
        <v>1316</v>
      </c>
      <c r="E239" s="2" t="s">
        <v>97</v>
      </c>
      <c r="F239" s="3" t="s">
        <v>1317</v>
      </c>
      <c r="G239" s="2" t="s">
        <v>1318</v>
      </c>
    </row>
    <row r="240">
      <c r="A240" s="2" t="s">
        <v>1313</v>
      </c>
      <c r="B240" s="3" t="s">
        <v>1314</v>
      </c>
      <c r="C240" s="2" t="s">
        <v>1315</v>
      </c>
      <c r="D240" s="2" t="s">
        <v>1319</v>
      </c>
      <c r="E240" s="2" t="s">
        <v>35</v>
      </c>
      <c r="F240" s="3" t="s">
        <v>1317</v>
      </c>
      <c r="G240" s="2" t="s">
        <v>1318</v>
      </c>
    </row>
    <row r="241">
      <c r="A241" s="2" t="s">
        <v>1320</v>
      </c>
      <c r="B241" s="3" t="s">
        <v>1321</v>
      </c>
      <c r="C241" s="2" t="s">
        <v>1322</v>
      </c>
      <c r="D241" s="2" t="s">
        <v>1323</v>
      </c>
      <c r="E241" s="2" t="s">
        <v>35</v>
      </c>
      <c r="F241" s="3" t="s">
        <v>1324</v>
      </c>
      <c r="G241" s="4" t="str">
        <f>+44 1244 319225</f>
        <v>#ERROR!</v>
      </c>
    </row>
    <row r="242">
      <c r="A242" s="2" t="s">
        <v>1325</v>
      </c>
      <c r="B242" s="3" t="s">
        <v>1326</v>
      </c>
      <c r="C242" s="2" t="s">
        <v>1327</v>
      </c>
      <c r="D242" s="2" t="s">
        <v>1328</v>
      </c>
      <c r="E242" s="2" t="s">
        <v>577</v>
      </c>
      <c r="F242" s="3" t="s">
        <v>1329</v>
      </c>
      <c r="G242" s="2" t="s">
        <v>1209</v>
      </c>
    </row>
    <row r="243">
      <c r="A243" s="2" t="s">
        <v>1330</v>
      </c>
      <c r="B243" s="3" t="s">
        <v>1331</v>
      </c>
      <c r="C243" s="2" t="s">
        <v>1332</v>
      </c>
      <c r="D243" s="2" t="s">
        <v>1333</v>
      </c>
      <c r="E243" s="2" t="s">
        <v>577</v>
      </c>
      <c r="F243" s="3" t="s">
        <v>1334</v>
      </c>
      <c r="G243" s="4" t="str">
        <f>+44 1925 571498</f>
        <v>#ERROR!</v>
      </c>
    </row>
    <row r="244">
      <c r="A244" s="2" t="s">
        <v>1335</v>
      </c>
      <c r="B244" s="3" t="s">
        <v>1336</v>
      </c>
      <c r="C244" s="2" t="s">
        <v>1337</v>
      </c>
      <c r="D244" s="2" t="s">
        <v>1338</v>
      </c>
      <c r="E244" s="2" t="s">
        <v>35</v>
      </c>
      <c r="F244" s="3" t="s">
        <v>1339</v>
      </c>
      <c r="G244" s="2" t="s">
        <v>1340</v>
      </c>
    </row>
    <row r="245">
      <c r="A245" s="2" t="s">
        <v>1341</v>
      </c>
      <c r="B245" s="3" t="s">
        <v>1342</v>
      </c>
      <c r="C245" s="2" t="s">
        <v>1343</v>
      </c>
      <c r="D245" s="2" t="s">
        <v>1344</v>
      </c>
      <c r="E245" s="2" t="s">
        <v>26</v>
      </c>
      <c r="F245" s="3" t="s">
        <v>1345</v>
      </c>
      <c r="G245" s="2" t="s">
        <v>1346</v>
      </c>
    </row>
    <row r="246">
      <c r="A246" s="2" t="s">
        <v>1347</v>
      </c>
      <c r="B246" s="3" t="s">
        <v>1348</v>
      </c>
      <c r="C246" s="2" t="s">
        <v>1349</v>
      </c>
      <c r="D246" s="2" t="s">
        <v>1350</v>
      </c>
      <c r="E246" s="2" t="s">
        <v>577</v>
      </c>
      <c r="F246" s="3" t="s">
        <v>1351</v>
      </c>
      <c r="G246" s="4" t="str">
        <f t="shared" ref="G246:G247" si="15">+44 1244 403222</f>
        <v>#ERROR!</v>
      </c>
    </row>
    <row r="247">
      <c r="A247" s="2" t="s">
        <v>1347</v>
      </c>
      <c r="B247" s="3" t="s">
        <v>1348</v>
      </c>
      <c r="C247" s="2" t="s">
        <v>1349</v>
      </c>
      <c r="D247" s="2" t="s">
        <v>1352</v>
      </c>
      <c r="E247" s="2" t="s">
        <v>577</v>
      </c>
      <c r="F247" s="2" t="s">
        <v>1353</v>
      </c>
      <c r="G247" s="4" t="str">
        <f t="shared" si="15"/>
        <v>#ERROR!</v>
      </c>
    </row>
    <row r="248">
      <c r="A248" s="2" t="s">
        <v>1354</v>
      </c>
      <c r="B248" s="3" t="s">
        <v>1355</v>
      </c>
      <c r="C248" s="2" t="s">
        <v>1356</v>
      </c>
      <c r="D248" s="2" t="s">
        <v>1357</v>
      </c>
      <c r="E248" s="2" t="s">
        <v>35</v>
      </c>
      <c r="F248" s="3" t="s">
        <v>1358</v>
      </c>
      <c r="G248" s="2" t="s">
        <v>1359</v>
      </c>
    </row>
    <row r="249">
      <c r="A249" s="2" t="s">
        <v>1360</v>
      </c>
      <c r="B249" s="3" t="s">
        <v>1361</v>
      </c>
      <c r="C249" s="2" t="s">
        <v>1362</v>
      </c>
      <c r="D249" s="2" t="s">
        <v>1363</v>
      </c>
      <c r="E249" s="2" t="s">
        <v>577</v>
      </c>
      <c r="F249" s="3" t="s">
        <v>1364</v>
      </c>
      <c r="G249" s="4" t="str">
        <f t="shared" ref="G249:G250" si="16">+44 1625 423202</f>
        <v>#ERROR!</v>
      </c>
    </row>
    <row r="250">
      <c r="A250" s="2" t="s">
        <v>1365</v>
      </c>
      <c r="B250" s="3" t="s">
        <v>1366</v>
      </c>
      <c r="C250" s="2" t="s">
        <v>1367</v>
      </c>
      <c r="D250" s="2" t="s">
        <v>1368</v>
      </c>
      <c r="E250" s="2" t="s">
        <v>11</v>
      </c>
      <c r="F250" s="3" t="s">
        <v>1369</v>
      </c>
      <c r="G250" s="4" t="str">
        <f t="shared" si="16"/>
        <v>#ERROR!</v>
      </c>
    </row>
    <row r="251">
      <c r="A251" s="2" t="s">
        <v>1370</v>
      </c>
      <c r="B251" s="3" t="s">
        <v>1371</v>
      </c>
      <c r="C251" s="2" t="s">
        <v>1372</v>
      </c>
      <c r="D251" s="2" t="s">
        <v>1373</v>
      </c>
      <c r="E251" s="2" t="s">
        <v>26</v>
      </c>
      <c r="F251" s="3" t="s">
        <v>1374</v>
      </c>
      <c r="G251" s="2" t="s">
        <v>1375</v>
      </c>
    </row>
    <row r="252">
      <c r="A252" s="2" t="s">
        <v>1376</v>
      </c>
      <c r="B252" s="3" t="s">
        <v>1377</v>
      </c>
      <c r="C252" s="2" t="s">
        <v>1378</v>
      </c>
      <c r="D252" s="2" t="s">
        <v>1379</v>
      </c>
      <c r="E252" s="2" t="s">
        <v>35</v>
      </c>
      <c r="F252" s="3" t="s">
        <v>1380</v>
      </c>
      <c r="G252" s="2" t="s">
        <v>1381</v>
      </c>
    </row>
    <row r="253">
      <c r="A253" s="2" t="s">
        <v>1382</v>
      </c>
      <c r="B253" s="3" t="s">
        <v>1383</v>
      </c>
      <c r="C253" s="2" t="s">
        <v>1384</v>
      </c>
      <c r="D253" s="2" t="s">
        <v>1385</v>
      </c>
      <c r="E253" s="2" t="s">
        <v>577</v>
      </c>
      <c r="F253" s="3" t="s">
        <v>1386</v>
      </c>
      <c r="G253" s="4" t="str">
        <f>+44 1925 428575</f>
        <v>#ERROR!</v>
      </c>
    </row>
  </sheetData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B6"/>
    <hyperlink r:id="rId10" ref="F6"/>
    <hyperlink r:id="rId11" ref="B7"/>
    <hyperlink r:id="rId12" ref="F7"/>
    <hyperlink r:id="rId13" ref="B8"/>
    <hyperlink r:id="rId14" ref="F8"/>
    <hyperlink r:id="rId15" ref="B9"/>
    <hyperlink r:id="rId16" ref="F9"/>
    <hyperlink r:id="rId17" ref="B10"/>
    <hyperlink r:id="rId18" ref="F10"/>
    <hyperlink r:id="rId19" ref="B11"/>
    <hyperlink r:id="rId20" ref="F11"/>
    <hyperlink r:id="rId21" ref="B12"/>
    <hyperlink r:id="rId22" ref="F12"/>
    <hyperlink r:id="rId23" ref="B13"/>
    <hyperlink r:id="rId24" ref="F13"/>
    <hyperlink r:id="rId25" ref="B14"/>
    <hyperlink r:id="rId26" ref="F14"/>
    <hyperlink r:id="rId27" ref="B15"/>
    <hyperlink r:id="rId28" ref="F15"/>
    <hyperlink r:id="rId29" ref="B16"/>
    <hyperlink r:id="rId30" ref="F16"/>
    <hyperlink r:id="rId31" ref="B17"/>
    <hyperlink r:id="rId32" ref="F17"/>
    <hyperlink r:id="rId33" ref="B18"/>
    <hyperlink r:id="rId34" ref="F18"/>
    <hyperlink r:id="rId35" ref="B19"/>
    <hyperlink r:id="rId36" ref="F19"/>
    <hyperlink r:id="rId37" ref="B20"/>
    <hyperlink r:id="rId38" ref="F20"/>
    <hyperlink r:id="rId39" ref="B21"/>
    <hyperlink r:id="rId40" ref="F21"/>
    <hyperlink r:id="rId41" ref="B22"/>
    <hyperlink r:id="rId42" ref="F22"/>
    <hyperlink r:id="rId43" ref="B23"/>
    <hyperlink r:id="rId44" ref="F23"/>
    <hyperlink r:id="rId45" ref="B24"/>
    <hyperlink r:id="rId46" ref="F24"/>
    <hyperlink r:id="rId47" ref="B25"/>
    <hyperlink r:id="rId48" ref="B26"/>
    <hyperlink r:id="rId49" ref="F26"/>
    <hyperlink r:id="rId50" ref="B27"/>
    <hyperlink r:id="rId51" ref="F27"/>
    <hyperlink r:id="rId52" ref="B28"/>
    <hyperlink r:id="rId53" ref="B29"/>
    <hyperlink r:id="rId54" ref="F29"/>
    <hyperlink r:id="rId55" ref="B30"/>
    <hyperlink r:id="rId56" ref="F30"/>
    <hyperlink r:id="rId57" ref="B31"/>
    <hyperlink r:id="rId58" ref="F31"/>
    <hyperlink r:id="rId59" ref="B32"/>
    <hyperlink r:id="rId60" ref="F32"/>
    <hyperlink r:id="rId61" ref="B33"/>
    <hyperlink r:id="rId62" ref="F33"/>
    <hyperlink r:id="rId63" ref="B34"/>
    <hyperlink r:id="rId64" ref="F34"/>
    <hyperlink r:id="rId65" ref="B35"/>
    <hyperlink r:id="rId66" ref="F35"/>
    <hyperlink r:id="rId67" ref="B36"/>
    <hyperlink r:id="rId68" ref="F36"/>
    <hyperlink r:id="rId69" ref="B37"/>
    <hyperlink r:id="rId70" ref="F37"/>
    <hyperlink r:id="rId71" ref="B38"/>
    <hyperlink r:id="rId72" ref="F38"/>
    <hyperlink r:id="rId73" ref="B39"/>
    <hyperlink r:id="rId74" ref="F39"/>
    <hyperlink r:id="rId75" ref="B40"/>
    <hyperlink r:id="rId76" ref="F40"/>
    <hyperlink r:id="rId77" ref="B41"/>
    <hyperlink r:id="rId78" ref="F41"/>
    <hyperlink r:id="rId79" ref="B42"/>
    <hyperlink r:id="rId80" ref="F42"/>
    <hyperlink r:id="rId81" ref="B43"/>
    <hyperlink r:id="rId82" ref="B44"/>
    <hyperlink r:id="rId83" ref="F44"/>
    <hyperlink r:id="rId84" ref="B45"/>
    <hyperlink r:id="rId85" ref="F45"/>
    <hyperlink r:id="rId86" ref="B46"/>
    <hyperlink r:id="rId87" ref="F46"/>
    <hyperlink r:id="rId88" ref="B47"/>
    <hyperlink r:id="rId89" ref="F47"/>
    <hyperlink r:id="rId90" ref="B48"/>
    <hyperlink r:id="rId91" ref="F48"/>
    <hyperlink r:id="rId92" ref="B49"/>
    <hyperlink r:id="rId93" ref="F49"/>
    <hyperlink r:id="rId94" ref="B50"/>
    <hyperlink r:id="rId95" ref="F50"/>
    <hyperlink r:id="rId96" ref="B51"/>
    <hyperlink r:id="rId97" ref="F51"/>
    <hyperlink r:id="rId98" ref="B52"/>
    <hyperlink r:id="rId99" ref="F52"/>
    <hyperlink r:id="rId100" ref="B53"/>
    <hyperlink r:id="rId101" ref="F53"/>
    <hyperlink r:id="rId102" ref="B54"/>
    <hyperlink r:id="rId103" ref="F54"/>
    <hyperlink r:id="rId104" ref="B55"/>
    <hyperlink r:id="rId105" ref="F55"/>
    <hyperlink r:id="rId106" ref="B56"/>
    <hyperlink r:id="rId107" ref="F56"/>
    <hyperlink r:id="rId108" ref="B57"/>
    <hyperlink r:id="rId109" ref="F57"/>
    <hyperlink r:id="rId110" ref="B58"/>
    <hyperlink r:id="rId111" ref="F58"/>
    <hyperlink r:id="rId112" ref="B59"/>
    <hyperlink r:id="rId113" ref="F59"/>
    <hyperlink r:id="rId114" ref="B60"/>
    <hyperlink r:id="rId115" ref="F60"/>
    <hyperlink r:id="rId116" ref="B61"/>
    <hyperlink r:id="rId117" ref="F61"/>
    <hyperlink r:id="rId118" ref="B62"/>
    <hyperlink r:id="rId119" ref="F62"/>
    <hyperlink r:id="rId120" ref="B63"/>
    <hyperlink r:id="rId121" ref="F63"/>
    <hyperlink r:id="rId122" ref="B64"/>
    <hyperlink r:id="rId123" ref="F64"/>
    <hyperlink r:id="rId124" ref="B65"/>
    <hyperlink r:id="rId125" ref="F65"/>
    <hyperlink r:id="rId126" ref="B66"/>
    <hyperlink r:id="rId127" ref="F66"/>
    <hyperlink r:id="rId128" ref="B67"/>
    <hyperlink r:id="rId129" ref="F67"/>
    <hyperlink r:id="rId130" ref="B68"/>
    <hyperlink r:id="rId131" ref="F68"/>
    <hyperlink r:id="rId132" ref="B69"/>
    <hyperlink r:id="rId133" ref="B70"/>
    <hyperlink r:id="rId134" ref="B71"/>
    <hyperlink r:id="rId135" ref="F71"/>
    <hyperlink r:id="rId136" ref="B72"/>
    <hyperlink r:id="rId137" ref="F72"/>
    <hyperlink r:id="rId138" ref="B73"/>
    <hyperlink r:id="rId139" ref="F73"/>
    <hyperlink r:id="rId140" ref="B74"/>
    <hyperlink r:id="rId141" ref="F74"/>
    <hyperlink r:id="rId142" ref="B75"/>
    <hyperlink r:id="rId143" ref="F75"/>
    <hyperlink r:id="rId144" ref="B76"/>
    <hyperlink r:id="rId145" ref="F76"/>
    <hyperlink r:id="rId146" ref="B77"/>
    <hyperlink r:id="rId147" ref="F77"/>
    <hyperlink r:id="rId148" ref="B78"/>
    <hyperlink r:id="rId149" ref="F78"/>
    <hyperlink r:id="rId150" ref="B79"/>
    <hyperlink r:id="rId151" ref="F79"/>
    <hyperlink r:id="rId152" ref="B80"/>
    <hyperlink r:id="rId153" ref="F80"/>
    <hyperlink r:id="rId154" ref="B81"/>
    <hyperlink r:id="rId155" ref="F81"/>
    <hyperlink r:id="rId156" ref="B82"/>
    <hyperlink r:id="rId157" ref="F82"/>
    <hyperlink r:id="rId158" ref="B83"/>
    <hyperlink r:id="rId159" ref="F83"/>
    <hyperlink r:id="rId160" ref="B84"/>
    <hyperlink r:id="rId161" ref="F84"/>
    <hyperlink r:id="rId162" ref="B85"/>
    <hyperlink r:id="rId163" ref="F85"/>
    <hyperlink r:id="rId164" ref="B86"/>
    <hyperlink r:id="rId165" ref="F86"/>
    <hyperlink r:id="rId166" ref="B87"/>
    <hyperlink r:id="rId167" ref="F87"/>
    <hyperlink r:id="rId168" ref="B88"/>
    <hyperlink r:id="rId169" ref="F88"/>
    <hyperlink r:id="rId170" ref="B89"/>
    <hyperlink r:id="rId171" ref="F89"/>
    <hyperlink r:id="rId172" ref="B90"/>
    <hyperlink r:id="rId173" ref="F90"/>
    <hyperlink r:id="rId174" ref="B91"/>
    <hyperlink r:id="rId175" ref="F91"/>
    <hyperlink r:id="rId176" ref="B92"/>
    <hyperlink r:id="rId177" ref="F92"/>
    <hyperlink r:id="rId178" ref="B93"/>
    <hyperlink r:id="rId179" ref="F93"/>
    <hyperlink r:id="rId180" ref="B94"/>
    <hyperlink r:id="rId181" ref="F94"/>
    <hyperlink r:id="rId182" ref="B95"/>
    <hyperlink r:id="rId183" ref="F95"/>
    <hyperlink r:id="rId184" ref="B96"/>
    <hyperlink r:id="rId185" ref="F96"/>
    <hyperlink r:id="rId186" ref="B97"/>
    <hyperlink r:id="rId187" ref="F97"/>
    <hyperlink r:id="rId188" ref="B98"/>
    <hyperlink r:id="rId189" ref="F98"/>
    <hyperlink r:id="rId190" ref="B99"/>
    <hyperlink r:id="rId191" ref="F99"/>
    <hyperlink r:id="rId192" ref="B100"/>
    <hyperlink r:id="rId193" ref="F100"/>
    <hyperlink r:id="rId194" ref="B101"/>
    <hyperlink r:id="rId195" ref="F101"/>
    <hyperlink r:id="rId196" ref="B102"/>
    <hyperlink r:id="rId197" ref="F102"/>
    <hyperlink r:id="rId198" ref="B103"/>
    <hyperlink r:id="rId199" ref="F103"/>
    <hyperlink r:id="rId200" ref="B104"/>
    <hyperlink r:id="rId201" ref="F104"/>
    <hyperlink r:id="rId202" ref="B105"/>
    <hyperlink r:id="rId203" ref="F105"/>
    <hyperlink r:id="rId204" ref="B106"/>
    <hyperlink r:id="rId205" ref="F106"/>
    <hyperlink r:id="rId206" ref="B107"/>
    <hyperlink r:id="rId207" ref="F107"/>
    <hyperlink r:id="rId208" ref="B108"/>
    <hyperlink r:id="rId209" ref="F108"/>
    <hyperlink r:id="rId210" ref="B109"/>
    <hyperlink r:id="rId211" ref="F109"/>
    <hyperlink r:id="rId212" ref="B110"/>
    <hyperlink r:id="rId213" ref="F110"/>
    <hyperlink r:id="rId214" ref="B111"/>
    <hyperlink r:id="rId215" ref="F111"/>
    <hyperlink r:id="rId216" ref="B112"/>
    <hyperlink r:id="rId217" ref="F112"/>
    <hyperlink r:id="rId218" ref="B113"/>
    <hyperlink r:id="rId219" ref="F113"/>
    <hyperlink r:id="rId220" ref="B114"/>
    <hyperlink r:id="rId221" ref="F114"/>
    <hyperlink r:id="rId222" ref="B115"/>
    <hyperlink r:id="rId223" ref="F115"/>
    <hyperlink r:id="rId224" ref="B116"/>
    <hyperlink r:id="rId225" ref="F116"/>
    <hyperlink r:id="rId226" ref="B117"/>
    <hyperlink r:id="rId227" ref="F117"/>
    <hyperlink r:id="rId228" ref="B118"/>
    <hyperlink r:id="rId229" ref="F118"/>
    <hyperlink r:id="rId230" ref="B119"/>
    <hyperlink r:id="rId231" ref="F119"/>
    <hyperlink r:id="rId232" ref="B120"/>
    <hyperlink r:id="rId233" ref="F120"/>
    <hyperlink r:id="rId234" ref="B121"/>
    <hyperlink r:id="rId235" ref="F121"/>
    <hyperlink r:id="rId236" ref="B122"/>
    <hyperlink r:id="rId237" ref="F122"/>
    <hyperlink r:id="rId238" ref="B123"/>
    <hyperlink r:id="rId239" ref="F123"/>
    <hyperlink r:id="rId240" ref="B124"/>
    <hyperlink r:id="rId241" ref="F124"/>
    <hyperlink r:id="rId242" ref="B125"/>
    <hyperlink r:id="rId243" ref="B126"/>
    <hyperlink r:id="rId244" ref="F126"/>
    <hyperlink r:id="rId245" ref="B127"/>
    <hyperlink r:id="rId246" ref="F127"/>
    <hyperlink r:id="rId247" ref="B128"/>
    <hyperlink r:id="rId248" ref="F128"/>
    <hyperlink r:id="rId249" ref="B129"/>
    <hyperlink r:id="rId250" ref="F129"/>
    <hyperlink r:id="rId251" ref="B130"/>
    <hyperlink r:id="rId252" ref="F130"/>
    <hyperlink r:id="rId253" ref="B131"/>
    <hyperlink r:id="rId254" ref="F131"/>
    <hyperlink r:id="rId255" ref="B132"/>
    <hyperlink r:id="rId256" ref="B133"/>
    <hyperlink r:id="rId257" ref="B134"/>
    <hyperlink r:id="rId258" ref="F134"/>
    <hyperlink r:id="rId259" ref="B135"/>
    <hyperlink r:id="rId260" ref="F135"/>
    <hyperlink r:id="rId261" ref="B136"/>
    <hyperlink r:id="rId262" ref="F136"/>
    <hyperlink r:id="rId263" ref="B137"/>
    <hyperlink r:id="rId264" ref="F137"/>
    <hyperlink r:id="rId265" ref="B138"/>
    <hyperlink r:id="rId266" ref="F138"/>
    <hyperlink r:id="rId267" ref="B139"/>
    <hyperlink r:id="rId268" ref="F139"/>
    <hyperlink r:id="rId269" ref="B140"/>
    <hyperlink r:id="rId270" ref="F140"/>
    <hyperlink r:id="rId271" ref="B141"/>
    <hyperlink r:id="rId272" ref="F141"/>
    <hyperlink r:id="rId273" ref="B142"/>
    <hyperlink r:id="rId274" ref="F142"/>
    <hyperlink r:id="rId275" ref="B143"/>
    <hyperlink r:id="rId276" ref="F143"/>
    <hyperlink r:id="rId277" ref="B144"/>
    <hyperlink r:id="rId278" ref="F144"/>
    <hyperlink r:id="rId279" ref="B145"/>
    <hyperlink r:id="rId280" ref="F145"/>
    <hyperlink r:id="rId281" ref="B146"/>
    <hyperlink r:id="rId282" ref="F146"/>
    <hyperlink r:id="rId283" ref="B147"/>
    <hyperlink r:id="rId284" ref="F147"/>
    <hyperlink r:id="rId285" ref="B148"/>
    <hyperlink r:id="rId286" ref="F148"/>
    <hyperlink r:id="rId287" ref="B149"/>
    <hyperlink r:id="rId288" ref="B150"/>
    <hyperlink r:id="rId289" ref="F150"/>
    <hyperlink r:id="rId290" ref="B151"/>
    <hyperlink r:id="rId291" ref="F151"/>
    <hyperlink r:id="rId292" ref="B152"/>
    <hyperlink r:id="rId293" ref="B153"/>
    <hyperlink r:id="rId294" ref="F153"/>
    <hyperlink r:id="rId295" ref="B154"/>
    <hyperlink r:id="rId296" ref="F154"/>
    <hyperlink r:id="rId297" location="_=_" ref="B155"/>
    <hyperlink r:id="rId298" ref="F155"/>
    <hyperlink r:id="rId299" ref="B156"/>
    <hyperlink r:id="rId300" ref="F156"/>
    <hyperlink r:id="rId301" ref="B157"/>
    <hyperlink r:id="rId302" ref="B158"/>
    <hyperlink r:id="rId303" ref="F158"/>
    <hyperlink r:id="rId304" ref="B159"/>
    <hyperlink r:id="rId305" ref="F159"/>
    <hyperlink r:id="rId306" ref="B160"/>
    <hyperlink r:id="rId307" ref="F160"/>
    <hyperlink r:id="rId308" ref="B161"/>
    <hyperlink r:id="rId309" ref="F161"/>
    <hyperlink r:id="rId310" ref="B162"/>
    <hyperlink r:id="rId311" ref="B163"/>
    <hyperlink r:id="rId312" ref="F163"/>
    <hyperlink r:id="rId313" ref="B164"/>
    <hyperlink r:id="rId314" ref="F164"/>
    <hyperlink r:id="rId315" ref="B165"/>
    <hyperlink r:id="rId316" ref="F165"/>
    <hyperlink r:id="rId317" ref="B166"/>
    <hyperlink r:id="rId318" ref="F166"/>
    <hyperlink r:id="rId319" ref="B167"/>
    <hyperlink r:id="rId320" ref="F167"/>
    <hyperlink r:id="rId321" ref="B168"/>
    <hyperlink r:id="rId322" ref="F168"/>
    <hyperlink r:id="rId323" ref="B169"/>
    <hyperlink r:id="rId324" ref="F169"/>
    <hyperlink r:id="rId325" ref="B170"/>
    <hyperlink r:id="rId326" ref="F170"/>
    <hyperlink r:id="rId327" ref="B171"/>
    <hyperlink r:id="rId328" ref="F171"/>
    <hyperlink r:id="rId329" ref="B172"/>
    <hyperlink r:id="rId330" ref="F172"/>
    <hyperlink r:id="rId331" ref="B173"/>
    <hyperlink r:id="rId332" ref="F173"/>
    <hyperlink r:id="rId333" ref="B174"/>
    <hyperlink r:id="rId334" ref="F174"/>
    <hyperlink r:id="rId335" ref="B175"/>
    <hyperlink r:id="rId336" ref="F175"/>
    <hyperlink r:id="rId337" ref="B176"/>
    <hyperlink r:id="rId338" ref="F176"/>
    <hyperlink r:id="rId339" ref="B177"/>
    <hyperlink r:id="rId340" ref="F177"/>
    <hyperlink r:id="rId341" ref="B178"/>
    <hyperlink r:id="rId342" ref="F178"/>
    <hyperlink r:id="rId343" ref="B179"/>
    <hyperlink r:id="rId344" ref="F179"/>
    <hyperlink r:id="rId345" location="_=_" ref="B180"/>
    <hyperlink r:id="rId346" ref="F180"/>
    <hyperlink r:id="rId347" ref="B181"/>
    <hyperlink r:id="rId348" ref="F181"/>
    <hyperlink r:id="rId349" ref="B182"/>
    <hyperlink r:id="rId350" ref="F182"/>
    <hyperlink r:id="rId351" ref="B183"/>
    <hyperlink r:id="rId352" ref="F183"/>
    <hyperlink r:id="rId353" ref="B184"/>
    <hyperlink r:id="rId354" ref="F184"/>
    <hyperlink r:id="rId355" ref="B185"/>
    <hyperlink r:id="rId356" ref="F185"/>
    <hyperlink r:id="rId357" ref="B186"/>
    <hyperlink r:id="rId358" ref="F186"/>
    <hyperlink r:id="rId359" ref="B187"/>
    <hyperlink r:id="rId360" ref="F187"/>
    <hyperlink r:id="rId361" ref="B188"/>
    <hyperlink r:id="rId362" ref="F188"/>
    <hyperlink r:id="rId363" location="_=_" ref="B189"/>
    <hyperlink r:id="rId364" ref="F189"/>
    <hyperlink r:id="rId365" ref="B190"/>
    <hyperlink r:id="rId366" ref="F190"/>
    <hyperlink r:id="rId367" ref="B191"/>
    <hyperlink r:id="rId368" ref="F191"/>
    <hyperlink r:id="rId369" ref="B192"/>
    <hyperlink r:id="rId370" ref="F192"/>
    <hyperlink r:id="rId371" ref="B193"/>
    <hyperlink r:id="rId372" ref="F193"/>
    <hyperlink r:id="rId373" ref="B194"/>
    <hyperlink r:id="rId374" ref="F194"/>
    <hyperlink r:id="rId375" ref="B195"/>
    <hyperlink r:id="rId376" ref="F195"/>
    <hyperlink r:id="rId377" ref="B196"/>
    <hyperlink r:id="rId378" ref="F196"/>
    <hyperlink r:id="rId379" ref="B197"/>
    <hyperlink r:id="rId380" ref="F197"/>
    <hyperlink r:id="rId381" ref="B198"/>
    <hyperlink r:id="rId382" ref="F198"/>
    <hyperlink r:id="rId383" ref="B199"/>
    <hyperlink r:id="rId384" ref="F199"/>
    <hyperlink r:id="rId385" ref="B200"/>
    <hyperlink r:id="rId386" ref="F200"/>
    <hyperlink r:id="rId387" ref="B201"/>
    <hyperlink r:id="rId388" ref="F201"/>
    <hyperlink r:id="rId389" ref="B202"/>
    <hyperlink r:id="rId390" ref="F202"/>
    <hyperlink r:id="rId391" ref="B203"/>
    <hyperlink r:id="rId392" ref="F203"/>
    <hyperlink r:id="rId393" ref="B204"/>
    <hyperlink r:id="rId394" ref="F204"/>
    <hyperlink r:id="rId395" ref="B205"/>
    <hyperlink r:id="rId396" ref="F205"/>
    <hyperlink r:id="rId397" ref="B206"/>
    <hyperlink r:id="rId398" ref="F206"/>
    <hyperlink r:id="rId399" ref="B207"/>
    <hyperlink r:id="rId400" ref="F207"/>
    <hyperlink r:id="rId401" ref="B208"/>
    <hyperlink r:id="rId402" ref="F208"/>
    <hyperlink r:id="rId403" ref="B209"/>
    <hyperlink r:id="rId404" ref="F209"/>
    <hyperlink r:id="rId405" ref="B210"/>
    <hyperlink r:id="rId406" ref="F210"/>
    <hyperlink r:id="rId407" ref="B211"/>
    <hyperlink r:id="rId408" ref="F211"/>
    <hyperlink r:id="rId409" ref="B212"/>
    <hyperlink r:id="rId410" ref="F212"/>
    <hyperlink r:id="rId411" ref="B213"/>
    <hyperlink r:id="rId412" ref="F213"/>
    <hyperlink r:id="rId413" ref="B214"/>
    <hyperlink r:id="rId414" ref="F214"/>
    <hyperlink r:id="rId415" ref="B215"/>
    <hyperlink r:id="rId416" ref="F215"/>
    <hyperlink r:id="rId417" location="_=_" ref="B216"/>
    <hyperlink r:id="rId418" ref="F216"/>
    <hyperlink r:id="rId419" ref="B217"/>
    <hyperlink r:id="rId420" ref="F217"/>
    <hyperlink r:id="rId421" ref="B218"/>
    <hyperlink r:id="rId422" ref="F218"/>
    <hyperlink r:id="rId423" ref="B219"/>
    <hyperlink r:id="rId424" ref="B220"/>
    <hyperlink r:id="rId425" ref="F220"/>
    <hyperlink r:id="rId426" ref="B221"/>
    <hyperlink r:id="rId427" ref="F221"/>
    <hyperlink r:id="rId428" ref="B222"/>
    <hyperlink r:id="rId429" ref="F222"/>
    <hyperlink r:id="rId430" ref="B223"/>
    <hyperlink r:id="rId431" ref="F223"/>
    <hyperlink r:id="rId432" ref="B224"/>
    <hyperlink r:id="rId433" ref="F224"/>
    <hyperlink r:id="rId434" ref="B225"/>
    <hyperlink r:id="rId435" ref="F225"/>
    <hyperlink r:id="rId436" ref="B226"/>
    <hyperlink r:id="rId437" ref="F226"/>
    <hyperlink r:id="rId438" ref="B227"/>
    <hyperlink r:id="rId439" ref="F227"/>
    <hyperlink r:id="rId440" ref="B228"/>
    <hyperlink r:id="rId441" ref="F228"/>
    <hyperlink r:id="rId442" ref="B229"/>
    <hyperlink r:id="rId443" ref="F229"/>
    <hyperlink r:id="rId444" ref="B230"/>
    <hyperlink r:id="rId445" ref="F230"/>
    <hyperlink r:id="rId446" ref="B231"/>
    <hyperlink r:id="rId447" ref="F231"/>
    <hyperlink r:id="rId448" ref="B232"/>
    <hyperlink r:id="rId449" ref="F232"/>
    <hyperlink r:id="rId450" ref="B233"/>
    <hyperlink r:id="rId451" ref="F233"/>
    <hyperlink r:id="rId452" ref="B234"/>
    <hyperlink r:id="rId453" ref="F234"/>
    <hyperlink r:id="rId454" ref="B235"/>
    <hyperlink r:id="rId455" ref="F235"/>
    <hyperlink r:id="rId456" ref="B236"/>
    <hyperlink r:id="rId457" ref="F236"/>
    <hyperlink r:id="rId458" ref="B237"/>
    <hyperlink r:id="rId459" ref="F237"/>
    <hyperlink r:id="rId460" ref="B238"/>
    <hyperlink r:id="rId461" ref="F238"/>
    <hyperlink r:id="rId462" ref="B239"/>
    <hyperlink r:id="rId463" ref="F239"/>
    <hyperlink r:id="rId464" ref="B240"/>
    <hyperlink r:id="rId465" ref="F240"/>
    <hyperlink r:id="rId466" ref="B241"/>
    <hyperlink r:id="rId467" ref="F241"/>
    <hyperlink r:id="rId468" ref="B242"/>
    <hyperlink r:id="rId469" ref="F242"/>
    <hyperlink r:id="rId470" ref="B243"/>
    <hyperlink r:id="rId471" ref="F243"/>
    <hyperlink r:id="rId472" ref="B244"/>
    <hyperlink r:id="rId473" ref="F244"/>
    <hyperlink r:id="rId474" ref="B245"/>
    <hyperlink r:id="rId475" ref="F245"/>
    <hyperlink r:id="rId476" ref="B246"/>
    <hyperlink r:id="rId477" ref="F246"/>
    <hyperlink r:id="rId478" ref="B247"/>
    <hyperlink r:id="rId479" ref="B248"/>
    <hyperlink r:id="rId480" ref="F248"/>
    <hyperlink r:id="rId481" ref="B249"/>
    <hyperlink r:id="rId482" ref="F249"/>
    <hyperlink r:id="rId483" ref="B250"/>
    <hyperlink r:id="rId484" ref="F250"/>
    <hyperlink r:id="rId485" ref="B251"/>
    <hyperlink r:id="rId486" ref="F251"/>
    <hyperlink r:id="rId487" ref="B252"/>
    <hyperlink r:id="rId488" ref="F252"/>
    <hyperlink r:id="rId489" ref="B253"/>
    <hyperlink r:id="rId490" ref="F253"/>
  </hyperlinks>
  <drawing r:id="rId491"/>
</worksheet>
</file>