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biy\OneDrive\assignmets\core assignments\Excel Assignments\Excel assignment 3\"/>
    </mc:Choice>
  </mc:AlternateContent>
  <bookViews>
    <workbookView xWindow="0" yWindow="0" windowWidth="23040" windowHeight="9072" firstSheet="3" activeTab="6"/>
  </bookViews>
  <sheets>
    <sheet name="Instruction" sheetId="2" r:id="rId1"/>
    <sheet name="Dataset" sheetId="1" r:id="rId2"/>
    <sheet name="Sorting&amp;Filtering" sheetId="4" r:id="rId3"/>
    <sheet name="PivotTable-1" sheetId="7" r:id="rId4"/>
    <sheet name="FilteringPivot" sheetId="9" r:id="rId5"/>
    <sheet name="piechart" sheetId="10" r:id="rId6"/>
    <sheet name="Category wise Products" sheetId="11" r:id="rId7"/>
    <sheet name="BarGraph" sheetId="12" r:id="rId8"/>
    <sheet name="ScatterPlot" sheetId="13" r:id="rId9"/>
    <sheet name="DashBoard" sheetId="14" r:id="rId10"/>
  </sheets>
  <definedNames>
    <definedName name="_xlnm._FilterDatabase" localSheetId="1" hidden="1">Dataset!$G$1:$G$33</definedName>
    <definedName name="Slicer_Category">#N/A</definedName>
  </definedNames>
  <calcPr calcId="162913"/>
  <pivotCaches>
    <pivotCache cacheId="21" r:id="rId11"/>
    <pivotCache cacheId="2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 l="1"/>
  <c r="L10" i="1"/>
  <c r="M10" i="1" s="1"/>
  <c r="L11" i="1"/>
  <c r="L12" i="1"/>
  <c r="M12" i="1" s="1"/>
  <c r="L13" i="1"/>
  <c r="M13" i="1" s="1"/>
  <c r="L14" i="1"/>
  <c r="M14" i="1" s="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K10" i="1" l="1"/>
  <c r="K11" i="1"/>
  <c r="K12" i="1"/>
  <c r="K13" i="1"/>
  <c r="K14" i="1"/>
  <c r="J10" i="1"/>
  <c r="J11" i="1"/>
  <c r="J12" i="1"/>
  <c r="J13" i="1"/>
  <c r="J14" i="1"/>
</calcChain>
</file>

<file path=xl/sharedStrings.xml><?xml version="1.0" encoding="utf-8"?>
<sst xmlns="http://schemas.openxmlformats.org/spreadsheetml/2006/main" count="425" uniqueCount="122">
  <si>
    <t>Product ID</t>
  </si>
  <si>
    <t>Product Name</t>
  </si>
  <si>
    <t>Brand Name</t>
  </si>
  <si>
    <t>Price ($)</t>
  </si>
  <si>
    <t>Quantity</t>
  </si>
  <si>
    <t>Category</t>
  </si>
  <si>
    <t>28-JAN-US</t>
  </si>
  <si>
    <t>Laptop</t>
  </si>
  <si>
    <t>Dell</t>
  </si>
  <si>
    <t>Electronics</t>
  </si>
  <si>
    <t>DISCOUNT TABLE</t>
  </si>
  <si>
    <t>15-FEB-US</t>
  </si>
  <si>
    <t>Sneakers</t>
  </si>
  <si>
    <t>Nike</t>
  </si>
  <si>
    <t>Fashion</t>
  </si>
  <si>
    <t>Accessories</t>
  </si>
  <si>
    <t>Kitchen</t>
  </si>
  <si>
    <t>Outdoor</t>
  </si>
  <si>
    <t>03-MAR-US</t>
  </si>
  <si>
    <t>Coffee Maker</t>
  </si>
  <si>
    <t>Keurig</t>
  </si>
  <si>
    <t>Discount</t>
  </si>
  <si>
    <t>11-APR-US</t>
  </si>
  <si>
    <t>Smartphone</t>
  </si>
  <si>
    <t>Samsung</t>
  </si>
  <si>
    <t>22-MAY-US</t>
  </si>
  <si>
    <t>Backpack</t>
  </si>
  <si>
    <t>North Face</t>
  </si>
  <si>
    <t>07-JUN-UK</t>
  </si>
  <si>
    <t>Headphones</t>
  </si>
  <si>
    <t>Sony</t>
  </si>
  <si>
    <t>PURCHASE TABLE</t>
  </si>
  <si>
    <t>19-JUL-UK</t>
  </si>
  <si>
    <t>T-shirt</t>
  </si>
  <si>
    <t>Adidas</t>
  </si>
  <si>
    <t>VLOOKUP</t>
  </si>
  <si>
    <t>HLOOKUP</t>
  </si>
  <si>
    <t>23-AUG-UK</t>
  </si>
  <si>
    <t>Blender</t>
  </si>
  <si>
    <t>Ninja</t>
  </si>
  <si>
    <t>05-SEP-UK</t>
  </si>
  <si>
    <t>Tablet</t>
  </si>
  <si>
    <t>Apple</t>
  </si>
  <si>
    <t>14-OCT-UK</t>
  </si>
  <si>
    <t>Hiking Boots</t>
  </si>
  <si>
    <t>Timberland</t>
  </si>
  <si>
    <t>14-MAY-RU</t>
  </si>
  <si>
    <t>25-NOV-AU</t>
  </si>
  <si>
    <t>09-JUL-FR</t>
  </si>
  <si>
    <t>08-DEC-DE</t>
  </si>
  <si>
    <t>Nespresso</t>
  </si>
  <si>
    <t>13-APR-CA</t>
  </si>
  <si>
    <t>18-FEB-CA</t>
  </si>
  <si>
    <t>Smartwatch</t>
  </si>
  <si>
    <t>Fitbit</t>
  </si>
  <si>
    <t>16-APR-ES</t>
  </si>
  <si>
    <t>Bose</t>
  </si>
  <si>
    <t>21-AUG-CA</t>
  </si>
  <si>
    <t>Laptop Bag</t>
  </si>
  <si>
    <t>Samsonite</t>
  </si>
  <si>
    <t>20-AUG-CN</t>
  </si>
  <si>
    <t>Huawei</t>
  </si>
  <si>
    <t>27-JAN-IT</t>
  </si>
  <si>
    <t>Asus</t>
  </si>
  <si>
    <t>01-MAR-UK</t>
  </si>
  <si>
    <t>Sunglasses</t>
  </si>
  <si>
    <t>Oakley</t>
  </si>
  <si>
    <t>14-AUG-US</t>
  </si>
  <si>
    <t>Camping Tent</t>
  </si>
  <si>
    <t>Coleman</t>
  </si>
  <si>
    <t>Camera</t>
  </si>
  <si>
    <t>Nikon</t>
  </si>
  <si>
    <t>09-JAN-CA</t>
  </si>
  <si>
    <t>Microwave</t>
  </si>
  <si>
    <t>Panasonic</t>
  </si>
  <si>
    <t>19-JUL-BR</t>
  </si>
  <si>
    <t>Fitness Tracker</t>
  </si>
  <si>
    <t>Xiaomi</t>
  </si>
  <si>
    <t>29-SEP-CA</t>
  </si>
  <si>
    <t>Google</t>
  </si>
  <si>
    <t>03-JUN-CA</t>
  </si>
  <si>
    <t>Ray-Ban</t>
  </si>
  <si>
    <t>11-JUL-CA</t>
  </si>
  <si>
    <t>Vitamix</t>
  </si>
  <si>
    <t>07-MAR-CA</t>
  </si>
  <si>
    <t>Dress</t>
  </si>
  <si>
    <t>Zara</t>
  </si>
  <si>
    <t>Toaster</t>
  </si>
  <si>
    <t>Hamilton</t>
  </si>
  <si>
    <t>24-MAY-CA</t>
  </si>
  <si>
    <t>Garmin</t>
  </si>
  <si>
    <t>02-DEC-CA</t>
  </si>
  <si>
    <t>Jeans</t>
  </si>
  <si>
    <t>Levi's</t>
  </si>
  <si>
    <t>Watch</t>
  </si>
  <si>
    <t>Casio</t>
  </si>
  <si>
    <t>Perform the following in the dataset from the 'Dataset' sheet.</t>
  </si>
  <si>
    <t>1) Sorting:</t>
  </si>
  <si>
    <t>• Implement a multilevel sort to first sort the dataset by 'Category' in ascending order and then by 'Price' in descending order within each category.</t>
  </si>
  <si>
    <t>2) Filters:</t>
  </si>
  <si>
    <t xml:space="preserve">• Create another filtered view to show only products with quantity between 10 and 20. </t>
  </si>
  <si>
    <t>• Filter the dataset to display entries with 'Laptop' listed under the 'Product Name' column.</t>
  </si>
  <si>
    <t>3) VLOOKUP for retrieving Product Details:</t>
  </si>
  <si>
    <t>• Using the provided dataset, use VLOOKUP to find the Product Name, Price ($), and Category for the given Product IDs in the PURCHASE TABLE.</t>
  </si>
  <si>
    <t>4) HLOOKUP for determining Category Discounts:</t>
  </si>
  <si>
    <t>• Utilizing the DISCOUNT TABLE provided, use HLOOKUP to find the Discount applicable to each category of products in the PURCHASE TABLE.</t>
  </si>
  <si>
    <t>5) Product Analysis with Pivot Table:</t>
  </si>
  <si>
    <t xml:space="preserve">• Create a pivot table to summarize the products count, average price and total quantity for each 'Product Name'. </t>
  </si>
  <si>
    <t xml:space="preserve">• In the pivot table, add a filter to display only 'Electronics' and 'Accessories' category. </t>
  </si>
  <si>
    <t>• Create a pie chart to represent the product count distribution across different products.</t>
  </si>
  <si>
    <t>6) Category-wise Product Distribution Analysis:</t>
  </si>
  <si>
    <t>• Create another pivot table to summarize the category-wise count of products and average price.</t>
  </si>
  <si>
    <t xml:space="preserve">• Based on the pivot table, create a bar graph to visually represent the product count and average price for each category. </t>
  </si>
  <si>
    <t>7) Price vs. Quantity Scatter Plot Analysis:</t>
  </si>
  <si>
    <t>• Construct a scatter plot to explore the relationship between 'Price' and 'Quantity' for each product.</t>
  </si>
  <si>
    <t>Row Labels</t>
  </si>
  <si>
    <t>Grand Total</t>
  </si>
  <si>
    <t>Sum of Price ($)</t>
  </si>
  <si>
    <t>Sum of Quantity</t>
  </si>
  <si>
    <t>Average of Price ($)</t>
  </si>
  <si>
    <t>difference</t>
  </si>
  <si>
    <t>Sales Report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</si>
</sst>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1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0"/>
      <color rgb="FF4C1130"/>
      <name val="Calibri"/>
      <family val="2"/>
      <scheme val="minor"/>
    </font>
    <font>
      <sz val="10"/>
      <name val="Arial"/>
      <family val="2"/>
    </font>
    <font>
      <b/>
      <sz val="11"/>
      <color rgb="FFFFFFFF"/>
      <name val="Calibri"/>
      <family val="2"/>
    </font>
    <font>
      <sz val="11"/>
      <color rgb="FF000000"/>
      <name val="Calibri"/>
      <family val="2"/>
    </font>
    <font>
      <b/>
      <sz val="10"/>
      <color rgb="FFFFFFFF"/>
      <name val="Calibri"/>
      <family val="2"/>
      <scheme val="minor"/>
    </font>
    <font>
      <sz val="10"/>
      <color theme="1"/>
      <name val="Arial"/>
      <family val="2"/>
    </font>
    <font>
      <b/>
      <sz val="12"/>
      <color theme="1"/>
      <name val="&quot;Times New Roman&quot;"/>
    </font>
    <font>
      <sz val="12"/>
      <color theme="1"/>
      <name val="&quot;Times New Roman&quot;"/>
    </font>
    <font>
      <b/>
      <sz val="11"/>
      <color theme="1"/>
      <name val="Calibri"/>
      <family val="2"/>
    </font>
    <font>
      <b/>
      <sz val="12"/>
      <color theme="1"/>
      <name val="Times New Roman"/>
      <family val="1"/>
    </font>
    <font>
      <sz val="12"/>
      <color theme="1"/>
      <name val="Times New Roman"/>
      <family val="1"/>
    </font>
    <font>
      <sz val="11"/>
      <color theme="1"/>
      <name val="Calibri"/>
      <family val="2"/>
      <scheme val="minor"/>
    </font>
    <font>
      <sz val="11"/>
      <color rgb="FF9C6500"/>
      <name val="Calibri"/>
      <family val="2"/>
      <scheme val="minor"/>
    </font>
    <font>
      <b/>
      <sz val="26"/>
      <color theme="1"/>
      <name val="Calibri"/>
      <family val="2"/>
      <scheme val="minor"/>
    </font>
  </fonts>
  <fills count="13">
    <fill>
      <patternFill patternType="none"/>
    </fill>
    <fill>
      <patternFill patternType="gray125"/>
    </fill>
    <fill>
      <patternFill patternType="solid">
        <fgColor rgb="FFD5A6BD"/>
        <bgColor rgb="FFD5A6BD"/>
      </patternFill>
    </fill>
    <fill>
      <patternFill patternType="solid">
        <fgColor rgb="FF34A853"/>
        <bgColor rgb="FF34A853"/>
      </patternFill>
    </fill>
    <fill>
      <patternFill patternType="solid">
        <fgColor rgb="FFEEF7E3"/>
        <bgColor rgb="FFEEF7E3"/>
      </patternFill>
    </fill>
    <fill>
      <patternFill patternType="solid">
        <fgColor rgb="FFFFFF00"/>
        <bgColor rgb="FFFFFF00"/>
      </patternFill>
    </fill>
    <fill>
      <patternFill patternType="solid">
        <fgColor theme="7"/>
        <bgColor theme="7"/>
      </patternFill>
    </fill>
    <fill>
      <patternFill patternType="solid">
        <fgColor rgb="FFFFFFFF"/>
        <bgColor rgb="FFFFFFFF"/>
      </patternFill>
    </fill>
    <fill>
      <patternFill patternType="solid">
        <fgColor rgb="FFFFEB9C"/>
      </patternFill>
    </fill>
    <fill>
      <patternFill patternType="solid">
        <fgColor rgb="FFF46524"/>
        <bgColor rgb="FFF46524"/>
      </patternFill>
    </fill>
    <fill>
      <patternFill patternType="solid">
        <fgColor rgb="FFFFF2CC"/>
        <bgColor rgb="FFFFF2CC"/>
      </patternFill>
    </fill>
    <fill>
      <patternFill patternType="solid">
        <fgColor rgb="FFFFE6DD"/>
        <bgColor rgb="FFFFE6DD"/>
      </patternFill>
    </fill>
    <fill>
      <patternFill patternType="solid">
        <fgColor rgb="FFFFC000"/>
        <bgColor indexed="64"/>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9" fontId="15" fillId="0" borderId="0" applyFont="0" applyFill="0" applyBorder="0" applyAlignment="0" applyProtection="0"/>
    <xf numFmtId="0" fontId="16" fillId="8" borderId="0" applyNumberFormat="0" applyBorder="0" applyAlignment="0" applyProtection="0"/>
  </cellStyleXfs>
  <cellXfs count="42">
    <xf numFmtId="0" fontId="0" fillId="0" borderId="0" xfId="0"/>
    <xf numFmtId="0" fontId="2" fillId="0" borderId="0" xfId="0" applyFont="1" applyAlignment="1">
      <alignment horizontal="center"/>
    </xf>
    <xf numFmtId="0" fontId="0" fillId="0" borderId="0" xfId="0" applyFont="1" applyAlignment="1"/>
    <xf numFmtId="0" fontId="3" fillId="0" borderId="0" xfId="0" applyFont="1" applyAlignment="1"/>
    <xf numFmtId="0" fontId="6" fillId="3" borderId="4" xfId="0" applyFont="1" applyFill="1" applyBorder="1" applyAlignment="1">
      <alignment horizontal="center"/>
    </xf>
    <xf numFmtId="0" fontId="7" fillId="4" borderId="3" xfId="0" applyFont="1" applyFill="1" applyBorder="1" applyAlignment="1">
      <alignment horizontal="center"/>
    </xf>
    <xf numFmtId="0" fontId="6" fillId="3" borderId="5" xfId="0" applyFont="1" applyFill="1" applyBorder="1" applyAlignment="1">
      <alignment horizontal="center"/>
    </xf>
    <xf numFmtId="9" fontId="7" fillId="4" borderId="6" xfId="0" applyNumberFormat="1" applyFont="1" applyFill="1" applyBorder="1" applyAlignment="1">
      <alignment horizontal="center"/>
    </xf>
    <xf numFmtId="0" fontId="2" fillId="5" borderId="4" xfId="0" applyFont="1" applyFill="1" applyBorder="1" applyAlignment="1">
      <alignment horizontal="center"/>
    </xf>
    <xf numFmtId="0" fontId="8" fillId="6" borderId="0" xfId="0" applyFont="1" applyFill="1" applyAlignment="1">
      <alignment horizontal="center"/>
    </xf>
    <xf numFmtId="0" fontId="3" fillId="0" borderId="0" xfId="0" applyFont="1"/>
    <xf numFmtId="0" fontId="9" fillId="7" borderId="0" xfId="0" applyFont="1" applyFill="1" applyAlignment="1"/>
    <xf numFmtId="0" fontId="9" fillId="7" borderId="0" xfId="0" applyFont="1" applyFill="1" applyAlignment="1">
      <alignment horizontal="right"/>
    </xf>
    <xf numFmtId="0" fontId="1" fillId="0" borderId="0" xfId="0" applyFont="1" applyAlignment="1"/>
    <xf numFmtId="0" fontId="10" fillId="0" borderId="0" xfId="0" applyFont="1" applyAlignment="1"/>
    <xf numFmtId="0" fontId="11" fillId="0" borderId="0" xfId="0" applyFont="1" applyAlignment="1"/>
    <xf numFmtId="0" fontId="12" fillId="0" borderId="0" xfId="0" applyFont="1"/>
    <xf numFmtId="0" fontId="13" fillId="0" borderId="0" xfId="0" applyFont="1" applyAlignment="1"/>
    <xf numFmtId="0" fontId="9" fillId="0" borderId="0" xfId="0" applyFont="1" applyAlignment="1"/>
    <xf numFmtId="0" fontId="14" fillId="0" borderId="0" xfId="0" applyFont="1" applyAlignment="1"/>
    <xf numFmtId="164" fontId="3" fillId="0" borderId="0" xfId="0" applyNumberFormat="1" applyFont="1" applyAlignment="1"/>
    <xf numFmtId="164" fontId="9" fillId="7" borderId="0" xfId="0" applyNumberFormat="1" applyFont="1" applyFill="1" applyAlignment="1">
      <alignment horizontal="right"/>
    </xf>
    <xf numFmtId="164" fontId="0" fillId="0" borderId="0" xfId="0" applyNumberFormat="1" applyFont="1" applyAlignment="1"/>
    <xf numFmtId="164" fontId="3"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9" borderId="0" xfId="0" applyFont="1" applyFill="1" applyAlignment="1">
      <alignment horizontal="center"/>
    </xf>
    <xf numFmtId="164" fontId="3" fillId="10" borderId="0" xfId="0" applyNumberFormat="1" applyFont="1" applyFill="1" applyAlignment="1"/>
    <xf numFmtId="164" fontId="3" fillId="11" borderId="0" xfId="0" applyNumberFormat="1" applyFont="1" applyFill="1" applyAlignment="1"/>
    <xf numFmtId="0" fontId="16" fillId="12" borderId="0" xfId="2" applyFill="1" applyAlignment="1"/>
    <xf numFmtId="0" fontId="15" fillId="12" borderId="0" xfId="2" applyFont="1" applyFill="1" applyAlignment="1"/>
    <xf numFmtId="0" fontId="16" fillId="12" borderId="0" xfId="2" applyFill="1"/>
    <xf numFmtId="0" fontId="17" fillId="12" borderId="0" xfId="2" applyFont="1" applyFill="1" applyAlignment="1"/>
    <xf numFmtId="164" fontId="9" fillId="7" borderId="0" xfId="0" applyNumberFormat="1" applyFont="1" applyFill="1" applyAlignment="1"/>
    <xf numFmtId="9" fontId="3" fillId="0" borderId="0" xfId="1" applyFont="1"/>
    <xf numFmtId="0" fontId="0" fillId="0" borderId="0" xfId="0" applyAlignment="1">
      <alignment horizontal="left" indent="1"/>
    </xf>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2" fillId="5" borderId="1" xfId="0" applyFont="1" applyFill="1" applyBorder="1" applyAlignment="1">
      <alignment horizontal="center"/>
    </xf>
  </cellXfs>
  <cellStyles count="3">
    <cellStyle name="Neutral" xfId="2" builtinId="28"/>
    <cellStyle name="Normal" xfId="0" builtinId="0"/>
    <cellStyle name="Percent" xfId="1" builtinId="5"/>
  </cellStyles>
  <dxfs count="42">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409]#,##0.00"/>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numFmt numFmtId="164" formatCode="[$$-409]#,##0.00"/>
    </dxf>
    <dxf>
      <numFmt numFmtId="164" formatCode="[$$-409]#,##0.00"/>
    </dxf>
    <dxf>
      <numFmt numFmtId="0" formatCode="General"/>
    </dxf>
    <dxf>
      <numFmt numFmtId="0" formatCode="General"/>
    </dxf>
    <dxf>
      <numFmt numFmtId="164" formatCode="[$$-409]#,##0.00"/>
    </dxf>
    <dxf>
      <numFmt numFmtId="0" formatCode="General"/>
    </dxf>
    <dxf>
      <fill>
        <patternFill patternType="solid">
          <fgColor rgb="FFFFE6DD"/>
          <bgColor rgb="FFFFE6DD"/>
        </patternFill>
      </fill>
    </dxf>
    <dxf>
      <fill>
        <patternFill patternType="solid">
          <fgColor rgb="FFFFF2CC"/>
          <bgColor rgb="FFFFF2CC"/>
        </patternFill>
      </fill>
    </dxf>
    <dxf>
      <fill>
        <patternFill patternType="solid">
          <fgColor rgb="FFF46524"/>
          <bgColor rgb="FFF46524"/>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3" defaultTableStyle="TableStyleMedium2" defaultPivotStyle="PivotStyleLight16">
    <tableStyle name="Dataset-style" pivot="0" count="3">
      <tableStyleElement type="headerRow" dxfId="41"/>
      <tableStyleElement type="firstRowStripe" dxfId="40"/>
      <tableStyleElement type="secondRowStripe" dxfId="39"/>
    </tableStyle>
    <tableStyle name="Dataset-style 2" pivot="0" count="3">
      <tableStyleElement type="headerRow" dxfId="38"/>
      <tableStyleElement type="firstRowStripe" dxfId="37"/>
      <tableStyleElement type="secondRowStripe" dxfId="36"/>
    </tableStyle>
    <tableStyle name="Dataset-style 3" pivot="0" count="3">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3.xlsx]piechart!PivotTable1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Count</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piechart!$B$1</c:f>
              <c:strCache>
                <c:ptCount val="1"/>
                <c:pt idx="0">
                  <c:v>Total</c:v>
                </c:pt>
              </c:strCache>
            </c:strRef>
          </c:tx>
          <c:dPt>
            <c:idx val="0"/>
            <c:bubble3D val="0"/>
            <c:explosion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CB04-4497-92ED-F69FA095BA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B04-4497-92ED-F69FA095BA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CB04-4497-92ED-F69FA095BA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B04-4497-92ED-F69FA095BA13}"/>
              </c:ext>
            </c:extLst>
          </c:dPt>
          <c:dPt>
            <c:idx val="4"/>
            <c:bubble3D val="0"/>
            <c:explosion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CB04-4497-92ED-F69FA095BA1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B04-4497-92ED-F69FA095BA1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piechart!$A$2:$A$8</c:f>
              <c:strCache>
                <c:ptCount val="6"/>
                <c:pt idx="0">
                  <c:v>Backpack</c:v>
                </c:pt>
                <c:pt idx="1">
                  <c:v>Blender</c:v>
                </c:pt>
                <c:pt idx="2">
                  <c:v>Camera</c:v>
                </c:pt>
                <c:pt idx="3">
                  <c:v>Camping Tent</c:v>
                </c:pt>
                <c:pt idx="4">
                  <c:v>Coffee Maker</c:v>
                </c:pt>
                <c:pt idx="5">
                  <c:v>Dress</c:v>
                </c:pt>
              </c:strCache>
            </c:strRef>
          </c:cat>
          <c:val>
            <c:numRef>
              <c:f>piechart!$B$2:$B$8</c:f>
              <c:numCache>
                <c:formatCode>[$$-409]#,##0.00</c:formatCode>
                <c:ptCount val="6"/>
                <c:pt idx="0">
                  <c:v>70</c:v>
                </c:pt>
                <c:pt idx="1">
                  <c:v>490</c:v>
                </c:pt>
                <c:pt idx="2">
                  <c:v>700</c:v>
                </c:pt>
                <c:pt idx="3">
                  <c:v>200</c:v>
                </c:pt>
                <c:pt idx="4">
                  <c:v>250</c:v>
                </c:pt>
                <c:pt idx="5">
                  <c:v>60</c:v>
                </c:pt>
              </c:numCache>
            </c:numRef>
          </c:val>
          <c:extLst>
            <c:ext xmlns:c16="http://schemas.microsoft.com/office/drawing/2014/chart" uri="{C3380CC4-5D6E-409C-BE32-E72D297353CC}">
              <c16:uniqueId val="{00000000-CB04-4497-92ED-F69FA095BA1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3.xlsx]BarGraph!PivotTable3</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BARGRAPH</a:t>
            </a:r>
          </a:p>
        </c:rich>
      </c:tx>
      <c:layout>
        <c:manualLayout>
          <c:xMode val="edge"/>
          <c:yMode val="edge"/>
          <c:x val="0.30260483187633042"/>
          <c:y val="0.12397929425488481"/>
        </c:manualLayout>
      </c:layout>
      <c:overlay val="0"/>
      <c:spPr>
        <a:solidFill>
          <a:schemeClr val="accent1">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BarGraph!$B$1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BarGraph!$A$2:$A$7</c:f>
              <c:strCache>
                <c:ptCount val="5"/>
                <c:pt idx="0">
                  <c:v>Accessories</c:v>
                </c:pt>
                <c:pt idx="1">
                  <c:v>Electronics</c:v>
                </c:pt>
                <c:pt idx="2">
                  <c:v>Fashion</c:v>
                </c:pt>
                <c:pt idx="3">
                  <c:v>Kitchen</c:v>
                </c:pt>
                <c:pt idx="4">
                  <c:v>Outdoor</c:v>
                </c:pt>
              </c:strCache>
            </c:strRef>
          </c:cat>
          <c:val>
            <c:numRef>
              <c:f>BarGraph!$B$2:$B$7</c:f>
              <c:numCache>
                <c:formatCode>[$$-409]#,##0.00</c:formatCode>
                <c:ptCount val="5"/>
                <c:pt idx="0">
                  <c:v>40</c:v>
                </c:pt>
                <c:pt idx="1">
                  <c:v>97.333333333333329</c:v>
                </c:pt>
                <c:pt idx="2">
                  <c:v>201.42857142857142</c:v>
                </c:pt>
                <c:pt idx="3">
                  <c:v>660</c:v>
                </c:pt>
                <c:pt idx="4">
                  <c:v>990</c:v>
                </c:pt>
              </c:numCache>
            </c:numRef>
          </c:val>
          <c:extLst>
            <c:ext xmlns:c16="http://schemas.microsoft.com/office/drawing/2014/chart" uri="{C3380CC4-5D6E-409C-BE32-E72D297353CC}">
              <c16:uniqueId val="{00000000-C6DE-458F-80C1-23261D3C8664}"/>
            </c:ext>
          </c:extLst>
        </c:ser>
        <c:dLbls>
          <c:showLegendKey val="0"/>
          <c:showVal val="1"/>
          <c:showCatName val="0"/>
          <c:showSerName val="0"/>
          <c:showPercent val="0"/>
          <c:showBubbleSize val="0"/>
        </c:dLbls>
        <c:gapWidth val="150"/>
        <c:shape val="box"/>
        <c:axId val="1285320480"/>
        <c:axId val="1285325888"/>
        <c:axId val="0"/>
      </c:bar3DChart>
      <c:catAx>
        <c:axId val="128532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325888"/>
        <c:crosses val="autoZero"/>
        <c:auto val="1"/>
        <c:lblAlgn val="ctr"/>
        <c:lblOffset val="100"/>
        <c:noMultiLvlLbl val="0"/>
      </c:catAx>
      <c:valAx>
        <c:axId val="1285325888"/>
        <c:scaling>
          <c:orientation val="minMax"/>
        </c:scaling>
        <c:delete val="0"/>
        <c:axPos val="b"/>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32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ScatterPlot!$B$1</c:f>
              <c:strCache>
                <c:ptCount val="1"/>
                <c:pt idx="0">
                  <c:v>difference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ScatterPlot!$A$2:$A$33</c:f>
              <c:numCache>
                <c:formatCode>[$$-409]#,##0.00</c:formatCode>
                <c:ptCount val="32"/>
                <c:pt idx="0">
                  <c:v>30</c:v>
                </c:pt>
                <c:pt idx="1">
                  <c:v>40</c:v>
                </c:pt>
                <c:pt idx="2">
                  <c:v>50</c:v>
                </c:pt>
                <c:pt idx="3">
                  <c:v>50</c:v>
                </c:pt>
                <c:pt idx="4">
                  <c:v>50</c:v>
                </c:pt>
                <c:pt idx="5">
                  <c:v>60</c:v>
                </c:pt>
                <c:pt idx="6">
                  <c:v>70</c:v>
                </c:pt>
                <c:pt idx="7">
                  <c:v>80</c:v>
                </c:pt>
                <c:pt idx="8">
                  <c:v>80</c:v>
                </c:pt>
                <c:pt idx="9">
                  <c:v>90</c:v>
                </c:pt>
                <c:pt idx="10">
                  <c:v>90</c:v>
                </c:pt>
                <c:pt idx="11">
                  <c:v>100</c:v>
                </c:pt>
                <c:pt idx="12">
                  <c:v>120</c:v>
                </c:pt>
                <c:pt idx="13">
                  <c:v>130</c:v>
                </c:pt>
                <c:pt idx="14">
                  <c:v>130</c:v>
                </c:pt>
                <c:pt idx="15">
                  <c:v>130</c:v>
                </c:pt>
                <c:pt idx="16">
                  <c:v>130</c:v>
                </c:pt>
                <c:pt idx="17">
                  <c:v>150</c:v>
                </c:pt>
                <c:pt idx="18">
                  <c:v>150</c:v>
                </c:pt>
                <c:pt idx="19">
                  <c:v>150</c:v>
                </c:pt>
                <c:pt idx="20">
                  <c:v>160</c:v>
                </c:pt>
                <c:pt idx="21">
                  <c:v>200</c:v>
                </c:pt>
                <c:pt idx="22">
                  <c:v>200</c:v>
                </c:pt>
                <c:pt idx="23">
                  <c:v>250</c:v>
                </c:pt>
                <c:pt idx="24">
                  <c:v>300</c:v>
                </c:pt>
                <c:pt idx="25">
                  <c:v>400</c:v>
                </c:pt>
                <c:pt idx="26">
                  <c:v>500</c:v>
                </c:pt>
                <c:pt idx="27">
                  <c:v>700</c:v>
                </c:pt>
                <c:pt idx="28">
                  <c:v>800</c:v>
                </c:pt>
                <c:pt idx="29">
                  <c:v>900</c:v>
                </c:pt>
                <c:pt idx="30">
                  <c:v>980</c:v>
                </c:pt>
                <c:pt idx="31">
                  <c:v>1000</c:v>
                </c:pt>
              </c:numCache>
            </c:numRef>
          </c:xVal>
          <c:yVal>
            <c:numRef>
              <c:f>ScatterPlot!$B$2:$B$33</c:f>
              <c:numCache>
                <c:formatCode>[$$-409]#,##0.00</c:formatCode>
                <c:ptCount val="32"/>
                <c:pt idx="0">
                  <c:v>3</c:v>
                </c:pt>
                <c:pt idx="1">
                  <c:v>4</c:v>
                </c:pt>
                <c:pt idx="2">
                  <c:v>5</c:v>
                </c:pt>
                <c:pt idx="3">
                  <c:v>5</c:v>
                </c:pt>
                <c:pt idx="4">
                  <c:v>5</c:v>
                </c:pt>
                <c:pt idx="5">
                  <c:v>6</c:v>
                </c:pt>
                <c:pt idx="6">
                  <c:v>7</c:v>
                </c:pt>
                <c:pt idx="7">
                  <c:v>8</c:v>
                </c:pt>
                <c:pt idx="8">
                  <c:v>8</c:v>
                </c:pt>
                <c:pt idx="9">
                  <c:v>9</c:v>
                </c:pt>
                <c:pt idx="10">
                  <c:v>9</c:v>
                </c:pt>
                <c:pt idx="11">
                  <c:v>10</c:v>
                </c:pt>
                <c:pt idx="12">
                  <c:v>12</c:v>
                </c:pt>
                <c:pt idx="13">
                  <c:v>13</c:v>
                </c:pt>
                <c:pt idx="14">
                  <c:v>13</c:v>
                </c:pt>
                <c:pt idx="15">
                  <c:v>13</c:v>
                </c:pt>
                <c:pt idx="16">
                  <c:v>13</c:v>
                </c:pt>
                <c:pt idx="17">
                  <c:v>15</c:v>
                </c:pt>
                <c:pt idx="18">
                  <c:v>15</c:v>
                </c:pt>
                <c:pt idx="19">
                  <c:v>15</c:v>
                </c:pt>
                <c:pt idx="20">
                  <c:v>16</c:v>
                </c:pt>
                <c:pt idx="21">
                  <c:v>20</c:v>
                </c:pt>
                <c:pt idx="22">
                  <c:v>20</c:v>
                </c:pt>
                <c:pt idx="23">
                  <c:v>25</c:v>
                </c:pt>
                <c:pt idx="24">
                  <c:v>30</c:v>
                </c:pt>
                <c:pt idx="25">
                  <c:v>40</c:v>
                </c:pt>
                <c:pt idx="26">
                  <c:v>50</c:v>
                </c:pt>
                <c:pt idx="27">
                  <c:v>70</c:v>
                </c:pt>
                <c:pt idx="28">
                  <c:v>80</c:v>
                </c:pt>
                <c:pt idx="29">
                  <c:v>90</c:v>
                </c:pt>
                <c:pt idx="30">
                  <c:v>98</c:v>
                </c:pt>
                <c:pt idx="31">
                  <c:v>100</c:v>
                </c:pt>
              </c:numCache>
            </c:numRef>
          </c:yVal>
          <c:smooth val="0"/>
          <c:extLst>
            <c:ext xmlns:c16="http://schemas.microsoft.com/office/drawing/2014/chart" uri="{C3380CC4-5D6E-409C-BE32-E72D297353CC}">
              <c16:uniqueId val="{00000000-068C-4CEC-A856-7BD076936CB6}"/>
            </c:ext>
          </c:extLst>
        </c:ser>
        <c:dLbls>
          <c:showLegendKey val="0"/>
          <c:showVal val="0"/>
          <c:showCatName val="0"/>
          <c:showSerName val="0"/>
          <c:showPercent val="0"/>
          <c:showBubbleSize val="0"/>
        </c:dLbls>
        <c:axId val="1431570000"/>
        <c:axId val="1431577904"/>
      </c:scatterChart>
      <c:valAx>
        <c:axId val="143157000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409]#,##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577904"/>
        <c:crosses val="autoZero"/>
        <c:crossBetween val="midCat"/>
      </c:valAx>
      <c:valAx>
        <c:axId val="143157790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1">
                    <a:solidFill>
                      <a:schemeClr val="accent1">
                        <a:lumMod val="75000"/>
                      </a:schemeClr>
                    </a:solidFill>
                  </a:rPr>
                  <a:t>ScatterPlot</a:t>
                </a:r>
                <a:r>
                  <a:rPr lang="en-IN" b="1" baseline="0">
                    <a:solidFill>
                      <a:schemeClr val="accent1">
                        <a:lumMod val="75000"/>
                      </a:schemeClr>
                    </a:solidFill>
                  </a:rPr>
                  <a:t> Analysis</a:t>
                </a:r>
              </a:p>
              <a:p>
                <a:pPr>
                  <a:defRPr/>
                </a:pPr>
                <a:endParaRPr lang="en-IN" b="0"/>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57000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3.xlsx]piechart!PivotTable1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3">
                    <a:lumMod val="20000"/>
                    <a:lumOff val="80000"/>
                  </a:schemeClr>
                </a:solidFill>
              </a:rPr>
              <a:t>Product</a:t>
            </a:r>
            <a:r>
              <a:rPr lang="en-IN">
                <a:solidFill>
                  <a:schemeClr val="accent1">
                    <a:lumMod val="75000"/>
                  </a:schemeClr>
                </a:solidFill>
              </a:rPr>
              <a:t> </a:t>
            </a:r>
            <a:r>
              <a:rPr lang="en-IN">
                <a:solidFill>
                  <a:schemeClr val="accent3">
                    <a:lumMod val="20000"/>
                    <a:lumOff val="80000"/>
                  </a:schemeClr>
                </a:solidFill>
              </a:rPr>
              <a:t>Count</a:t>
            </a:r>
          </a:p>
        </c:rich>
      </c:tx>
      <c:layout>
        <c:manualLayout>
          <c:xMode val="edge"/>
          <c:yMode val="edge"/>
          <c:x val="0.27385578426073365"/>
          <c:y val="5.6496475676389511E-2"/>
        </c:manualLayout>
      </c:layout>
      <c:overlay val="0"/>
      <c:spPr>
        <a:solidFill>
          <a:schemeClr val="accent1">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piechart!$B$1</c:f>
              <c:strCache>
                <c:ptCount val="1"/>
                <c:pt idx="0">
                  <c:v>Total</c:v>
                </c:pt>
              </c:strCache>
            </c:strRef>
          </c:tx>
          <c:dPt>
            <c:idx val="0"/>
            <c:bubble3D val="0"/>
            <c:explosion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F-4B63-B2B5-EE2E4DC69A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F-4B63-B2B5-EE2E4DC69A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F-4B63-B2B5-EE2E4DC69A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48F-4B63-B2B5-EE2E4DC69A42}"/>
              </c:ext>
            </c:extLst>
          </c:dPt>
          <c:dPt>
            <c:idx val="4"/>
            <c:bubble3D val="0"/>
            <c:explosion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48F-4B63-B2B5-EE2E4DC69A4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48F-4B63-B2B5-EE2E4DC69A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piechart!$A$2:$A$8</c:f>
              <c:strCache>
                <c:ptCount val="6"/>
                <c:pt idx="0">
                  <c:v>Backpack</c:v>
                </c:pt>
                <c:pt idx="1">
                  <c:v>Blender</c:v>
                </c:pt>
                <c:pt idx="2">
                  <c:v>Camera</c:v>
                </c:pt>
                <c:pt idx="3">
                  <c:v>Camping Tent</c:v>
                </c:pt>
                <c:pt idx="4">
                  <c:v>Coffee Maker</c:v>
                </c:pt>
                <c:pt idx="5">
                  <c:v>Dress</c:v>
                </c:pt>
              </c:strCache>
            </c:strRef>
          </c:cat>
          <c:val>
            <c:numRef>
              <c:f>piechart!$B$2:$B$8</c:f>
              <c:numCache>
                <c:formatCode>[$$-409]#,##0.00</c:formatCode>
                <c:ptCount val="6"/>
                <c:pt idx="0">
                  <c:v>70</c:v>
                </c:pt>
                <c:pt idx="1">
                  <c:v>490</c:v>
                </c:pt>
                <c:pt idx="2">
                  <c:v>700</c:v>
                </c:pt>
                <c:pt idx="3">
                  <c:v>200</c:v>
                </c:pt>
                <c:pt idx="4">
                  <c:v>250</c:v>
                </c:pt>
                <c:pt idx="5">
                  <c:v>60</c:v>
                </c:pt>
              </c:numCache>
            </c:numRef>
          </c:val>
          <c:extLst>
            <c:ext xmlns:c16="http://schemas.microsoft.com/office/drawing/2014/chart" uri="{C3380CC4-5D6E-409C-BE32-E72D297353CC}">
              <c16:uniqueId val="{0000000C-C48F-4B63-B2B5-EE2E4DC69A42}"/>
            </c:ext>
          </c:extLst>
        </c:ser>
        <c:dLbls>
          <c:showLegendKey val="0"/>
          <c:showVal val="0"/>
          <c:showCatName val="0"/>
          <c:showSerName val="0"/>
          <c:showPercent val="0"/>
          <c:showBubbleSize val="0"/>
          <c:showLeaderLines val="1"/>
        </c:dLbls>
      </c:pie3D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3.xlsx]BarGraph!PivotTable3</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BARGRAPH</a:t>
            </a:r>
          </a:p>
        </c:rich>
      </c:tx>
      <c:layout>
        <c:manualLayout>
          <c:xMode val="edge"/>
          <c:yMode val="edge"/>
          <c:x val="0.30260483187633042"/>
          <c:y val="0.12397929425488481"/>
        </c:manualLayout>
      </c:layout>
      <c:overlay val="0"/>
      <c:spPr>
        <a:solidFill>
          <a:schemeClr val="accent1">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BarGraph!$B$1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BarGraph!$A$2:$A$7</c:f>
              <c:strCache>
                <c:ptCount val="5"/>
                <c:pt idx="0">
                  <c:v>Accessories</c:v>
                </c:pt>
                <c:pt idx="1">
                  <c:v>Electronics</c:v>
                </c:pt>
                <c:pt idx="2">
                  <c:v>Fashion</c:v>
                </c:pt>
                <c:pt idx="3">
                  <c:v>Kitchen</c:v>
                </c:pt>
                <c:pt idx="4">
                  <c:v>Outdoor</c:v>
                </c:pt>
              </c:strCache>
            </c:strRef>
          </c:cat>
          <c:val>
            <c:numRef>
              <c:f>BarGraph!$B$2:$B$7</c:f>
              <c:numCache>
                <c:formatCode>[$$-409]#,##0.00</c:formatCode>
                <c:ptCount val="5"/>
                <c:pt idx="0">
                  <c:v>40</c:v>
                </c:pt>
                <c:pt idx="1">
                  <c:v>97.333333333333329</c:v>
                </c:pt>
                <c:pt idx="2">
                  <c:v>201.42857142857142</c:v>
                </c:pt>
                <c:pt idx="3">
                  <c:v>660</c:v>
                </c:pt>
                <c:pt idx="4">
                  <c:v>990</c:v>
                </c:pt>
              </c:numCache>
            </c:numRef>
          </c:val>
          <c:extLst>
            <c:ext xmlns:c16="http://schemas.microsoft.com/office/drawing/2014/chart" uri="{C3380CC4-5D6E-409C-BE32-E72D297353CC}">
              <c16:uniqueId val="{00000000-F2F5-42E8-9CB8-CFE773F8BCDE}"/>
            </c:ext>
          </c:extLst>
        </c:ser>
        <c:dLbls>
          <c:showLegendKey val="0"/>
          <c:showVal val="1"/>
          <c:showCatName val="0"/>
          <c:showSerName val="0"/>
          <c:showPercent val="0"/>
          <c:showBubbleSize val="0"/>
        </c:dLbls>
        <c:gapWidth val="150"/>
        <c:shape val="box"/>
        <c:axId val="1285320480"/>
        <c:axId val="1285325888"/>
        <c:axId val="0"/>
      </c:bar3DChart>
      <c:catAx>
        <c:axId val="128532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325888"/>
        <c:crosses val="autoZero"/>
        <c:auto val="1"/>
        <c:lblAlgn val="ctr"/>
        <c:lblOffset val="100"/>
        <c:noMultiLvlLbl val="0"/>
      </c:catAx>
      <c:valAx>
        <c:axId val="1285325888"/>
        <c:scaling>
          <c:orientation val="minMax"/>
        </c:scaling>
        <c:delete val="0"/>
        <c:axPos val="b"/>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32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23561393061161473"/>
          <c:y val="0.20423197492163012"/>
          <c:w val="0.69654999007477003"/>
          <c:h val="0.6850142752532109"/>
        </c:manualLayout>
      </c:layout>
      <c:scatterChart>
        <c:scatterStyle val="lineMarker"/>
        <c:varyColors val="0"/>
        <c:ser>
          <c:idx val="0"/>
          <c:order val="0"/>
          <c:tx>
            <c:strRef>
              <c:f>ScatterPlot!$B$1</c:f>
              <c:strCache>
                <c:ptCount val="1"/>
                <c:pt idx="0">
                  <c:v>difference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ScatterPlot!$A$2:$A$33</c:f>
              <c:numCache>
                <c:formatCode>[$$-409]#,##0.00</c:formatCode>
                <c:ptCount val="32"/>
                <c:pt idx="0">
                  <c:v>30</c:v>
                </c:pt>
                <c:pt idx="1">
                  <c:v>40</c:v>
                </c:pt>
                <c:pt idx="2">
                  <c:v>50</c:v>
                </c:pt>
                <c:pt idx="3">
                  <c:v>50</c:v>
                </c:pt>
                <c:pt idx="4">
                  <c:v>50</c:v>
                </c:pt>
                <c:pt idx="5">
                  <c:v>60</c:v>
                </c:pt>
                <c:pt idx="6">
                  <c:v>70</c:v>
                </c:pt>
                <c:pt idx="7">
                  <c:v>80</c:v>
                </c:pt>
                <c:pt idx="8">
                  <c:v>80</c:v>
                </c:pt>
                <c:pt idx="9">
                  <c:v>90</c:v>
                </c:pt>
                <c:pt idx="10">
                  <c:v>90</c:v>
                </c:pt>
                <c:pt idx="11">
                  <c:v>100</c:v>
                </c:pt>
                <c:pt idx="12">
                  <c:v>120</c:v>
                </c:pt>
                <c:pt idx="13">
                  <c:v>130</c:v>
                </c:pt>
                <c:pt idx="14">
                  <c:v>130</c:v>
                </c:pt>
                <c:pt idx="15">
                  <c:v>130</c:v>
                </c:pt>
                <c:pt idx="16">
                  <c:v>130</c:v>
                </c:pt>
                <c:pt idx="17">
                  <c:v>150</c:v>
                </c:pt>
                <c:pt idx="18">
                  <c:v>150</c:v>
                </c:pt>
                <c:pt idx="19">
                  <c:v>150</c:v>
                </c:pt>
                <c:pt idx="20">
                  <c:v>160</c:v>
                </c:pt>
                <c:pt idx="21">
                  <c:v>200</c:v>
                </c:pt>
                <c:pt idx="22">
                  <c:v>200</c:v>
                </c:pt>
                <c:pt idx="23">
                  <c:v>250</c:v>
                </c:pt>
                <c:pt idx="24">
                  <c:v>300</c:v>
                </c:pt>
                <c:pt idx="25">
                  <c:v>400</c:v>
                </c:pt>
                <c:pt idx="26">
                  <c:v>500</c:v>
                </c:pt>
                <c:pt idx="27">
                  <c:v>700</c:v>
                </c:pt>
                <c:pt idx="28">
                  <c:v>800</c:v>
                </c:pt>
                <c:pt idx="29">
                  <c:v>900</c:v>
                </c:pt>
                <c:pt idx="30">
                  <c:v>980</c:v>
                </c:pt>
                <c:pt idx="31">
                  <c:v>1000</c:v>
                </c:pt>
              </c:numCache>
            </c:numRef>
          </c:xVal>
          <c:yVal>
            <c:numRef>
              <c:f>ScatterPlot!$B$2:$B$33</c:f>
              <c:numCache>
                <c:formatCode>[$$-409]#,##0.00</c:formatCode>
                <c:ptCount val="32"/>
                <c:pt idx="0">
                  <c:v>3</c:v>
                </c:pt>
                <c:pt idx="1">
                  <c:v>4</c:v>
                </c:pt>
                <c:pt idx="2">
                  <c:v>5</c:v>
                </c:pt>
                <c:pt idx="3">
                  <c:v>5</c:v>
                </c:pt>
                <c:pt idx="4">
                  <c:v>5</c:v>
                </c:pt>
                <c:pt idx="5">
                  <c:v>6</c:v>
                </c:pt>
                <c:pt idx="6">
                  <c:v>7</c:v>
                </c:pt>
                <c:pt idx="7">
                  <c:v>8</c:v>
                </c:pt>
                <c:pt idx="8">
                  <c:v>8</c:v>
                </c:pt>
                <c:pt idx="9">
                  <c:v>9</c:v>
                </c:pt>
                <c:pt idx="10">
                  <c:v>9</c:v>
                </c:pt>
                <c:pt idx="11">
                  <c:v>10</c:v>
                </c:pt>
                <c:pt idx="12">
                  <c:v>12</c:v>
                </c:pt>
                <c:pt idx="13">
                  <c:v>13</c:v>
                </c:pt>
                <c:pt idx="14">
                  <c:v>13</c:v>
                </c:pt>
                <c:pt idx="15">
                  <c:v>13</c:v>
                </c:pt>
                <c:pt idx="16">
                  <c:v>13</c:v>
                </c:pt>
                <c:pt idx="17">
                  <c:v>15</c:v>
                </c:pt>
                <c:pt idx="18">
                  <c:v>15</c:v>
                </c:pt>
                <c:pt idx="19">
                  <c:v>15</c:v>
                </c:pt>
                <c:pt idx="20">
                  <c:v>16</c:v>
                </c:pt>
                <c:pt idx="21">
                  <c:v>20</c:v>
                </c:pt>
                <c:pt idx="22">
                  <c:v>20</c:v>
                </c:pt>
                <c:pt idx="23">
                  <c:v>25</c:v>
                </c:pt>
                <c:pt idx="24">
                  <c:v>30</c:v>
                </c:pt>
                <c:pt idx="25">
                  <c:v>40</c:v>
                </c:pt>
                <c:pt idx="26">
                  <c:v>50</c:v>
                </c:pt>
                <c:pt idx="27">
                  <c:v>70</c:v>
                </c:pt>
                <c:pt idx="28">
                  <c:v>80</c:v>
                </c:pt>
                <c:pt idx="29">
                  <c:v>90</c:v>
                </c:pt>
                <c:pt idx="30">
                  <c:v>98</c:v>
                </c:pt>
                <c:pt idx="31">
                  <c:v>100</c:v>
                </c:pt>
              </c:numCache>
            </c:numRef>
          </c:yVal>
          <c:smooth val="0"/>
          <c:extLst>
            <c:ext xmlns:c16="http://schemas.microsoft.com/office/drawing/2014/chart" uri="{C3380CC4-5D6E-409C-BE32-E72D297353CC}">
              <c16:uniqueId val="{00000000-5F42-4B90-AFAA-62311AC80D17}"/>
            </c:ext>
          </c:extLst>
        </c:ser>
        <c:dLbls>
          <c:showLegendKey val="0"/>
          <c:showVal val="0"/>
          <c:showCatName val="0"/>
          <c:showSerName val="0"/>
          <c:showPercent val="0"/>
          <c:showBubbleSize val="0"/>
        </c:dLbls>
        <c:axId val="1431570000"/>
        <c:axId val="1431577904"/>
      </c:scatterChart>
      <c:valAx>
        <c:axId val="143157000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409]#,##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577904"/>
        <c:crosses val="autoZero"/>
        <c:crossBetween val="midCat"/>
      </c:valAx>
      <c:valAx>
        <c:axId val="143157790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1">
                    <a:solidFill>
                      <a:schemeClr val="accent1">
                        <a:lumMod val="60000"/>
                        <a:lumOff val="40000"/>
                      </a:schemeClr>
                    </a:solidFill>
                  </a:rPr>
                  <a:t>ScatterPlot</a:t>
                </a:r>
                <a:r>
                  <a:rPr lang="en-IN" b="1" baseline="0">
                    <a:solidFill>
                      <a:schemeClr val="accent1">
                        <a:lumMod val="75000"/>
                      </a:schemeClr>
                    </a:solidFill>
                  </a:rPr>
                  <a:t> Analysis</a:t>
                </a:r>
              </a:p>
              <a:p>
                <a:pPr>
                  <a:defRPr/>
                </a:pPr>
                <a:endParaRPr lang="en-IN" sz="1200" b="0"/>
              </a:p>
            </c:rich>
          </c:tx>
          <c:layout>
            <c:manualLayout>
              <c:xMode val="edge"/>
              <c:yMode val="edge"/>
              <c:x val="2.2408963585434174E-2"/>
              <c:y val="0.31678884966965337"/>
            </c:manualLayout>
          </c:layout>
          <c:overlay val="0"/>
          <c:spPr>
            <a:solidFill>
              <a:schemeClr val="accent1">
                <a:lumMod val="50000"/>
              </a:schemeClr>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57000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251460</xdr:colOff>
      <xdr:row>6</xdr:row>
      <xdr:rowOff>121920</xdr:rowOff>
    </xdr:from>
    <xdr:to>
      <xdr:col>12</xdr:col>
      <xdr:colOff>601980</xdr:colOff>
      <xdr:row>21</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6</xdr:row>
      <xdr:rowOff>137160</xdr:rowOff>
    </xdr:from>
    <xdr:to>
      <xdr:col>12</xdr:col>
      <xdr:colOff>586740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137160</xdr:rowOff>
    </xdr:from>
    <xdr:to>
      <xdr:col>13</xdr:col>
      <xdr:colOff>601980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45720</xdr:rowOff>
    </xdr:from>
    <xdr:to>
      <xdr:col>10</xdr:col>
      <xdr:colOff>457200</xdr:colOff>
      <xdr:row>15</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510540</xdr:colOff>
      <xdr:row>2</xdr:row>
      <xdr:rowOff>30480</xdr:rowOff>
    </xdr:from>
    <xdr:to>
      <xdr:col>18</xdr:col>
      <xdr:colOff>38100</xdr:colOff>
      <xdr:row>15</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15</xdr:row>
      <xdr:rowOff>144780</xdr:rowOff>
    </xdr:from>
    <xdr:to>
      <xdr:col>17</xdr:col>
      <xdr:colOff>312420</xdr:colOff>
      <xdr:row>29</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601980</xdr:colOff>
      <xdr:row>2</xdr:row>
      <xdr:rowOff>68580</xdr:rowOff>
    </xdr:from>
    <xdr:to>
      <xdr:col>21</xdr:col>
      <xdr:colOff>601980</xdr:colOff>
      <xdr:row>15</xdr:row>
      <xdr:rowOff>60959</xdr:rowOff>
    </xdr:to>
    <mc:AlternateContent xmlns:mc="http://schemas.openxmlformats.org/markup-compatibility/2006" xmlns:a14="http://schemas.microsoft.com/office/drawing/2010/main">
      <mc:Choice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574780" y="678180"/>
              <a:ext cx="1828800" cy="2369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obiya sekar" refreshedDate="45625.863405324075" createdVersion="6" refreshedVersion="6" minRefreshableVersion="3" recordCount="32">
  <cacheSource type="worksheet">
    <worksheetSource ref="A1:F33" sheet="PivotTable-1"/>
  </cacheSource>
  <cacheFields count="6">
    <cacheField name="Product ID" numFmtId="0">
      <sharedItems count="30">
        <s v="19-JUL-UK"/>
        <s v="13-APR-CA"/>
        <s v="21-AUG-CA"/>
        <s v="02-DEC-CA"/>
        <s v="07-MAR-CA"/>
        <s v="22-MAY-US"/>
        <s v="15-FEB-US"/>
        <s v="09-JAN-CA"/>
        <s v="23-AUG-UK"/>
        <s v="25-NOV-AU"/>
        <s v="09-JUL-FR"/>
        <s v="08-DEC-DE"/>
        <s v="03-MAR-US"/>
        <s v="14-OCT-UK"/>
        <s v="03-JUN-CA"/>
        <s v="24-MAY-CA"/>
        <s v="18-FEB-CA"/>
        <s v="01-MAR-UK"/>
        <s v="19-JUL-BR"/>
        <s v="20-AUG-CN"/>
        <s v="07-JUN-UK"/>
        <s v="14-AUG-US"/>
        <s v="16-APR-ES"/>
        <s v="11-JUL-CA"/>
        <s v="05-SEP-UK"/>
        <s v="14-MAY-RU"/>
        <s v="29-SEP-CA"/>
        <s v="11-APR-US"/>
        <s v="27-JAN-IT"/>
        <s v="28-JAN-US"/>
      </sharedItems>
    </cacheField>
    <cacheField name="Product Name" numFmtId="0">
      <sharedItems count="21">
        <s v="T-shirt"/>
        <s v="Toaster"/>
        <s v="Laptop Bag"/>
        <s v="Jeans"/>
        <s v="Dress"/>
        <s v="Backpack"/>
        <s v="Sneakers"/>
        <s v="Microwave"/>
        <s v="Blender"/>
        <s v="Watch"/>
        <s v="Coffee Maker"/>
        <s v="Hiking Boots"/>
        <s v="Sunglasses"/>
        <s v="Fitness Tracker"/>
        <s v="Smartwatch"/>
        <s v="Headphones"/>
        <s v="Camping Tent"/>
        <s v="Tablet"/>
        <s v="Camera"/>
        <s v="Smartphone"/>
        <s v="Laptop"/>
      </sharedItems>
    </cacheField>
    <cacheField name="Brand Name" numFmtId="0">
      <sharedItems/>
    </cacheField>
    <cacheField name="Price ($)" numFmtId="164">
      <sharedItems containsSemiMixedTypes="0" containsString="0" containsNumber="1" containsInteger="1" minValue="30" maxValue="1000" count="22">
        <n v="30"/>
        <n v="40"/>
        <n v="50"/>
        <n v="60"/>
        <n v="70"/>
        <n v="80"/>
        <n v="90"/>
        <n v="100"/>
        <n v="120"/>
        <n v="130"/>
        <n v="150"/>
        <n v="160"/>
        <n v="200"/>
        <n v="250"/>
        <n v="300"/>
        <n v="400"/>
        <n v="500"/>
        <n v="700"/>
        <n v="800"/>
        <n v="900"/>
        <n v="980"/>
        <n v="1000"/>
      </sharedItems>
    </cacheField>
    <cacheField name="Quantity" numFmtId="0">
      <sharedItems containsSemiMixedTypes="0" containsString="0" containsNumber="1" containsInteger="1" minValue="5" maxValue="50" count="10">
        <n v="5"/>
        <n v="10"/>
        <n v="35"/>
        <n v="50"/>
        <n v="30"/>
        <n v="20"/>
        <n v="15"/>
        <n v="40"/>
        <n v="25"/>
        <n v="45"/>
      </sharedItems>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obiya sekar" refreshedDate="45625.889323842595" createdVersion="6" refreshedVersion="6" minRefreshableVersion="3" recordCount="32">
  <cacheSource type="worksheet">
    <worksheetSource ref="A1:F33" sheet="Dataset"/>
  </cacheSource>
  <cacheFields count="6">
    <cacheField name="Product ID" numFmtId="0">
      <sharedItems/>
    </cacheField>
    <cacheField name="Product Name" numFmtId="0">
      <sharedItems count="21">
        <s v="T-shirt"/>
        <s v="Toaster"/>
        <s v="Laptop Bag"/>
        <s v="Jeans"/>
        <s v="Dress"/>
        <s v="Backpack"/>
        <s v="Sneakers"/>
        <s v="Microwave"/>
        <s v="Blender"/>
        <s v="Watch"/>
        <s v="Coffee Maker"/>
        <s v="Hiking Boots"/>
        <s v="Sunglasses"/>
        <s v="Fitness Tracker"/>
        <s v="Smartwatch"/>
        <s v="Headphones"/>
        <s v="Camping Tent"/>
        <s v="Tablet"/>
        <s v="Camera"/>
        <s v="Smartphone"/>
        <s v="Laptop"/>
      </sharedItems>
    </cacheField>
    <cacheField name="Brand Name" numFmtId="0">
      <sharedItems/>
    </cacheField>
    <cacheField name="Price ($)" numFmtId="164">
      <sharedItems containsSemiMixedTypes="0" containsString="0" containsNumber="1" containsInteger="1" minValue="30" maxValue="1000" count="22">
        <n v="30"/>
        <n v="40"/>
        <n v="50"/>
        <n v="60"/>
        <n v="70"/>
        <n v="80"/>
        <n v="90"/>
        <n v="100"/>
        <n v="120"/>
        <n v="130"/>
        <n v="150"/>
        <n v="160"/>
        <n v="200"/>
        <n v="250"/>
        <n v="300"/>
        <n v="400"/>
        <n v="500"/>
        <n v="700"/>
        <n v="800"/>
        <n v="900"/>
        <n v="980"/>
        <n v="1000"/>
      </sharedItems>
    </cacheField>
    <cacheField name="Quantity" numFmtId="0">
      <sharedItems containsSemiMixedTypes="0" containsString="0" containsNumber="1" containsInteger="1" minValue="5" maxValue="50" count="10">
        <n v="5"/>
        <n v="10"/>
        <n v="35"/>
        <n v="50"/>
        <n v="30"/>
        <n v="20"/>
        <n v="15"/>
        <n v="40"/>
        <n v="25"/>
        <n v="45"/>
      </sharedItems>
    </cacheField>
    <cacheField name="Category" numFmtId="0">
      <sharedItems count="5">
        <s v="Accessories"/>
        <s v="Electronics"/>
        <s v="Fashion"/>
        <s v="Kitchen"/>
        <s v="Outdo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
  <r>
    <x v="0"/>
    <x v="0"/>
    <s v="Adidas"/>
    <x v="0"/>
    <x v="0"/>
    <s v="Accessories"/>
  </r>
  <r>
    <x v="1"/>
    <x v="1"/>
    <s v="Hamilton"/>
    <x v="1"/>
    <x v="1"/>
    <s v="Accessories"/>
  </r>
  <r>
    <x v="2"/>
    <x v="2"/>
    <s v="Samsonite"/>
    <x v="2"/>
    <x v="2"/>
    <s v="Accessories"/>
  </r>
  <r>
    <x v="2"/>
    <x v="2"/>
    <s v="Samsonite"/>
    <x v="2"/>
    <x v="2"/>
    <s v="Electronics"/>
  </r>
  <r>
    <x v="3"/>
    <x v="3"/>
    <s v="Levi's"/>
    <x v="2"/>
    <x v="3"/>
    <s v="Electronics"/>
  </r>
  <r>
    <x v="4"/>
    <x v="4"/>
    <s v="Zara"/>
    <x v="3"/>
    <x v="4"/>
    <s v="Electronics"/>
  </r>
  <r>
    <x v="5"/>
    <x v="5"/>
    <s v="North Face"/>
    <x v="4"/>
    <x v="5"/>
    <s v="Electronics"/>
  </r>
  <r>
    <x v="6"/>
    <x v="6"/>
    <s v="Nike"/>
    <x v="5"/>
    <x v="6"/>
    <s v="Electronics"/>
  </r>
  <r>
    <x v="7"/>
    <x v="7"/>
    <s v="Panasonic"/>
    <x v="5"/>
    <x v="5"/>
    <s v="Electronics"/>
  </r>
  <r>
    <x v="8"/>
    <x v="8"/>
    <s v="Ninja"/>
    <x v="6"/>
    <x v="2"/>
    <s v="Electronics"/>
  </r>
  <r>
    <x v="9"/>
    <x v="6"/>
    <s v="Adidas"/>
    <x v="6"/>
    <x v="7"/>
    <s v="Electronics"/>
  </r>
  <r>
    <x v="10"/>
    <x v="9"/>
    <s v="Casio"/>
    <x v="7"/>
    <x v="5"/>
    <s v="Electronics"/>
  </r>
  <r>
    <x v="11"/>
    <x v="10"/>
    <s v="Nespresso"/>
    <x v="8"/>
    <x v="2"/>
    <s v="Electronics"/>
  </r>
  <r>
    <x v="12"/>
    <x v="10"/>
    <s v="Keurig"/>
    <x v="9"/>
    <x v="7"/>
    <s v="Electronics"/>
  </r>
  <r>
    <x v="13"/>
    <x v="11"/>
    <s v="Timberland"/>
    <x v="9"/>
    <x v="1"/>
    <s v="Electronics"/>
  </r>
  <r>
    <x v="14"/>
    <x v="12"/>
    <s v="Ray-Ban"/>
    <x v="9"/>
    <x v="8"/>
    <s v="Electronics"/>
  </r>
  <r>
    <x v="15"/>
    <x v="13"/>
    <s v="Garmin"/>
    <x v="9"/>
    <x v="0"/>
    <s v="Electronics"/>
  </r>
  <r>
    <x v="16"/>
    <x v="14"/>
    <s v="Fitbit"/>
    <x v="10"/>
    <x v="6"/>
    <s v="Electronics"/>
  </r>
  <r>
    <x v="17"/>
    <x v="12"/>
    <s v="Oakley"/>
    <x v="10"/>
    <x v="6"/>
    <s v="Fashion"/>
  </r>
  <r>
    <x v="18"/>
    <x v="13"/>
    <s v="Xiaomi"/>
    <x v="10"/>
    <x v="4"/>
    <s v="Fashion"/>
  </r>
  <r>
    <x v="19"/>
    <x v="14"/>
    <s v="Huawei"/>
    <x v="11"/>
    <x v="6"/>
    <s v="Fashion"/>
  </r>
  <r>
    <x v="20"/>
    <x v="15"/>
    <s v="Sony"/>
    <x v="12"/>
    <x v="9"/>
    <s v="Fashion"/>
  </r>
  <r>
    <x v="21"/>
    <x v="16"/>
    <s v="Coleman"/>
    <x v="12"/>
    <x v="1"/>
    <s v="Fashion"/>
  </r>
  <r>
    <x v="22"/>
    <x v="15"/>
    <s v="Bose"/>
    <x v="13"/>
    <x v="5"/>
    <s v="Fashion"/>
  </r>
  <r>
    <x v="22"/>
    <x v="15"/>
    <s v="Bose"/>
    <x v="14"/>
    <x v="5"/>
    <s v="Fashion"/>
  </r>
  <r>
    <x v="23"/>
    <x v="8"/>
    <s v="Vitamix"/>
    <x v="15"/>
    <x v="7"/>
    <s v="Kitchen"/>
  </r>
  <r>
    <x v="24"/>
    <x v="17"/>
    <s v="Apple"/>
    <x v="16"/>
    <x v="3"/>
    <s v="Kitchen"/>
  </r>
  <r>
    <x v="25"/>
    <x v="18"/>
    <s v="Nikon"/>
    <x v="17"/>
    <x v="3"/>
    <s v="Kitchen"/>
  </r>
  <r>
    <x v="26"/>
    <x v="19"/>
    <s v="Google"/>
    <x v="18"/>
    <x v="9"/>
    <s v="Kitchen"/>
  </r>
  <r>
    <x v="27"/>
    <x v="19"/>
    <s v="Samsung"/>
    <x v="19"/>
    <x v="8"/>
    <s v="Kitchen"/>
  </r>
  <r>
    <x v="28"/>
    <x v="20"/>
    <s v="Asus"/>
    <x v="20"/>
    <x v="1"/>
    <s v="Outdoor"/>
  </r>
  <r>
    <x v="29"/>
    <x v="20"/>
    <s v="Dell"/>
    <x v="21"/>
    <x v="4"/>
    <s v="Outdoor"/>
  </r>
</pivotCacheRecords>
</file>

<file path=xl/pivotCache/pivotCacheRecords2.xml><?xml version="1.0" encoding="utf-8"?>
<pivotCacheRecords xmlns="http://schemas.openxmlformats.org/spreadsheetml/2006/main" xmlns:r="http://schemas.openxmlformats.org/officeDocument/2006/relationships" count="32">
  <r>
    <s v="19-JUL-UK"/>
    <x v="0"/>
    <s v="Adidas"/>
    <x v="0"/>
    <x v="0"/>
    <x v="0"/>
  </r>
  <r>
    <s v="13-APR-CA"/>
    <x v="1"/>
    <s v="Hamilton"/>
    <x v="1"/>
    <x v="1"/>
    <x v="0"/>
  </r>
  <r>
    <s v="21-AUG-CA"/>
    <x v="2"/>
    <s v="Samsonite"/>
    <x v="2"/>
    <x v="2"/>
    <x v="0"/>
  </r>
  <r>
    <s v="21-AUG-CA"/>
    <x v="2"/>
    <s v="Samsonite"/>
    <x v="2"/>
    <x v="2"/>
    <x v="1"/>
  </r>
  <r>
    <s v="02-DEC-CA"/>
    <x v="3"/>
    <s v="Levi's"/>
    <x v="2"/>
    <x v="3"/>
    <x v="1"/>
  </r>
  <r>
    <s v="07-MAR-CA"/>
    <x v="4"/>
    <s v="Zara"/>
    <x v="3"/>
    <x v="4"/>
    <x v="1"/>
  </r>
  <r>
    <s v="22-MAY-US"/>
    <x v="5"/>
    <s v="North Face"/>
    <x v="4"/>
    <x v="5"/>
    <x v="1"/>
  </r>
  <r>
    <s v="15-FEB-US"/>
    <x v="6"/>
    <s v="Nike"/>
    <x v="5"/>
    <x v="6"/>
    <x v="1"/>
  </r>
  <r>
    <s v="09-JAN-CA"/>
    <x v="7"/>
    <s v="Panasonic"/>
    <x v="5"/>
    <x v="5"/>
    <x v="1"/>
  </r>
  <r>
    <s v="23-AUG-UK"/>
    <x v="8"/>
    <s v="Ninja"/>
    <x v="6"/>
    <x v="2"/>
    <x v="1"/>
  </r>
  <r>
    <s v="25-NOV-AU"/>
    <x v="6"/>
    <s v="Adidas"/>
    <x v="6"/>
    <x v="7"/>
    <x v="1"/>
  </r>
  <r>
    <s v="09-JUL-FR"/>
    <x v="9"/>
    <s v="Casio"/>
    <x v="7"/>
    <x v="5"/>
    <x v="1"/>
  </r>
  <r>
    <s v="08-DEC-DE"/>
    <x v="10"/>
    <s v="Nespresso"/>
    <x v="8"/>
    <x v="2"/>
    <x v="1"/>
  </r>
  <r>
    <s v="03-MAR-US"/>
    <x v="10"/>
    <s v="Keurig"/>
    <x v="9"/>
    <x v="7"/>
    <x v="1"/>
  </r>
  <r>
    <s v="14-OCT-UK"/>
    <x v="11"/>
    <s v="Timberland"/>
    <x v="9"/>
    <x v="1"/>
    <x v="1"/>
  </r>
  <r>
    <s v="03-JUN-CA"/>
    <x v="12"/>
    <s v="Ray-Ban"/>
    <x v="9"/>
    <x v="8"/>
    <x v="1"/>
  </r>
  <r>
    <s v="24-MAY-CA"/>
    <x v="13"/>
    <s v="Garmin"/>
    <x v="9"/>
    <x v="0"/>
    <x v="1"/>
  </r>
  <r>
    <s v="18-FEB-CA"/>
    <x v="14"/>
    <s v="Fitbit"/>
    <x v="10"/>
    <x v="6"/>
    <x v="1"/>
  </r>
  <r>
    <s v="01-MAR-UK"/>
    <x v="12"/>
    <s v="Oakley"/>
    <x v="10"/>
    <x v="6"/>
    <x v="2"/>
  </r>
  <r>
    <s v="19-JUL-BR"/>
    <x v="13"/>
    <s v="Xiaomi"/>
    <x v="10"/>
    <x v="4"/>
    <x v="2"/>
  </r>
  <r>
    <s v="20-AUG-CN"/>
    <x v="14"/>
    <s v="Huawei"/>
    <x v="11"/>
    <x v="6"/>
    <x v="2"/>
  </r>
  <r>
    <s v="07-JUN-UK"/>
    <x v="15"/>
    <s v="Sony"/>
    <x v="12"/>
    <x v="9"/>
    <x v="2"/>
  </r>
  <r>
    <s v="14-AUG-US"/>
    <x v="16"/>
    <s v="Coleman"/>
    <x v="12"/>
    <x v="1"/>
    <x v="2"/>
  </r>
  <r>
    <s v="16-APR-ES"/>
    <x v="15"/>
    <s v="Bose"/>
    <x v="13"/>
    <x v="5"/>
    <x v="2"/>
  </r>
  <r>
    <s v="16-APR-ES"/>
    <x v="15"/>
    <s v="Bose"/>
    <x v="14"/>
    <x v="5"/>
    <x v="2"/>
  </r>
  <r>
    <s v="11-JUL-CA"/>
    <x v="8"/>
    <s v="Vitamix"/>
    <x v="15"/>
    <x v="7"/>
    <x v="3"/>
  </r>
  <r>
    <s v="05-SEP-UK"/>
    <x v="17"/>
    <s v="Apple"/>
    <x v="16"/>
    <x v="3"/>
    <x v="3"/>
  </r>
  <r>
    <s v="14-MAY-RU"/>
    <x v="18"/>
    <s v="Nikon"/>
    <x v="17"/>
    <x v="3"/>
    <x v="3"/>
  </r>
  <r>
    <s v="29-SEP-CA"/>
    <x v="19"/>
    <s v="Google"/>
    <x v="18"/>
    <x v="9"/>
    <x v="3"/>
  </r>
  <r>
    <s v="11-APR-US"/>
    <x v="19"/>
    <s v="Samsung"/>
    <x v="19"/>
    <x v="8"/>
    <x v="3"/>
  </r>
  <r>
    <s v="27-JAN-IT"/>
    <x v="20"/>
    <s v="Asus"/>
    <x v="20"/>
    <x v="1"/>
    <x v="4"/>
  </r>
  <r>
    <s v="28-JAN-US"/>
    <x v="20"/>
    <s v="Dell"/>
    <x v="2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5" firstHeaderRow="0" firstDataRow="1" firstDataCol="1"/>
  <pivotFields count="6">
    <pivotField showAll="0"/>
    <pivotField axis="axisRow" showAll="0" countASubtotal="1">
      <items count="22">
        <item x="5"/>
        <item x="8"/>
        <item x="18"/>
        <item x="16"/>
        <item x="10"/>
        <item x="4"/>
        <item x="13"/>
        <item x="15"/>
        <item x="11"/>
        <item x="3"/>
        <item x="20"/>
        <item x="2"/>
        <item x="7"/>
        <item x="19"/>
        <item x="14"/>
        <item x="6"/>
        <item x="12"/>
        <item x="17"/>
        <item x="1"/>
        <item x="0"/>
        <item x="9"/>
        <item t="countA"/>
      </items>
    </pivotField>
    <pivotField showAll="0"/>
    <pivotField dataField="1" numFmtId="164"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0"/>
        <item x="1"/>
        <item x="6"/>
        <item x="5"/>
        <item x="8"/>
        <item x="4"/>
        <item x="2"/>
        <item x="7"/>
        <item x="9"/>
        <item x="3"/>
        <item t="default"/>
      </items>
    </pivotField>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Price ($)" fld="3" subtotal="average" baseField="1" baseItem="0"/>
    <dataField name="Sum of Quantity" fld="4" baseField="0" baseItem="0"/>
  </dataFields>
  <formats count="2">
    <format dxfId="18">
      <pivotArea collapsedLevelsAreSubtotals="1" fieldPosition="0">
        <references count="2">
          <reference field="4294967294" count="1" selected="0">
            <x v="0"/>
          </reference>
          <reference field="1" count="0"/>
        </references>
      </pivotArea>
    </format>
    <format dxfId="17">
      <pivotArea field="1"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2" firstHeaderRow="1" firstDataRow="1" firstDataCol="1"/>
  <pivotFields count="6">
    <pivotField showAll="0"/>
    <pivotField axis="axisRow" showAll="0">
      <items count="22">
        <item x="5"/>
        <item x="8"/>
        <item x="18"/>
        <item x="16"/>
        <item x="10"/>
        <item x="4"/>
        <item x="13"/>
        <item x="15"/>
        <item x="11"/>
        <item x="3"/>
        <item x="20"/>
        <item x="2"/>
        <item x="7"/>
        <item x="19"/>
        <item x="14"/>
        <item x="6"/>
        <item x="12"/>
        <item x="17"/>
        <item x="1"/>
        <item x="0"/>
        <item x="9"/>
        <item t="default"/>
      </items>
    </pivotField>
    <pivotField showAll="0"/>
    <pivotField dataField="1" numFmtId="164" showAll="0"/>
    <pivotField showAll="0"/>
    <pivotField axis="axisRow" multipleItemSelectionAllowed="1" showAll="0">
      <items count="6">
        <item x="0"/>
        <item x="1"/>
        <item h="1" x="2"/>
        <item h="1" x="3"/>
        <item h="1" x="4"/>
        <item t="default"/>
      </items>
    </pivotField>
  </pivotFields>
  <rowFields count="2">
    <field x="5"/>
    <field x="1"/>
  </rowFields>
  <rowItems count="19">
    <i>
      <x/>
    </i>
    <i r="1">
      <x v="11"/>
    </i>
    <i r="1">
      <x v="18"/>
    </i>
    <i r="1">
      <x v="19"/>
    </i>
    <i>
      <x v="1"/>
    </i>
    <i r="1">
      <x/>
    </i>
    <i r="1">
      <x v="1"/>
    </i>
    <i r="1">
      <x v="4"/>
    </i>
    <i r="1">
      <x v="5"/>
    </i>
    <i r="1">
      <x v="6"/>
    </i>
    <i r="1">
      <x v="8"/>
    </i>
    <i r="1">
      <x v="9"/>
    </i>
    <i r="1">
      <x v="11"/>
    </i>
    <i r="1">
      <x v="12"/>
    </i>
    <i r="1">
      <x v="14"/>
    </i>
    <i r="1">
      <x v="15"/>
    </i>
    <i r="1">
      <x v="16"/>
    </i>
    <i r="1">
      <x v="20"/>
    </i>
    <i t="grand">
      <x/>
    </i>
  </rowItems>
  <colItems count="1">
    <i/>
  </colItems>
  <dataFields count="1">
    <dataField name="Sum of Price ($)" fld="3" baseField="0" baseItem="0" numFmtId="164"/>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8" firstHeaderRow="1" firstDataRow="1" firstDataCol="1"/>
  <pivotFields count="6">
    <pivotField showAll="0"/>
    <pivotField axis="axisRow" showAll="0">
      <items count="22">
        <item x="5"/>
        <item x="8"/>
        <item x="18"/>
        <item x="16"/>
        <item x="10"/>
        <item x="4"/>
        <item h="1" x="13"/>
        <item h="1" x="15"/>
        <item h="1" x="11"/>
        <item h="1" x="3"/>
        <item h="1" x="20"/>
        <item h="1" x="2"/>
        <item h="1" x="7"/>
        <item h="1" x="19"/>
        <item h="1" x="14"/>
        <item h="1" x="6"/>
        <item h="1" x="12"/>
        <item h="1" x="17"/>
        <item h="1" x="1"/>
        <item h="1" x="0"/>
        <item h="1" x="9"/>
        <item t="default"/>
      </items>
    </pivotField>
    <pivotField showAll="0"/>
    <pivotField dataField="1" numFmtId="164" showAll="0"/>
    <pivotField showAll="0"/>
    <pivotField showAll="0"/>
  </pivotFields>
  <rowFields count="1">
    <field x="1"/>
  </rowFields>
  <rowItems count="7">
    <i>
      <x/>
    </i>
    <i>
      <x v="1"/>
    </i>
    <i>
      <x v="2"/>
    </i>
    <i>
      <x v="3"/>
    </i>
    <i>
      <x v="4"/>
    </i>
    <i>
      <x v="5"/>
    </i>
    <i t="grand">
      <x/>
    </i>
  </rowItems>
  <colItems count="1">
    <i/>
  </colItems>
  <dataFields count="1">
    <dataField name="Sum of Price ($)" fld="3" baseField="0" baseItem="0" numFmtId="164"/>
  </dataFields>
  <formats count="1">
    <format dxfId="15">
      <pivotArea outline="0" collapsedLevelsAreSubtotals="1" fieldPosition="0"/>
    </format>
  </formats>
  <chartFormats count="14">
    <chartFormat chart="1" format="2"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1" count="1" selected="0">
            <x v="0"/>
          </reference>
        </references>
      </pivotArea>
    </chartFormat>
    <chartFormat chart="6" format="19">
      <pivotArea type="data" outline="0" fieldPosition="0">
        <references count="2">
          <reference field="4294967294" count="1" selected="0">
            <x v="0"/>
          </reference>
          <reference field="1" count="1" selected="0">
            <x v="1"/>
          </reference>
        </references>
      </pivotArea>
    </chartFormat>
    <chartFormat chart="6" format="20">
      <pivotArea type="data" outline="0" fieldPosition="0">
        <references count="2">
          <reference field="4294967294" count="1" selected="0">
            <x v="0"/>
          </reference>
          <reference field="1" count="1" selected="0">
            <x v="2"/>
          </reference>
        </references>
      </pivotArea>
    </chartFormat>
    <chartFormat chart="6" format="21">
      <pivotArea type="data" outline="0" fieldPosition="0">
        <references count="2">
          <reference field="4294967294" count="1" selected="0">
            <x v="0"/>
          </reference>
          <reference field="1" count="1" selected="0">
            <x v="3"/>
          </reference>
        </references>
      </pivotArea>
    </chartFormat>
    <chartFormat chart="6" format="22">
      <pivotArea type="data" outline="0" fieldPosition="0">
        <references count="2">
          <reference field="4294967294" count="1" selected="0">
            <x v="0"/>
          </reference>
          <reference field="1" count="1" selected="0">
            <x v="4"/>
          </reference>
        </references>
      </pivotArea>
    </chartFormat>
    <chartFormat chart="6" format="23">
      <pivotArea type="data" outline="0" fieldPosition="0">
        <references count="2">
          <reference field="4294967294" count="1" selected="0">
            <x v="0"/>
          </reference>
          <reference field="1" count="1" selected="0">
            <x v="5"/>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7" firstHeaderRow="1" firstDataRow="1" firstDataCol="1"/>
  <pivotFields count="6">
    <pivotField showAll="0"/>
    <pivotField axis="axisRow" showAll="0">
      <items count="22">
        <item x="5"/>
        <item x="8"/>
        <item x="18"/>
        <item x="16"/>
        <item x="10"/>
        <item x="4"/>
        <item x="13"/>
        <item x="15"/>
        <item x="11"/>
        <item x="3"/>
        <item x="20"/>
        <item x="2"/>
        <item x="7"/>
        <item x="19"/>
        <item x="14"/>
        <item x="6"/>
        <item x="12"/>
        <item x="17"/>
        <item x="1"/>
        <item x="0"/>
        <item x="9"/>
        <item t="default"/>
      </items>
    </pivotField>
    <pivotField showAll="0"/>
    <pivotField dataField="1" numFmtId="164" showAll="0"/>
    <pivotField showAll="0"/>
    <pivotField axis="axisRow" showAll="0">
      <items count="6">
        <item sd="0" x="0"/>
        <item sd="0" x="1"/>
        <item sd="0" x="2"/>
        <item sd="0" x="3"/>
        <item sd="0" x="4"/>
        <item t="default"/>
      </items>
    </pivotField>
  </pivotFields>
  <rowFields count="2">
    <field x="5"/>
    <field x="1"/>
  </rowFields>
  <rowItems count="6">
    <i>
      <x/>
    </i>
    <i>
      <x v="1"/>
    </i>
    <i>
      <x v="2"/>
    </i>
    <i>
      <x v="3"/>
    </i>
    <i>
      <x v="4"/>
    </i>
    <i t="grand">
      <x/>
    </i>
  </rowItems>
  <colItems count="1">
    <i/>
  </colItems>
  <dataFields count="1">
    <dataField name="Average of Price ($)" fld="3" subtotal="average" baseField="5"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1:B7" firstHeaderRow="1" firstDataRow="1" firstDataCol="1"/>
  <pivotFields count="6">
    <pivotField showAll="0"/>
    <pivotField axis="axisRow" showAll="0">
      <items count="22">
        <item x="5"/>
        <item x="8"/>
        <item x="18"/>
        <item x="16"/>
        <item x="10"/>
        <item x="4"/>
        <item x="13"/>
        <item x="15"/>
        <item x="11"/>
        <item x="3"/>
        <item x="20"/>
        <item x="2"/>
        <item x="7"/>
        <item x="19"/>
        <item x="14"/>
        <item x="6"/>
        <item x="12"/>
        <item x="17"/>
        <item x="1"/>
        <item x="0"/>
        <item x="9"/>
        <item t="default"/>
      </items>
    </pivotField>
    <pivotField showAll="0"/>
    <pivotField dataField="1" numFmtId="164" showAll="0"/>
    <pivotField showAll="0"/>
    <pivotField axis="axisRow" showAll="0">
      <items count="6">
        <item sd="0" x="0"/>
        <item sd="0" x="1"/>
        <item sd="0" x="2"/>
        <item sd="0" x="3"/>
        <item sd="0" x="4"/>
        <item t="default" sd="0"/>
      </items>
    </pivotField>
  </pivotFields>
  <rowFields count="2">
    <field x="5"/>
    <field x="1"/>
  </rowFields>
  <rowItems count="6">
    <i>
      <x/>
    </i>
    <i>
      <x v="1"/>
    </i>
    <i>
      <x v="2"/>
    </i>
    <i>
      <x v="3"/>
    </i>
    <i>
      <x v="4"/>
    </i>
    <i t="grand">
      <x/>
    </i>
  </rowItems>
  <colItems count="1">
    <i/>
  </colItems>
  <dataFields count="1">
    <dataField name="Average of Price ($)" fld="3" subtotal="average" baseField="5" baseItem="0" numFmtId="164"/>
  </dataFields>
  <formats count="1">
    <format dxfId="13">
      <pivotArea outline="0" collapsedLevelsAreSubtotals="1" fieldPosition="0"/>
    </format>
  </formats>
  <chartFormats count="2">
    <chartFormat chart="36" format="4"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2" name="PivotTable3"/>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Light6" rowHeight="234950"/>
</slicers>
</file>

<file path=xl/tables/table1.xml><?xml version="1.0" encoding="utf-8"?>
<table xmlns="http://schemas.openxmlformats.org/spreadsheetml/2006/main" id="3" name="Table_3" displayName="Table_3" ref="I9:M14">
  <tableColumns count="5">
    <tableColumn id="1" name="Product ID"/>
    <tableColumn id="2" name="Product Name" dataDxfId="32">
      <calculatedColumnFormula>VLOOKUP($I10,$A$2:$G$36,2,FALSE)</calculatedColumnFormula>
    </tableColumn>
    <tableColumn id="3" name="Price ($)" dataDxfId="31">
      <calculatedColumnFormula>VLOOKUP($I10,$A$2:$G$36,4,FALSE)</calculatedColumnFormula>
    </tableColumn>
    <tableColumn id="4" name="Category" dataDxfId="30">
      <calculatedColumnFormula>VLOOKUP($I10,$A$2:$F$33,6,FALSE)</calculatedColumnFormula>
    </tableColumn>
    <tableColumn id="5" name="Discount" dataDxfId="29">
      <calculatedColumnFormula>HLOOKUP($L10,$J$3:$N$4,2,FALSE)</calculatedColumnFormula>
    </tableColumn>
  </tableColumns>
  <tableStyleInfo name="Dataset-style 3" showFirstColumn="1" showLastColumn="1" showRowStripes="1" showColumnStripes="0"/>
</table>
</file>

<file path=xl/tables/table2.xml><?xml version="1.0" encoding="utf-8"?>
<table xmlns="http://schemas.openxmlformats.org/spreadsheetml/2006/main" id="10" name="Table_1" displayName="Table_1" ref="A1:E33">
  <autoFilter ref="A1:E33"/>
  <tableColumns count="5">
    <tableColumn id="1" name="Product ID"/>
    <tableColumn id="2" name="Product Name"/>
    <tableColumn id="3" name="Brand Name"/>
    <tableColumn id="4" name="Price ($)" dataDxfId="28"/>
    <tableColumn id="5" name="Quantity"/>
  </tableColumns>
  <tableStyleInfo name="Dataset-style 3" showFirstColumn="1" showLastColumn="1" showRowStripes="1" showColumnStripes="0"/>
</table>
</file>

<file path=xl/tables/table3.xml><?xml version="1.0" encoding="utf-8"?>
<table xmlns="http://schemas.openxmlformats.org/spreadsheetml/2006/main" id="11" name="Table_2" displayName="Table_2" ref="F1:F33">
  <autoFilter ref="F1:F33"/>
  <sortState ref="F2:F35">
    <sortCondition ref="F1:F35"/>
  </sortState>
  <tableColumns count="1">
    <tableColumn id="1" name="Category"/>
  </tableColumns>
  <tableStyleInfo name="Dataset-style 3" showFirstColumn="1" showLastColumn="1" showRowStripes="1" showColumnStripes="0"/>
</table>
</file>

<file path=xl/tables/table4.xml><?xml version="1.0" encoding="utf-8"?>
<table xmlns="http://schemas.openxmlformats.org/spreadsheetml/2006/main" id="12" name="Table_113" displayName="Table_113" ref="A1:E33">
  <autoFilter ref="A1:E33">
    <filterColumn colId="4">
      <filters>
        <filter val="10"/>
        <filter val="20"/>
      </filters>
    </filterColumn>
  </autoFilter>
  <sortState ref="A2:E35">
    <sortCondition ref="D1:D35"/>
  </sortState>
  <tableColumns count="5">
    <tableColumn id="1" name="Product ID"/>
    <tableColumn id="2" name="Product Name"/>
    <tableColumn id="3" name="Brand Name"/>
    <tableColumn id="4" name="Price ($)" dataDxfId="27"/>
    <tableColumn id="5" name="Quantity"/>
  </tableColumns>
  <tableStyleInfo name="Dataset-style 3" showFirstColumn="1" showLastColumn="1" showRowStripes="1" showColumnStripes="0"/>
</table>
</file>

<file path=xl/tables/table5.xml><?xml version="1.0" encoding="utf-8"?>
<table xmlns="http://schemas.openxmlformats.org/spreadsheetml/2006/main" id="13" name="Table_214" displayName="Table_214" ref="F1:F33">
  <autoFilter ref="F1:F33"/>
  <sortState ref="F2:F35">
    <sortCondition ref="F1:F35"/>
  </sortState>
  <tableColumns count="1">
    <tableColumn id="1" name="Category"/>
  </tableColumns>
  <tableStyleInfo name="Dataset-style 3" showFirstColumn="1" showLastColumn="1" showRowStripes="1" showColumnStripes="0"/>
</table>
</file>

<file path=xl/tables/table6.xml><?xml version="1.0" encoding="utf-8"?>
<table xmlns="http://schemas.openxmlformats.org/spreadsheetml/2006/main" id="14" name="Table14" displayName="Table14" ref="A35:F44" totalsRowShown="0" headerRowDxfId="26" dataDxfId="25">
  <autoFilter ref="A35:F44">
    <filterColumn colId="1">
      <filters>
        <filter val="Laptop"/>
      </filters>
    </filterColumn>
  </autoFilter>
  <tableColumns count="6">
    <tableColumn id="1" name="Product ID" dataDxfId="24"/>
    <tableColumn id="2" name="Product Name" dataDxfId="23"/>
    <tableColumn id="3" name="Brand Name" dataDxfId="22"/>
    <tableColumn id="4" name="Price ($)" dataDxfId="21"/>
    <tableColumn id="5" name="Quantity" dataDxfId="20"/>
    <tableColumn id="6" name="Category" dataDxfId="19"/>
  </tableColumns>
  <tableStyleInfo name="Dataset-style 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O4" sqref="O4"/>
    </sheetView>
  </sheetViews>
  <sheetFormatPr defaultColWidth="12.6640625" defaultRowHeight="15.75" customHeight="1"/>
  <cols>
    <col min="1" max="1" width="12.6640625" style="2"/>
    <col min="2" max="2" width="7.44140625" style="2" customWidth="1"/>
    <col min="3" max="16384" width="12.6640625" style="2"/>
  </cols>
  <sheetData>
    <row r="1" spans="1:10" ht="14.4">
      <c r="A1" s="13" t="s">
        <v>96</v>
      </c>
    </row>
    <row r="3" spans="1:10" ht="15.6">
      <c r="B3" s="14" t="s">
        <v>97</v>
      </c>
    </row>
    <row r="4" spans="1:10" ht="15.6">
      <c r="C4" s="15" t="s">
        <v>98</v>
      </c>
    </row>
    <row r="5" spans="1:10" ht="15.75" customHeight="1">
      <c r="B5" s="16"/>
    </row>
    <row r="6" spans="1:10" ht="15.6">
      <c r="B6" s="14" t="s">
        <v>99</v>
      </c>
    </row>
    <row r="7" spans="1:10" ht="15.6">
      <c r="B7" s="14"/>
      <c r="C7" s="15" t="s">
        <v>100</v>
      </c>
    </row>
    <row r="8" spans="1:10" ht="15.6">
      <c r="B8" s="16"/>
      <c r="C8" s="15" t="s">
        <v>101</v>
      </c>
    </row>
    <row r="10" spans="1:10" ht="15.6">
      <c r="B10" s="14" t="s">
        <v>102</v>
      </c>
    </row>
    <row r="11" spans="1:10" ht="15.6">
      <c r="C11" s="15" t="s">
        <v>103</v>
      </c>
    </row>
    <row r="12" spans="1:10" ht="15.75" customHeight="1">
      <c r="B12" s="16"/>
    </row>
    <row r="13" spans="1:10" ht="15.6">
      <c r="B13" s="14" t="s">
        <v>104</v>
      </c>
    </row>
    <row r="14" spans="1:10" ht="15.6">
      <c r="C14" s="15" t="s">
        <v>105</v>
      </c>
    </row>
    <row r="16" spans="1:10" ht="15.6">
      <c r="B16" s="17" t="s">
        <v>106</v>
      </c>
      <c r="C16" s="18"/>
      <c r="D16" s="18"/>
      <c r="E16" s="18"/>
      <c r="F16" s="18"/>
      <c r="G16" s="18"/>
      <c r="H16" s="18"/>
      <c r="I16" s="18"/>
      <c r="J16" s="18"/>
    </row>
    <row r="17" spans="2:10" ht="15.6">
      <c r="B17" s="18"/>
      <c r="C17" s="19" t="s">
        <v>107</v>
      </c>
      <c r="D17" s="18"/>
      <c r="E17" s="18"/>
      <c r="F17" s="18"/>
      <c r="G17" s="18"/>
      <c r="H17" s="18"/>
      <c r="I17" s="18"/>
      <c r="J17" s="18"/>
    </row>
    <row r="18" spans="2:10" ht="15.6">
      <c r="B18" s="18"/>
      <c r="C18" s="19" t="s">
        <v>108</v>
      </c>
      <c r="D18" s="18"/>
      <c r="E18" s="18"/>
      <c r="F18" s="18"/>
      <c r="G18" s="18"/>
      <c r="H18" s="18"/>
      <c r="I18" s="18"/>
      <c r="J18" s="18"/>
    </row>
    <row r="19" spans="2:10" ht="15.6">
      <c r="B19" s="18"/>
      <c r="C19" s="19" t="s">
        <v>109</v>
      </c>
      <c r="D19" s="18"/>
      <c r="E19" s="18"/>
      <c r="F19" s="18"/>
      <c r="G19" s="18"/>
      <c r="H19" s="18"/>
      <c r="I19" s="18"/>
      <c r="J19" s="18"/>
    </row>
    <row r="20" spans="2:10" ht="15.6">
      <c r="B20" s="17"/>
      <c r="C20" s="18"/>
      <c r="D20" s="18"/>
      <c r="E20" s="18"/>
      <c r="F20" s="18"/>
      <c r="G20" s="18"/>
      <c r="H20" s="18"/>
      <c r="I20" s="18"/>
      <c r="J20" s="18"/>
    </row>
    <row r="21" spans="2:10" ht="15.6">
      <c r="B21" s="17" t="s">
        <v>110</v>
      </c>
      <c r="C21" s="18"/>
      <c r="D21" s="18"/>
      <c r="E21" s="18"/>
      <c r="F21" s="18"/>
      <c r="G21" s="18"/>
      <c r="H21" s="18"/>
      <c r="I21" s="18"/>
      <c r="J21" s="18"/>
    </row>
    <row r="22" spans="2:10" ht="15.6">
      <c r="B22" s="18"/>
      <c r="C22" s="19" t="s">
        <v>111</v>
      </c>
      <c r="D22" s="18"/>
      <c r="E22" s="18"/>
      <c r="F22" s="18"/>
      <c r="G22" s="18"/>
      <c r="H22" s="18"/>
      <c r="I22" s="18"/>
      <c r="J22" s="18"/>
    </row>
    <row r="23" spans="2:10" ht="15.6">
      <c r="B23" s="18"/>
      <c r="C23" s="19" t="s">
        <v>112</v>
      </c>
      <c r="D23" s="18"/>
      <c r="E23" s="18"/>
      <c r="F23" s="18"/>
      <c r="G23" s="18"/>
      <c r="H23" s="18"/>
      <c r="I23" s="18"/>
      <c r="J23" s="18"/>
    </row>
    <row r="24" spans="2:10" ht="14.4">
      <c r="B24" s="18"/>
      <c r="C24" s="18"/>
      <c r="D24" s="18"/>
      <c r="E24" s="18"/>
      <c r="F24" s="18"/>
      <c r="G24" s="18"/>
      <c r="H24" s="18"/>
      <c r="I24" s="18"/>
      <c r="J24" s="18"/>
    </row>
    <row r="25" spans="2:10" ht="15.6">
      <c r="B25" s="17" t="s">
        <v>113</v>
      </c>
      <c r="C25" s="18"/>
      <c r="D25" s="18"/>
      <c r="E25" s="18"/>
      <c r="F25" s="18"/>
      <c r="G25" s="18"/>
      <c r="H25" s="18"/>
      <c r="I25" s="18"/>
      <c r="J25" s="18"/>
    </row>
    <row r="26" spans="2:10" ht="15.6">
      <c r="B26" s="18"/>
      <c r="C26" s="19" t="s">
        <v>114</v>
      </c>
      <c r="D26" s="18"/>
      <c r="E26" s="18"/>
      <c r="F26" s="18"/>
      <c r="G26" s="18"/>
      <c r="H26" s="18"/>
      <c r="I26" s="18"/>
      <c r="J26" s="1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workbookViewId="0">
      <selection activeCell="S20" sqref="S20"/>
    </sheetView>
  </sheetViews>
  <sheetFormatPr defaultRowHeight="14.4"/>
  <cols>
    <col min="1" max="16384" width="8.88671875" style="33"/>
  </cols>
  <sheetData>
    <row r="1" spans="1:23" ht="33.6">
      <c r="A1" s="31"/>
      <c r="B1" s="31"/>
      <c r="C1" s="31"/>
      <c r="D1" s="31"/>
      <c r="E1" s="31"/>
      <c r="F1" s="31"/>
      <c r="G1" s="32"/>
      <c r="H1" s="34" t="s">
        <v>121</v>
      </c>
      <c r="I1" s="34"/>
      <c r="J1" s="34"/>
      <c r="K1" s="34"/>
      <c r="L1" s="34"/>
      <c r="M1" s="34"/>
      <c r="N1" s="34"/>
      <c r="O1" s="32"/>
      <c r="P1" s="31"/>
      <c r="Q1" s="31"/>
      <c r="R1" s="31"/>
      <c r="S1" s="31"/>
      <c r="T1" s="31"/>
      <c r="U1" s="31"/>
      <c r="V1" s="31"/>
      <c r="W1" s="31"/>
    </row>
    <row r="2" spans="1:23">
      <c r="A2" s="31"/>
      <c r="B2" s="31"/>
      <c r="C2" s="31"/>
      <c r="D2" s="31"/>
      <c r="E2" s="31"/>
      <c r="F2" s="31"/>
      <c r="G2" s="31"/>
      <c r="H2" s="31"/>
      <c r="I2" s="31"/>
      <c r="J2" s="31"/>
      <c r="K2" s="31"/>
      <c r="L2" s="31"/>
      <c r="M2" s="31"/>
      <c r="N2" s="31"/>
      <c r="O2" s="31"/>
      <c r="P2" s="31"/>
      <c r="Q2" s="31"/>
      <c r="R2" s="31"/>
      <c r="S2" s="31"/>
      <c r="T2" s="31"/>
      <c r="U2" s="31"/>
      <c r="V2" s="31"/>
      <c r="W2"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selection activeCell="M13" sqref="M13"/>
    </sheetView>
  </sheetViews>
  <sheetFormatPr defaultColWidth="12.6640625" defaultRowHeight="14.4"/>
  <cols>
    <col min="1" max="1" width="12.6640625" style="2"/>
    <col min="2" max="2" width="15.88671875" style="2" customWidth="1"/>
    <col min="3" max="3" width="14.6640625" style="2" customWidth="1"/>
    <col min="4" max="4" width="12.6640625" style="2"/>
    <col min="5" max="5" width="9.6640625" style="2" customWidth="1"/>
    <col min="6" max="6" width="12.6640625" style="2"/>
    <col min="7" max="8" width="12.6640625" style="2" customWidth="1"/>
    <col min="9" max="9" width="9.6640625" style="2" customWidth="1"/>
    <col min="10" max="10" width="11.33203125" style="2" customWidth="1"/>
    <col min="11" max="11" width="12.6640625" style="2" customWidth="1"/>
    <col min="12" max="12" width="11.33203125" style="2" customWidth="1"/>
    <col min="13" max="13" width="12.6640625" style="2" customWidth="1"/>
    <col min="14" max="15" width="11.33203125" style="2" customWidth="1"/>
    <col min="16" max="16384" width="12.6640625" style="2"/>
  </cols>
  <sheetData>
    <row r="1" spans="1:14">
      <c r="A1" s="1" t="s">
        <v>0</v>
      </c>
      <c r="B1" s="1" t="s">
        <v>1</v>
      </c>
      <c r="C1" s="1" t="s">
        <v>2</v>
      </c>
      <c r="D1" s="1" t="s">
        <v>3</v>
      </c>
      <c r="E1" s="1" t="s">
        <v>4</v>
      </c>
      <c r="F1" s="1" t="s">
        <v>5</v>
      </c>
      <c r="G1" s="28" t="s">
        <v>120</v>
      </c>
      <c r="H1"/>
    </row>
    <row r="2" spans="1:14">
      <c r="A2" s="3" t="s">
        <v>32</v>
      </c>
      <c r="B2" s="3" t="s">
        <v>33</v>
      </c>
      <c r="C2" s="3" t="s">
        <v>34</v>
      </c>
      <c r="D2" s="20">
        <v>30</v>
      </c>
      <c r="E2" s="3">
        <v>5</v>
      </c>
      <c r="F2" s="3" t="s">
        <v>15</v>
      </c>
      <c r="G2" s="29">
        <f>Table_1[[#This Row],[Price ($)]]*0.1</f>
        <v>3</v>
      </c>
      <c r="H2"/>
      <c r="I2" s="38" t="s">
        <v>10</v>
      </c>
      <c r="J2" s="39"/>
      <c r="K2" s="39"/>
      <c r="L2" s="39"/>
      <c r="M2" s="39"/>
      <c r="N2" s="40"/>
    </row>
    <row r="3" spans="1:14" ht="15.75" customHeight="1">
      <c r="A3" s="3" t="s">
        <v>51</v>
      </c>
      <c r="B3" s="3" t="s">
        <v>87</v>
      </c>
      <c r="C3" s="3" t="s">
        <v>88</v>
      </c>
      <c r="D3" s="20">
        <v>40</v>
      </c>
      <c r="E3" s="3">
        <v>10</v>
      </c>
      <c r="F3" s="11" t="s">
        <v>15</v>
      </c>
      <c r="G3" s="35">
        <f>Table_1[[#This Row],[Price ($)]]*0.1</f>
        <v>4</v>
      </c>
      <c r="H3"/>
      <c r="I3" s="4" t="s">
        <v>5</v>
      </c>
      <c r="J3" s="5" t="s">
        <v>15</v>
      </c>
      <c r="K3" s="5" t="s">
        <v>9</v>
      </c>
      <c r="L3" s="5" t="s">
        <v>14</v>
      </c>
      <c r="M3" s="5" t="s">
        <v>16</v>
      </c>
      <c r="N3" s="5" t="s">
        <v>17</v>
      </c>
    </row>
    <row r="4" spans="1:14" ht="15.75" customHeight="1">
      <c r="A4" s="3" t="s">
        <v>57</v>
      </c>
      <c r="B4" s="3" t="s">
        <v>58</v>
      </c>
      <c r="C4" s="3" t="s">
        <v>59</v>
      </c>
      <c r="D4" s="20">
        <v>50</v>
      </c>
      <c r="E4" s="3">
        <v>35</v>
      </c>
      <c r="F4" s="3" t="s">
        <v>15</v>
      </c>
      <c r="G4" s="29">
        <f>Table_1[[#This Row],[Price ($)]]*0.1</f>
        <v>5</v>
      </c>
      <c r="H4"/>
      <c r="I4" s="6" t="s">
        <v>21</v>
      </c>
      <c r="J4" s="7">
        <v>0.05</v>
      </c>
      <c r="K4" s="7">
        <v>0.15</v>
      </c>
      <c r="L4" s="7">
        <v>0.1</v>
      </c>
      <c r="M4" s="7">
        <v>0.1</v>
      </c>
      <c r="N4" s="7">
        <v>0.05</v>
      </c>
    </row>
    <row r="5" spans="1:14">
      <c r="A5" s="11" t="s">
        <v>57</v>
      </c>
      <c r="B5" s="11" t="s">
        <v>58</v>
      </c>
      <c r="C5" s="11" t="s">
        <v>59</v>
      </c>
      <c r="D5" s="21">
        <v>50</v>
      </c>
      <c r="E5" s="12">
        <v>35</v>
      </c>
      <c r="F5" s="3" t="s">
        <v>9</v>
      </c>
      <c r="G5" s="30">
        <f>Table_1[[#This Row],[Price ($)]]*0.1</f>
        <v>5</v>
      </c>
      <c r="H5"/>
    </row>
    <row r="6" spans="1:14">
      <c r="A6" s="3" t="s">
        <v>91</v>
      </c>
      <c r="B6" s="3" t="s">
        <v>92</v>
      </c>
      <c r="C6" s="3" t="s">
        <v>93</v>
      </c>
      <c r="D6" s="20">
        <v>50</v>
      </c>
      <c r="E6" s="3">
        <v>50</v>
      </c>
      <c r="F6" s="3" t="s">
        <v>9</v>
      </c>
      <c r="G6" s="29">
        <f>Table_1[[#This Row],[Price ($)]]*0.1</f>
        <v>5</v>
      </c>
      <c r="H6"/>
    </row>
    <row r="7" spans="1:14">
      <c r="A7" s="3" t="s">
        <v>84</v>
      </c>
      <c r="B7" s="3" t="s">
        <v>85</v>
      </c>
      <c r="C7" s="3" t="s">
        <v>86</v>
      </c>
      <c r="D7" s="20">
        <v>60</v>
      </c>
      <c r="E7" s="3">
        <v>30</v>
      </c>
      <c r="F7" s="3" t="s">
        <v>9</v>
      </c>
      <c r="G7" s="30">
        <f>Table_1[[#This Row],[Price ($)]]*0.1</f>
        <v>6</v>
      </c>
      <c r="H7"/>
      <c r="I7" s="38" t="s">
        <v>31</v>
      </c>
      <c r="J7" s="39"/>
      <c r="K7" s="39"/>
      <c r="L7" s="39"/>
      <c r="M7" s="40"/>
    </row>
    <row r="8" spans="1:14">
      <c r="A8" s="3" t="s">
        <v>25</v>
      </c>
      <c r="B8" s="3" t="s">
        <v>26</v>
      </c>
      <c r="C8" s="3" t="s">
        <v>27</v>
      </c>
      <c r="D8" s="20">
        <v>70</v>
      </c>
      <c r="E8" s="3">
        <v>20</v>
      </c>
      <c r="F8" s="3" t="s">
        <v>9</v>
      </c>
      <c r="G8" s="29">
        <f>Table_1[[#This Row],[Price ($)]]*0.1</f>
        <v>7</v>
      </c>
      <c r="H8"/>
      <c r="I8" s="41" t="s">
        <v>35</v>
      </c>
      <c r="J8" s="39"/>
      <c r="K8" s="39"/>
      <c r="L8" s="40"/>
      <c r="M8" s="8" t="s">
        <v>36</v>
      </c>
    </row>
    <row r="9" spans="1:14">
      <c r="A9" s="3" t="s">
        <v>11</v>
      </c>
      <c r="B9" s="3" t="s">
        <v>12</v>
      </c>
      <c r="C9" s="3" t="s">
        <v>13</v>
      </c>
      <c r="D9" s="20">
        <v>80</v>
      </c>
      <c r="E9" s="3">
        <v>15</v>
      </c>
      <c r="F9" s="3" t="s">
        <v>9</v>
      </c>
      <c r="G9" s="30">
        <f>Table_1[[#This Row],[Price ($)]]*0.1</f>
        <v>8</v>
      </c>
      <c r="H9"/>
      <c r="I9" s="9" t="s">
        <v>0</v>
      </c>
      <c r="J9" s="9" t="s">
        <v>1</v>
      </c>
      <c r="K9" s="9" t="s">
        <v>3</v>
      </c>
      <c r="L9" s="9" t="s">
        <v>5</v>
      </c>
      <c r="M9" s="9" t="s">
        <v>21</v>
      </c>
    </row>
    <row r="10" spans="1:14">
      <c r="A10" s="3" t="s">
        <v>72</v>
      </c>
      <c r="B10" s="3" t="s">
        <v>73</v>
      </c>
      <c r="C10" s="3" t="s">
        <v>74</v>
      </c>
      <c r="D10" s="20">
        <v>80</v>
      </c>
      <c r="E10" s="3">
        <v>20</v>
      </c>
      <c r="F10" s="3" t="s">
        <v>9</v>
      </c>
      <c r="G10" s="29">
        <f>Table_1[[#This Row],[Price ($)]]*0.1</f>
        <v>8</v>
      </c>
      <c r="H10"/>
      <c r="I10" s="3" t="s">
        <v>25</v>
      </c>
      <c r="J10" s="10" t="str">
        <f>VLOOKUP($I10,$A$2:$G$36,2,FALSE)</f>
        <v>Backpack</v>
      </c>
      <c r="K10" s="22">
        <f>VLOOKUP($I10,$A$2:$G$36,4,FALSE)</f>
        <v>70</v>
      </c>
      <c r="L10" s="10" t="str">
        <f t="shared" ref="L10:L14" si="0">VLOOKUP($I10,$A$2:$F$33,6,FALSE)</f>
        <v>Electronics</v>
      </c>
      <c r="M10" s="36">
        <f>HLOOKUP($L10,$J$3:$N$4,2,FALSE)</f>
        <v>0.15</v>
      </c>
    </row>
    <row r="11" spans="1:14">
      <c r="A11" s="3" t="s">
        <v>37</v>
      </c>
      <c r="B11" s="3" t="s">
        <v>38</v>
      </c>
      <c r="C11" s="3" t="s">
        <v>39</v>
      </c>
      <c r="D11" s="20">
        <v>90</v>
      </c>
      <c r="E11" s="3">
        <v>35</v>
      </c>
      <c r="F11" s="3" t="s">
        <v>9</v>
      </c>
      <c r="G11" s="30">
        <f>Table_1[[#This Row],[Price ($)]]*0.1</f>
        <v>9</v>
      </c>
      <c r="H11"/>
      <c r="I11" s="3" t="s">
        <v>32</v>
      </c>
      <c r="J11" s="10" t="str">
        <f>VLOOKUP($I11,$A$2:$G$36,2,FALSE)</f>
        <v>T-shirt</v>
      </c>
      <c r="K11" s="23">
        <f>VLOOKUP($I11,$A$2:$G$36,4,FALSE)</f>
        <v>30</v>
      </c>
      <c r="L11" s="10" t="str">
        <f t="shared" si="0"/>
        <v>Accessories</v>
      </c>
      <c r="M11" s="36">
        <f t="shared" ref="M11:M14" si="1">HLOOKUP($L11,$J$3:$N$4,2,FALSE)</f>
        <v>0.05</v>
      </c>
    </row>
    <row r="12" spans="1:14">
      <c r="A12" s="3" t="s">
        <v>47</v>
      </c>
      <c r="B12" s="3" t="s">
        <v>12</v>
      </c>
      <c r="C12" s="3" t="s">
        <v>34</v>
      </c>
      <c r="D12" s="20">
        <v>90</v>
      </c>
      <c r="E12" s="3">
        <v>40</v>
      </c>
      <c r="F12" s="3" t="s">
        <v>9</v>
      </c>
      <c r="G12" s="29">
        <f>Table_1[[#This Row],[Price ($)]]*0.1</f>
        <v>9</v>
      </c>
      <c r="H12"/>
      <c r="I12" s="3" t="s">
        <v>46</v>
      </c>
      <c r="J12" s="10" t="str">
        <f>VLOOKUP($I12,$A$2:$G$36,2,FALSE)</f>
        <v>Camera</v>
      </c>
      <c r="K12" s="23">
        <f>VLOOKUP($I12,$A$2:$G$36,4,FALSE)</f>
        <v>700</v>
      </c>
      <c r="L12" s="10" t="str">
        <f t="shared" si="0"/>
        <v>Kitchen</v>
      </c>
      <c r="M12" s="36">
        <f t="shared" si="1"/>
        <v>0.1</v>
      </c>
    </row>
    <row r="13" spans="1:14">
      <c r="A13" s="3" t="s">
        <v>48</v>
      </c>
      <c r="B13" s="3" t="s">
        <v>94</v>
      </c>
      <c r="C13" s="3" t="s">
        <v>95</v>
      </c>
      <c r="D13" s="20">
        <v>100</v>
      </c>
      <c r="E13" s="3">
        <v>20</v>
      </c>
      <c r="F13" s="3" t="s">
        <v>9</v>
      </c>
      <c r="G13" s="30">
        <f>Table_1[[#This Row],[Price ($)]]*0.1</f>
        <v>10</v>
      </c>
      <c r="H13"/>
      <c r="I13" s="3" t="s">
        <v>48</v>
      </c>
      <c r="J13" s="10" t="str">
        <f>VLOOKUP($I13,$A$2:$G$36,2,FALSE)</f>
        <v>Watch</v>
      </c>
      <c r="K13" s="23">
        <f>VLOOKUP($I13,$A$2:$G$36,4,FALSE)</f>
        <v>100</v>
      </c>
      <c r="L13" s="10" t="str">
        <f t="shared" si="0"/>
        <v>Electronics</v>
      </c>
      <c r="M13" s="36">
        <f t="shared" si="1"/>
        <v>0.15</v>
      </c>
    </row>
    <row r="14" spans="1:14">
      <c r="A14" s="3" t="s">
        <v>49</v>
      </c>
      <c r="B14" s="3" t="s">
        <v>19</v>
      </c>
      <c r="C14" s="3" t="s">
        <v>50</v>
      </c>
      <c r="D14" s="20">
        <v>120</v>
      </c>
      <c r="E14" s="3">
        <v>35</v>
      </c>
      <c r="F14" s="3" t="s">
        <v>9</v>
      </c>
      <c r="G14" s="29">
        <f>Table_1[[#This Row],[Price ($)]]*0.1</f>
        <v>12</v>
      </c>
      <c r="H14"/>
      <c r="I14" s="3" t="s">
        <v>51</v>
      </c>
      <c r="J14" s="10" t="str">
        <f>VLOOKUP($I14,$A$2:$G$36,2,FALSE)</f>
        <v>Toaster</v>
      </c>
      <c r="K14" s="23">
        <f>VLOOKUP($I14,$A$2:$G$36,4,FALSE)</f>
        <v>40</v>
      </c>
      <c r="L14" s="10" t="str">
        <f t="shared" si="0"/>
        <v>Accessories</v>
      </c>
      <c r="M14" s="36">
        <f t="shared" si="1"/>
        <v>0.05</v>
      </c>
    </row>
    <row r="15" spans="1:14">
      <c r="A15" s="3" t="s">
        <v>18</v>
      </c>
      <c r="B15" s="3" t="s">
        <v>19</v>
      </c>
      <c r="C15" s="3" t="s">
        <v>20</v>
      </c>
      <c r="D15" s="20">
        <v>130</v>
      </c>
      <c r="E15" s="3">
        <v>40</v>
      </c>
      <c r="F15" s="3" t="s">
        <v>9</v>
      </c>
      <c r="G15" s="30">
        <f>Table_1[[#This Row],[Price ($)]]*0.1</f>
        <v>13</v>
      </c>
      <c r="H15"/>
    </row>
    <row r="16" spans="1:14">
      <c r="A16" s="3" t="s">
        <v>43</v>
      </c>
      <c r="B16" s="3" t="s">
        <v>44</v>
      </c>
      <c r="C16" s="3" t="s">
        <v>45</v>
      </c>
      <c r="D16" s="20">
        <v>130</v>
      </c>
      <c r="E16" s="3">
        <v>10</v>
      </c>
      <c r="F16" s="3" t="s">
        <v>9</v>
      </c>
      <c r="G16" s="29">
        <f>Table_1[[#This Row],[Price ($)]]*0.1</f>
        <v>13</v>
      </c>
      <c r="H16"/>
    </row>
    <row r="17" spans="1:8">
      <c r="A17" s="3" t="s">
        <v>80</v>
      </c>
      <c r="B17" s="3" t="s">
        <v>65</v>
      </c>
      <c r="C17" s="3" t="s">
        <v>81</v>
      </c>
      <c r="D17" s="20">
        <v>130</v>
      </c>
      <c r="E17" s="3">
        <v>25</v>
      </c>
      <c r="F17" s="11" t="s">
        <v>9</v>
      </c>
      <c r="G17" s="35">
        <f>Table_1[[#This Row],[Price ($)]]*0.1</f>
        <v>13</v>
      </c>
      <c r="H17"/>
    </row>
    <row r="18" spans="1:8">
      <c r="A18" s="3" t="s">
        <v>89</v>
      </c>
      <c r="B18" s="3" t="s">
        <v>76</v>
      </c>
      <c r="C18" s="3" t="s">
        <v>90</v>
      </c>
      <c r="D18" s="20">
        <v>130</v>
      </c>
      <c r="E18" s="3">
        <v>5</v>
      </c>
      <c r="F18" s="3" t="s">
        <v>9</v>
      </c>
      <c r="G18" s="29">
        <f>Table_1[[#This Row],[Price ($)]]*0.1</f>
        <v>13</v>
      </c>
      <c r="H18"/>
    </row>
    <row r="19" spans="1:8">
      <c r="A19" s="3" t="s">
        <v>52</v>
      </c>
      <c r="B19" s="3" t="s">
        <v>53</v>
      </c>
      <c r="C19" s="3" t="s">
        <v>54</v>
      </c>
      <c r="D19" s="20">
        <v>150</v>
      </c>
      <c r="E19" s="3">
        <v>15</v>
      </c>
      <c r="F19" s="3" t="s">
        <v>9</v>
      </c>
      <c r="G19" s="30">
        <f>Table_1[[#This Row],[Price ($)]]*0.1</f>
        <v>15</v>
      </c>
      <c r="H19"/>
    </row>
    <row r="20" spans="1:8">
      <c r="A20" s="3" t="s">
        <v>64</v>
      </c>
      <c r="B20" s="3" t="s">
        <v>65</v>
      </c>
      <c r="C20" s="3" t="s">
        <v>66</v>
      </c>
      <c r="D20" s="20">
        <v>150</v>
      </c>
      <c r="E20" s="3">
        <v>15</v>
      </c>
      <c r="F20" s="3" t="s">
        <v>14</v>
      </c>
      <c r="G20" s="29">
        <f>Table_1[[#This Row],[Price ($)]]*0.1</f>
        <v>15</v>
      </c>
      <c r="H20"/>
    </row>
    <row r="21" spans="1:8">
      <c r="A21" s="3" t="s">
        <v>75</v>
      </c>
      <c r="B21" s="3" t="s">
        <v>76</v>
      </c>
      <c r="C21" s="3" t="s">
        <v>77</v>
      </c>
      <c r="D21" s="20">
        <v>150</v>
      </c>
      <c r="E21" s="3">
        <v>30</v>
      </c>
      <c r="F21" s="3" t="s">
        <v>14</v>
      </c>
      <c r="G21" s="30">
        <f>Table_1[[#This Row],[Price ($)]]*0.1</f>
        <v>15</v>
      </c>
      <c r="H21"/>
    </row>
    <row r="22" spans="1:8">
      <c r="A22" s="3" t="s">
        <v>60</v>
      </c>
      <c r="B22" s="3" t="s">
        <v>53</v>
      </c>
      <c r="C22" s="3" t="s">
        <v>61</v>
      </c>
      <c r="D22" s="20">
        <v>160</v>
      </c>
      <c r="E22" s="3">
        <v>15</v>
      </c>
      <c r="F22" s="3" t="s">
        <v>14</v>
      </c>
      <c r="G22" s="29">
        <f>Table_1[[#This Row],[Price ($)]]*0.1</f>
        <v>16</v>
      </c>
      <c r="H22"/>
    </row>
    <row r="23" spans="1:8">
      <c r="A23" s="3" t="s">
        <v>28</v>
      </c>
      <c r="B23" s="3" t="s">
        <v>29</v>
      </c>
      <c r="C23" s="3" t="s">
        <v>30</v>
      </c>
      <c r="D23" s="20">
        <v>200</v>
      </c>
      <c r="E23" s="3">
        <v>45</v>
      </c>
      <c r="F23" s="3" t="s">
        <v>14</v>
      </c>
      <c r="G23" s="30">
        <f>Table_1[[#This Row],[Price ($)]]*0.1</f>
        <v>20</v>
      </c>
      <c r="H23"/>
    </row>
    <row r="24" spans="1:8">
      <c r="A24" s="3" t="s">
        <v>67</v>
      </c>
      <c r="B24" s="3" t="s">
        <v>68</v>
      </c>
      <c r="C24" s="3" t="s">
        <v>69</v>
      </c>
      <c r="D24" s="20">
        <v>200</v>
      </c>
      <c r="E24" s="3">
        <v>10</v>
      </c>
      <c r="F24" s="3" t="s">
        <v>14</v>
      </c>
      <c r="G24" s="29">
        <f>Table_1[[#This Row],[Price ($)]]*0.1</f>
        <v>20</v>
      </c>
      <c r="H24"/>
    </row>
    <row r="25" spans="1:8">
      <c r="A25" s="3" t="s">
        <v>55</v>
      </c>
      <c r="B25" s="3" t="s">
        <v>29</v>
      </c>
      <c r="C25" s="3" t="s">
        <v>56</v>
      </c>
      <c r="D25" s="20">
        <v>250</v>
      </c>
      <c r="E25" s="3">
        <v>20</v>
      </c>
      <c r="F25" s="3" t="s">
        <v>14</v>
      </c>
      <c r="G25" s="30">
        <f>Table_1[[#This Row],[Price ($)]]*0.1</f>
        <v>25</v>
      </c>
      <c r="H25"/>
    </row>
    <row r="26" spans="1:8">
      <c r="A26" s="11" t="s">
        <v>55</v>
      </c>
      <c r="B26" s="11" t="s">
        <v>29</v>
      </c>
      <c r="C26" s="11" t="s">
        <v>56</v>
      </c>
      <c r="D26" s="21">
        <v>300</v>
      </c>
      <c r="E26" s="12">
        <v>20</v>
      </c>
      <c r="F26" s="3" t="s">
        <v>14</v>
      </c>
      <c r="G26" s="29">
        <f>Table_1[[#This Row],[Price ($)]]*0.1</f>
        <v>30</v>
      </c>
      <c r="H26"/>
    </row>
    <row r="27" spans="1:8">
      <c r="A27" s="3" t="s">
        <v>82</v>
      </c>
      <c r="B27" s="3" t="s">
        <v>38</v>
      </c>
      <c r="C27" s="3" t="s">
        <v>83</v>
      </c>
      <c r="D27" s="20">
        <v>400</v>
      </c>
      <c r="E27" s="3">
        <v>40</v>
      </c>
      <c r="F27" s="3" t="s">
        <v>16</v>
      </c>
      <c r="G27" s="30">
        <f>Table_1[[#This Row],[Price ($)]]*0.1</f>
        <v>40</v>
      </c>
      <c r="H27"/>
    </row>
    <row r="28" spans="1:8">
      <c r="A28" s="3" t="s">
        <v>40</v>
      </c>
      <c r="B28" s="3" t="s">
        <v>41</v>
      </c>
      <c r="C28" s="3" t="s">
        <v>42</v>
      </c>
      <c r="D28" s="20">
        <v>500</v>
      </c>
      <c r="E28" s="3">
        <v>50</v>
      </c>
      <c r="F28" s="3" t="s">
        <v>16</v>
      </c>
      <c r="G28" s="29">
        <f>Table_1[[#This Row],[Price ($)]]*0.1</f>
        <v>50</v>
      </c>
      <c r="H28"/>
    </row>
    <row r="29" spans="1:8">
      <c r="A29" s="3" t="s">
        <v>46</v>
      </c>
      <c r="B29" s="3" t="s">
        <v>70</v>
      </c>
      <c r="C29" s="3" t="s">
        <v>71</v>
      </c>
      <c r="D29" s="20">
        <v>700</v>
      </c>
      <c r="E29" s="3">
        <v>50</v>
      </c>
      <c r="F29" s="3" t="s">
        <v>16</v>
      </c>
      <c r="G29" s="30">
        <f>Table_1[[#This Row],[Price ($)]]*0.1</f>
        <v>70</v>
      </c>
      <c r="H29"/>
    </row>
    <row r="30" spans="1:8">
      <c r="A30" s="3" t="s">
        <v>78</v>
      </c>
      <c r="B30" s="3" t="s">
        <v>23</v>
      </c>
      <c r="C30" s="3" t="s">
        <v>79</v>
      </c>
      <c r="D30" s="20">
        <v>800</v>
      </c>
      <c r="E30" s="3">
        <v>45</v>
      </c>
      <c r="F30" s="3" t="s">
        <v>16</v>
      </c>
      <c r="G30" s="29">
        <f>Table_1[[#This Row],[Price ($)]]*0.1</f>
        <v>80</v>
      </c>
      <c r="H30"/>
    </row>
    <row r="31" spans="1:8">
      <c r="A31" s="3" t="s">
        <v>22</v>
      </c>
      <c r="B31" s="3" t="s">
        <v>23</v>
      </c>
      <c r="C31" s="3" t="s">
        <v>24</v>
      </c>
      <c r="D31" s="20">
        <v>900</v>
      </c>
      <c r="E31" s="3">
        <v>25</v>
      </c>
      <c r="F31" s="3" t="s">
        <v>16</v>
      </c>
      <c r="G31" s="30">
        <f>Table_1[[#This Row],[Price ($)]]*0.1</f>
        <v>90</v>
      </c>
      <c r="H31"/>
    </row>
    <row r="32" spans="1:8">
      <c r="A32" s="3" t="s">
        <v>62</v>
      </c>
      <c r="B32" s="3" t="s">
        <v>7</v>
      </c>
      <c r="C32" s="3" t="s">
        <v>63</v>
      </c>
      <c r="D32" s="20">
        <v>980</v>
      </c>
      <c r="E32" s="3">
        <v>10</v>
      </c>
      <c r="F32" s="3" t="s">
        <v>17</v>
      </c>
      <c r="G32" s="29">
        <f>Table_1[[#This Row],[Price ($)]]*0.1</f>
        <v>98</v>
      </c>
      <c r="H32"/>
    </row>
    <row r="33" spans="1:8">
      <c r="A33" s="3" t="s">
        <v>6</v>
      </c>
      <c r="B33" s="3" t="s">
        <v>7</v>
      </c>
      <c r="C33" s="3" t="s">
        <v>8</v>
      </c>
      <c r="D33" s="20">
        <v>1000</v>
      </c>
      <c r="E33" s="3">
        <v>30</v>
      </c>
      <c r="F33" s="3" t="s">
        <v>17</v>
      </c>
      <c r="G33" s="30">
        <f>Table_1[[#This Row],[Price ($)]]*0.1</f>
        <v>100</v>
      </c>
      <c r="H33"/>
    </row>
  </sheetData>
  <autoFilter ref="G1:G33"/>
  <mergeCells count="3">
    <mergeCell ref="I2:N2"/>
    <mergeCell ref="I7:M7"/>
    <mergeCell ref="I8:L8"/>
  </mergeCells>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E59" sqref="E59"/>
    </sheetView>
  </sheetViews>
  <sheetFormatPr defaultRowHeight="14.4"/>
  <cols>
    <col min="1" max="1" width="11.21875" customWidth="1"/>
    <col min="2" max="2" width="14.109375" customWidth="1"/>
    <col min="3" max="3" width="12.6640625" customWidth="1"/>
    <col min="4" max="4" width="10.5546875" customWidth="1"/>
    <col min="5" max="6" width="10.88671875" customWidth="1"/>
  </cols>
  <sheetData>
    <row r="1" spans="1:6">
      <c r="A1" s="1" t="s">
        <v>0</v>
      </c>
      <c r="B1" s="1" t="s">
        <v>1</v>
      </c>
      <c r="C1" s="1" t="s">
        <v>2</v>
      </c>
      <c r="D1" s="1" t="s">
        <v>3</v>
      </c>
      <c r="E1" s="1" t="s">
        <v>4</v>
      </c>
      <c r="F1" s="1" t="s">
        <v>5</v>
      </c>
    </row>
    <row r="2" spans="1:6" hidden="1">
      <c r="A2" s="3" t="s">
        <v>32</v>
      </c>
      <c r="B2" s="3" t="s">
        <v>33</v>
      </c>
      <c r="C2" s="3" t="s">
        <v>34</v>
      </c>
      <c r="D2" s="20">
        <v>30</v>
      </c>
      <c r="E2" s="3">
        <v>5</v>
      </c>
      <c r="F2" s="3" t="s">
        <v>15</v>
      </c>
    </row>
    <row r="3" spans="1:6">
      <c r="A3" s="3" t="s">
        <v>51</v>
      </c>
      <c r="B3" s="3" t="s">
        <v>87</v>
      </c>
      <c r="C3" s="3" t="s">
        <v>88</v>
      </c>
      <c r="D3" s="20">
        <v>40</v>
      </c>
      <c r="E3" s="3">
        <v>10</v>
      </c>
      <c r="F3" s="11" t="s">
        <v>15</v>
      </c>
    </row>
    <row r="4" spans="1:6" hidden="1">
      <c r="A4" s="3" t="s">
        <v>57</v>
      </c>
      <c r="B4" s="3" t="s">
        <v>58</v>
      </c>
      <c r="C4" s="3" t="s">
        <v>59</v>
      </c>
      <c r="D4" s="20">
        <v>50</v>
      </c>
      <c r="E4" s="3">
        <v>35</v>
      </c>
      <c r="F4" s="3" t="s">
        <v>15</v>
      </c>
    </row>
    <row r="5" spans="1:6" hidden="1">
      <c r="A5" s="11" t="s">
        <v>57</v>
      </c>
      <c r="B5" s="11" t="s">
        <v>58</v>
      </c>
      <c r="C5" s="11" t="s">
        <v>59</v>
      </c>
      <c r="D5" s="21">
        <v>50</v>
      </c>
      <c r="E5" s="12">
        <v>35</v>
      </c>
      <c r="F5" s="3" t="s">
        <v>9</v>
      </c>
    </row>
    <row r="6" spans="1:6" hidden="1">
      <c r="A6" s="3" t="s">
        <v>91</v>
      </c>
      <c r="B6" s="3" t="s">
        <v>92</v>
      </c>
      <c r="C6" s="3" t="s">
        <v>93</v>
      </c>
      <c r="D6" s="20">
        <v>50</v>
      </c>
      <c r="E6" s="3">
        <v>50</v>
      </c>
      <c r="F6" s="3" t="s">
        <v>9</v>
      </c>
    </row>
    <row r="7" spans="1:6" hidden="1">
      <c r="A7" s="3" t="s">
        <v>84</v>
      </c>
      <c r="B7" s="3" t="s">
        <v>85</v>
      </c>
      <c r="C7" s="3" t="s">
        <v>86</v>
      </c>
      <c r="D7" s="20">
        <v>60</v>
      </c>
      <c r="E7" s="3">
        <v>30</v>
      </c>
      <c r="F7" s="3" t="s">
        <v>9</v>
      </c>
    </row>
    <row r="8" spans="1:6">
      <c r="A8" s="3" t="s">
        <v>25</v>
      </c>
      <c r="B8" s="3" t="s">
        <v>26</v>
      </c>
      <c r="C8" s="3" t="s">
        <v>27</v>
      </c>
      <c r="D8" s="20">
        <v>70</v>
      </c>
      <c r="E8" s="3">
        <v>20</v>
      </c>
      <c r="F8" s="3" t="s">
        <v>9</v>
      </c>
    </row>
    <row r="9" spans="1:6" hidden="1">
      <c r="A9" s="3" t="s">
        <v>11</v>
      </c>
      <c r="B9" s="3" t="s">
        <v>12</v>
      </c>
      <c r="C9" s="3" t="s">
        <v>13</v>
      </c>
      <c r="D9" s="20">
        <v>80</v>
      </c>
      <c r="E9" s="3">
        <v>15</v>
      </c>
      <c r="F9" s="3" t="s">
        <v>9</v>
      </c>
    </row>
    <row r="10" spans="1:6">
      <c r="A10" s="3" t="s">
        <v>72</v>
      </c>
      <c r="B10" s="3" t="s">
        <v>73</v>
      </c>
      <c r="C10" s="3" t="s">
        <v>74</v>
      </c>
      <c r="D10" s="20">
        <v>80</v>
      </c>
      <c r="E10" s="3">
        <v>20</v>
      </c>
      <c r="F10" s="3" t="s">
        <v>9</v>
      </c>
    </row>
    <row r="11" spans="1:6" hidden="1">
      <c r="A11" s="3" t="s">
        <v>37</v>
      </c>
      <c r="B11" s="3" t="s">
        <v>38</v>
      </c>
      <c r="C11" s="3" t="s">
        <v>39</v>
      </c>
      <c r="D11" s="20">
        <v>90</v>
      </c>
      <c r="E11" s="3">
        <v>35</v>
      </c>
      <c r="F11" s="3" t="s">
        <v>9</v>
      </c>
    </row>
    <row r="12" spans="1:6" hidden="1">
      <c r="A12" s="3" t="s">
        <v>47</v>
      </c>
      <c r="B12" s="3" t="s">
        <v>12</v>
      </c>
      <c r="C12" s="3" t="s">
        <v>34</v>
      </c>
      <c r="D12" s="20">
        <v>90</v>
      </c>
      <c r="E12" s="3">
        <v>40</v>
      </c>
      <c r="F12" s="3" t="s">
        <v>9</v>
      </c>
    </row>
    <row r="13" spans="1:6">
      <c r="A13" s="3" t="s">
        <v>48</v>
      </c>
      <c r="B13" s="3" t="s">
        <v>94</v>
      </c>
      <c r="C13" s="3" t="s">
        <v>95</v>
      </c>
      <c r="D13" s="20">
        <v>100</v>
      </c>
      <c r="E13" s="3">
        <v>20</v>
      </c>
      <c r="F13" s="3" t="s">
        <v>9</v>
      </c>
    </row>
    <row r="14" spans="1:6" hidden="1">
      <c r="A14" s="3" t="s">
        <v>49</v>
      </c>
      <c r="B14" s="3" t="s">
        <v>19</v>
      </c>
      <c r="C14" s="3" t="s">
        <v>50</v>
      </c>
      <c r="D14" s="20">
        <v>120</v>
      </c>
      <c r="E14" s="3">
        <v>35</v>
      </c>
      <c r="F14" s="3" t="s">
        <v>9</v>
      </c>
    </row>
    <row r="15" spans="1:6" hidden="1">
      <c r="A15" s="3" t="s">
        <v>18</v>
      </c>
      <c r="B15" s="3" t="s">
        <v>19</v>
      </c>
      <c r="C15" s="3" t="s">
        <v>20</v>
      </c>
      <c r="D15" s="20">
        <v>130</v>
      </c>
      <c r="E15" s="3">
        <v>40</v>
      </c>
      <c r="F15" s="3" t="s">
        <v>9</v>
      </c>
    </row>
    <row r="16" spans="1:6">
      <c r="A16" s="3" t="s">
        <v>43</v>
      </c>
      <c r="B16" s="3" t="s">
        <v>44</v>
      </c>
      <c r="C16" s="3" t="s">
        <v>45</v>
      </c>
      <c r="D16" s="20">
        <v>130</v>
      </c>
      <c r="E16" s="3">
        <v>10</v>
      </c>
      <c r="F16" s="3" t="s">
        <v>9</v>
      </c>
    </row>
    <row r="17" spans="1:6" hidden="1">
      <c r="A17" s="3" t="s">
        <v>80</v>
      </c>
      <c r="B17" s="3" t="s">
        <v>65</v>
      </c>
      <c r="C17" s="3" t="s">
        <v>81</v>
      </c>
      <c r="D17" s="20">
        <v>130</v>
      </c>
      <c r="E17" s="3">
        <v>25</v>
      </c>
      <c r="F17" s="11" t="s">
        <v>9</v>
      </c>
    </row>
    <row r="18" spans="1:6" hidden="1">
      <c r="A18" s="3" t="s">
        <v>89</v>
      </c>
      <c r="B18" s="3" t="s">
        <v>76</v>
      </c>
      <c r="C18" s="3" t="s">
        <v>90</v>
      </c>
      <c r="D18" s="20">
        <v>130</v>
      </c>
      <c r="E18" s="3">
        <v>5</v>
      </c>
      <c r="F18" s="3" t="s">
        <v>9</v>
      </c>
    </row>
    <row r="19" spans="1:6" hidden="1">
      <c r="A19" s="3" t="s">
        <v>52</v>
      </c>
      <c r="B19" s="3" t="s">
        <v>53</v>
      </c>
      <c r="C19" s="3" t="s">
        <v>54</v>
      </c>
      <c r="D19" s="20">
        <v>150</v>
      </c>
      <c r="E19" s="3">
        <v>15</v>
      </c>
      <c r="F19" s="3" t="s">
        <v>9</v>
      </c>
    </row>
    <row r="20" spans="1:6" hidden="1">
      <c r="A20" s="3" t="s">
        <v>64</v>
      </c>
      <c r="B20" s="3" t="s">
        <v>65</v>
      </c>
      <c r="C20" s="3" t="s">
        <v>66</v>
      </c>
      <c r="D20" s="20">
        <v>150</v>
      </c>
      <c r="E20" s="3">
        <v>15</v>
      </c>
      <c r="F20" s="3" t="s">
        <v>14</v>
      </c>
    </row>
    <row r="21" spans="1:6" hidden="1">
      <c r="A21" s="3" t="s">
        <v>75</v>
      </c>
      <c r="B21" s="3" t="s">
        <v>76</v>
      </c>
      <c r="C21" s="3" t="s">
        <v>77</v>
      </c>
      <c r="D21" s="20">
        <v>150</v>
      </c>
      <c r="E21" s="3">
        <v>30</v>
      </c>
      <c r="F21" s="3" t="s">
        <v>14</v>
      </c>
    </row>
    <row r="22" spans="1:6" hidden="1">
      <c r="A22" s="3" t="s">
        <v>60</v>
      </c>
      <c r="B22" s="3" t="s">
        <v>53</v>
      </c>
      <c r="C22" s="3" t="s">
        <v>61</v>
      </c>
      <c r="D22" s="20">
        <v>160</v>
      </c>
      <c r="E22" s="3">
        <v>15</v>
      </c>
      <c r="F22" s="3" t="s">
        <v>14</v>
      </c>
    </row>
    <row r="23" spans="1:6" hidden="1">
      <c r="A23" s="3" t="s">
        <v>28</v>
      </c>
      <c r="B23" s="3" t="s">
        <v>29</v>
      </c>
      <c r="C23" s="3" t="s">
        <v>30</v>
      </c>
      <c r="D23" s="20">
        <v>200</v>
      </c>
      <c r="E23" s="3">
        <v>45</v>
      </c>
      <c r="F23" s="3" t="s">
        <v>14</v>
      </c>
    </row>
    <row r="24" spans="1:6">
      <c r="A24" s="3" t="s">
        <v>67</v>
      </c>
      <c r="B24" s="3" t="s">
        <v>68</v>
      </c>
      <c r="C24" s="3" t="s">
        <v>69</v>
      </c>
      <c r="D24" s="20">
        <v>200</v>
      </c>
      <c r="E24" s="3">
        <v>10</v>
      </c>
      <c r="F24" s="3" t="s">
        <v>14</v>
      </c>
    </row>
    <row r="25" spans="1:6">
      <c r="A25" s="3" t="s">
        <v>55</v>
      </c>
      <c r="B25" s="3" t="s">
        <v>29</v>
      </c>
      <c r="C25" s="3" t="s">
        <v>56</v>
      </c>
      <c r="D25" s="20">
        <v>250</v>
      </c>
      <c r="E25" s="3">
        <v>20</v>
      </c>
      <c r="F25" s="3" t="s">
        <v>14</v>
      </c>
    </row>
    <row r="26" spans="1:6">
      <c r="A26" s="11" t="s">
        <v>55</v>
      </c>
      <c r="B26" s="11" t="s">
        <v>29</v>
      </c>
      <c r="C26" s="11" t="s">
        <v>56</v>
      </c>
      <c r="D26" s="21">
        <v>300</v>
      </c>
      <c r="E26" s="12">
        <v>20</v>
      </c>
      <c r="F26" s="3" t="s">
        <v>14</v>
      </c>
    </row>
    <row r="27" spans="1:6" hidden="1">
      <c r="A27" s="3" t="s">
        <v>82</v>
      </c>
      <c r="B27" s="3" t="s">
        <v>38</v>
      </c>
      <c r="C27" s="3" t="s">
        <v>83</v>
      </c>
      <c r="D27" s="20">
        <v>400</v>
      </c>
      <c r="E27" s="3">
        <v>40</v>
      </c>
      <c r="F27" s="3" t="s">
        <v>16</v>
      </c>
    </row>
    <row r="28" spans="1:6" hidden="1">
      <c r="A28" s="3" t="s">
        <v>40</v>
      </c>
      <c r="B28" s="3" t="s">
        <v>41</v>
      </c>
      <c r="C28" s="3" t="s">
        <v>42</v>
      </c>
      <c r="D28" s="20">
        <v>500</v>
      </c>
      <c r="E28" s="3">
        <v>50</v>
      </c>
      <c r="F28" s="3" t="s">
        <v>16</v>
      </c>
    </row>
    <row r="29" spans="1:6" hidden="1">
      <c r="A29" s="3" t="s">
        <v>46</v>
      </c>
      <c r="B29" s="3" t="s">
        <v>70</v>
      </c>
      <c r="C29" s="3" t="s">
        <v>71</v>
      </c>
      <c r="D29" s="20">
        <v>700</v>
      </c>
      <c r="E29" s="3">
        <v>50</v>
      </c>
      <c r="F29" s="3" t="s">
        <v>16</v>
      </c>
    </row>
    <row r="30" spans="1:6" hidden="1">
      <c r="A30" s="3" t="s">
        <v>78</v>
      </c>
      <c r="B30" s="3" t="s">
        <v>23</v>
      </c>
      <c r="C30" s="3" t="s">
        <v>79</v>
      </c>
      <c r="D30" s="20">
        <v>800</v>
      </c>
      <c r="E30" s="3">
        <v>45</v>
      </c>
      <c r="F30" s="3" t="s">
        <v>16</v>
      </c>
    </row>
    <row r="31" spans="1:6" hidden="1">
      <c r="A31" s="3" t="s">
        <v>22</v>
      </c>
      <c r="B31" s="3" t="s">
        <v>23</v>
      </c>
      <c r="C31" s="3" t="s">
        <v>24</v>
      </c>
      <c r="D31" s="20">
        <v>900</v>
      </c>
      <c r="E31" s="3">
        <v>25</v>
      </c>
      <c r="F31" s="3" t="s">
        <v>16</v>
      </c>
    </row>
    <row r="32" spans="1:6">
      <c r="A32" s="3" t="s">
        <v>62</v>
      </c>
      <c r="B32" s="3" t="s">
        <v>7</v>
      </c>
      <c r="C32" s="3" t="s">
        <v>63</v>
      </c>
      <c r="D32" s="20">
        <v>980</v>
      </c>
      <c r="E32" s="3">
        <v>10</v>
      </c>
      <c r="F32" s="3" t="s">
        <v>17</v>
      </c>
    </row>
    <row r="33" spans="1:6" hidden="1">
      <c r="A33" s="3" t="s">
        <v>6</v>
      </c>
      <c r="B33" s="3" t="s">
        <v>7</v>
      </c>
      <c r="C33" s="3" t="s">
        <v>8</v>
      </c>
      <c r="D33" s="20">
        <v>1000</v>
      </c>
      <c r="E33" s="3">
        <v>30</v>
      </c>
      <c r="F33" s="3" t="s">
        <v>17</v>
      </c>
    </row>
    <row r="34" spans="1:6">
      <c r="A34" s="3"/>
      <c r="B34" s="3"/>
      <c r="C34" s="3"/>
      <c r="D34" s="20"/>
      <c r="E34" s="3"/>
      <c r="F34" s="3"/>
    </row>
    <row r="35" spans="1:6">
      <c r="A35" s="1" t="s">
        <v>0</v>
      </c>
      <c r="B35" s="1" t="s">
        <v>1</v>
      </c>
      <c r="C35" s="1" t="s">
        <v>2</v>
      </c>
      <c r="D35" s="1" t="s">
        <v>3</v>
      </c>
      <c r="E35" s="1" t="s">
        <v>4</v>
      </c>
      <c r="F35" s="1" t="s">
        <v>5</v>
      </c>
    </row>
    <row r="36" spans="1:6" hidden="1">
      <c r="A36" s="3" t="s">
        <v>51</v>
      </c>
      <c r="B36" s="3" t="s">
        <v>87</v>
      </c>
      <c r="C36" s="3" t="s">
        <v>88</v>
      </c>
      <c r="D36" s="20">
        <v>40</v>
      </c>
      <c r="E36" s="3">
        <v>10</v>
      </c>
      <c r="F36" s="11" t="s">
        <v>15</v>
      </c>
    </row>
    <row r="37" spans="1:6" hidden="1">
      <c r="A37" s="3" t="s">
        <v>25</v>
      </c>
      <c r="B37" s="3" t="s">
        <v>26</v>
      </c>
      <c r="C37" s="3" t="s">
        <v>27</v>
      </c>
      <c r="D37" s="20">
        <v>70</v>
      </c>
      <c r="E37" s="3">
        <v>20</v>
      </c>
      <c r="F37" s="3" t="s">
        <v>9</v>
      </c>
    </row>
    <row r="38" spans="1:6" hidden="1">
      <c r="A38" s="3" t="s">
        <v>72</v>
      </c>
      <c r="B38" s="3" t="s">
        <v>73</v>
      </c>
      <c r="C38" s="3" t="s">
        <v>74</v>
      </c>
      <c r="D38" s="20">
        <v>80</v>
      </c>
      <c r="E38" s="3">
        <v>20</v>
      </c>
      <c r="F38" s="3" t="s">
        <v>9</v>
      </c>
    </row>
    <row r="39" spans="1:6" hidden="1">
      <c r="A39" s="3" t="s">
        <v>48</v>
      </c>
      <c r="B39" s="3" t="s">
        <v>94</v>
      </c>
      <c r="C39" s="3" t="s">
        <v>95</v>
      </c>
      <c r="D39" s="20">
        <v>100</v>
      </c>
      <c r="E39" s="3">
        <v>20</v>
      </c>
      <c r="F39" s="3" t="s">
        <v>9</v>
      </c>
    </row>
    <row r="40" spans="1:6" hidden="1">
      <c r="A40" s="3" t="s">
        <v>43</v>
      </c>
      <c r="B40" s="3" t="s">
        <v>44</v>
      </c>
      <c r="C40" s="3" t="s">
        <v>45</v>
      </c>
      <c r="D40" s="20">
        <v>130</v>
      </c>
      <c r="E40" s="3">
        <v>10</v>
      </c>
      <c r="F40" s="3" t="s">
        <v>9</v>
      </c>
    </row>
    <row r="41" spans="1:6" hidden="1">
      <c r="A41" s="3" t="s">
        <v>67</v>
      </c>
      <c r="B41" s="3" t="s">
        <v>68</v>
      </c>
      <c r="C41" s="3" t="s">
        <v>69</v>
      </c>
      <c r="D41" s="20">
        <v>200</v>
      </c>
      <c r="E41" s="3">
        <v>10</v>
      </c>
      <c r="F41" s="3" t="s">
        <v>14</v>
      </c>
    </row>
    <row r="42" spans="1:6" hidden="1">
      <c r="A42" s="3" t="s">
        <v>55</v>
      </c>
      <c r="B42" s="3" t="s">
        <v>29</v>
      </c>
      <c r="C42" s="3" t="s">
        <v>56</v>
      </c>
      <c r="D42" s="20">
        <v>250</v>
      </c>
      <c r="E42" s="3">
        <v>20</v>
      </c>
      <c r="F42" s="3" t="s">
        <v>14</v>
      </c>
    </row>
    <row r="43" spans="1:6" hidden="1">
      <c r="A43" s="11" t="s">
        <v>55</v>
      </c>
      <c r="B43" s="11" t="s">
        <v>29</v>
      </c>
      <c r="C43" s="11" t="s">
        <v>56</v>
      </c>
      <c r="D43" s="21">
        <v>300</v>
      </c>
      <c r="E43" s="12">
        <v>20</v>
      </c>
      <c r="F43" s="3" t="s">
        <v>14</v>
      </c>
    </row>
    <row r="44" spans="1:6">
      <c r="A44" s="3" t="s">
        <v>62</v>
      </c>
      <c r="B44" s="3" t="s">
        <v>7</v>
      </c>
      <c r="C44" s="3" t="s">
        <v>63</v>
      </c>
      <c r="D44" s="20">
        <v>980</v>
      </c>
      <c r="E44" s="3">
        <v>10</v>
      </c>
      <c r="F44" s="3" t="s">
        <v>17</v>
      </c>
    </row>
    <row r="45" spans="1:6">
      <c r="A45" s="11"/>
      <c r="B45" s="11"/>
      <c r="C45" s="11"/>
      <c r="D45" s="21"/>
      <c r="E45" s="12"/>
      <c r="F45" s="3"/>
    </row>
    <row r="46" spans="1:6">
      <c r="A46" s="3"/>
      <c r="B46" s="3"/>
      <c r="C46" s="3"/>
      <c r="D46" s="20"/>
      <c r="E46" s="3"/>
      <c r="F46" s="3"/>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heetViews>
  <sheetFormatPr defaultRowHeight="14.4"/>
  <cols>
    <col min="1" max="1" width="13.21875" bestFit="1" customWidth="1"/>
    <col min="2" max="2" width="17.6640625" bestFit="1" customWidth="1"/>
    <col min="3" max="3" width="14.88671875" bestFit="1" customWidth="1"/>
  </cols>
  <sheetData>
    <row r="3" spans="1:3">
      <c r="A3" s="24" t="s">
        <v>115</v>
      </c>
      <c r="B3" t="s">
        <v>119</v>
      </c>
      <c r="C3" t="s">
        <v>118</v>
      </c>
    </row>
    <row r="4" spans="1:3">
      <c r="A4" s="25" t="s">
        <v>26</v>
      </c>
      <c r="B4" s="27">
        <v>70</v>
      </c>
      <c r="C4" s="26">
        <v>20</v>
      </c>
    </row>
    <row r="5" spans="1:3">
      <c r="A5" s="25" t="s">
        <v>38</v>
      </c>
      <c r="B5" s="27">
        <v>245</v>
      </c>
      <c r="C5" s="26">
        <v>75</v>
      </c>
    </row>
    <row r="6" spans="1:3">
      <c r="A6" s="25" t="s">
        <v>70</v>
      </c>
      <c r="B6" s="27">
        <v>700</v>
      </c>
      <c r="C6" s="26">
        <v>50</v>
      </c>
    </row>
    <row r="7" spans="1:3">
      <c r="A7" s="25" t="s">
        <v>68</v>
      </c>
      <c r="B7" s="27">
        <v>200</v>
      </c>
      <c r="C7" s="26">
        <v>10</v>
      </c>
    </row>
    <row r="8" spans="1:3">
      <c r="A8" s="25" t="s">
        <v>19</v>
      </c>
      <c r="B8" s="27">
        <v>125</v>
      </c>
      <c r="C8" s="26">
        <v>75</v>
      </c>
    </row>
    <row r="9" spans="1:3">
      <c r="A9" s="25" t="s">
        <v>85</v>
      </c>
      <c r="B9" s="27">
        <v>60</v>
      </c>
      <c r="C9" s="26">
        <v>30</v>
      </c>
    </row>
    <row r="10" spans="1:3">
      <c r="A10" s="25" t="s">
        <v>76</v>
      </c>
      <c r="B10" s="27">
        <v>140</v>
      </c>
      <c r="C10" s="26">
        <v>35</v>
      </c>
    </row>
    <row r="11" spans="1:3">
      <c r="A11" s="25" t="s">
        <v>29</v>
      </c>
      <c r="B11" s="27">
        <v>250</v>
      </c>
      <c r="C11" s="26">
        <v>85</v>
      </c>
    </row>
    <row r="12" spans="1:3">
      <c r="A12" s="25" t="s">
        <v>44</v>
      </c>
      <c r="B12" s="27">
        <v>130</v>
      </c>
      <c r="C12" s="26">
        <v>10</v>
      </c>
    </row>
    <row r="13" spans="1:3">
      <c r="A13" s="25" t="s">
        <v>92</v>
      </c>
      <c r="B13" s="27">
        <v>50</v>
      </c>
      <c r="C13" s="26">
        <v>50</v>
      </c>
    </row>
    <row r="14" spans="1:3">
      <c r="A14" s="25" t="s">
        <v>7</v>
      </c>
      <c r="B14" s="27">
        <v>990</v>
      </c>
      <c r="C14" s="26">
        <v>40</v>
      </c>
    </row>
    <row r="15" spans="1:3">
      <c r="A15" s="25" t="s">
        <v>58</v>
      </c>
      <c r="B15" s="27">
        <v>50</v>
      </c>
      <c r="C15" s="26">
        <v>70</v>
      </c>
    </row>
    <row r="16" spans="1:3">
      <c r="A16" s="25" t="s">
        <v>73</v>
      </c>
      <c r="B16" s="27">
        <v>80</v>
      </c>
      <c r="C16" s="26">
        <v>20</v>
      </c>
    </row>
    <row r="17" spans="1:3">
      <c r="A17" s="25" t="s">
        <v>23</v>
      </c>
      <c r="B17" s="27">
        <v>850</v>
      </c>
      <c r="C17" s="26">
        <v>70</v>
      </c>
    </row>
    <row r="18" spans="1:3">
      <c r="A18" s="25" t="s">
        <v>53</v>
      </c>
      <c r="B18" s="27">
        <v>155</v>
      </c>
      <c r="C18" s="26">
        <v>30</v>
      </c>
    </row>
    <row r="19" spans="1:3">
      <c r="A19" s="25" t="s">
        <v>12</v>
      </c>
      <c r="B19" s="27">
        <v>85</v>
      </c>
      <c r="C19" s="26">
        <v>55</v>
      </c>
    </row>
    <row r="20" spans="1:3">
      <c r="A20" s="25" t="s">
        <v>65</v>
      </c>
      <c r="B20" s="27">
        <v>140</v>
      </c>
      <c r="C20" s="26">
        <v>40</v>
      </c>
    </row>
    <row r="21" spans="1:3">
      <c r="A21" s="25" t="s">
        <v>41</v>
      </c>
      <c r="B21" s="27">
        <v>500</v>
      </c>
      <c r="C21" s="26">
        <v>50</v>
      </c>
    </row>
    <row r="22" spans="1:3">
      <c r="A22" s="25" t="s">
        <v>87</v>
      </c>
      <c r="B22" s="27">
        <v>40</v>
      </c>
      <c r="C22" s="26">
        <v>10</v>
      </c>
    </row>
    <row r="23" spans="1:3">
      <c r="A23" s="25" t="s">
        <v>33</v>
      </c>
      <c r="B23" s="27">
        <v>30</v>
      </c>
      <c r="C23" s="26">
        <v>5</v>
      </c>
    </row>
    <row r="24" spans="1:3">
      <c r="A24" s="25" t="s">
        <v>94</v>
      </c>
      <c r="B24" s="27">
        <v>100</v>
      </c>
      <c r="C24" s="26">
        <v>20</v>
      </c>
    </row>
    <row r="25" spans="1:3">
      <c r="A25" s="25" t="s">
        <v>116</v>
      </c>
      <c r="B25" s="27">
        <v>258.4375</v>
      </c>
      <c r="C25" s="26">
        <v>850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A8" sqref="A8"/>
    </sheetView>
  </sheetViews>
  <sheetFormatPr defaultRowHeight="14.4"/>
  <cols>
    <col min="1" max="1" width="17.21875" bestFit="1" customWidth="1"/>
    <col min="2" max="2" width="14.44140625" bestFit="1" customWidth="1"/>
  </cols>
  <sheetData>
    <row r="3" spans="1:2">
      <c r="A3" s="24" t="s">
        <v>115</v>
      </c>
      <c r="B3" t="s">
        <v>117</v>
      </c>
    </row>
    <row r="4" spans="1:2">
      <c r="A4" s="25" t="s">
        <v>15</v>
      </c>
      <c r="B4" s="27">
        <v>120</v>
      </c>
    </row>
    <row r="5" spans="1:2">
      <c r="A5" s="37" t="s">
        <v>58</v>
      </c>
      <c r="B5" s="27">
        <v>50</v>
      </c>
    </row>
    <row r="6" spans="1:2">
      <c r="A6" s="37" t="s">
        <v>87</v>
      </c>
      <c r="B6" s="27">
        <v>40</v>
      </c>
    </row>
    <row r="7" spans="1:2">
      <c r="A7" s="37" t="s">
        <v>33</v>
      </c>
      <c r="B7" s="27">
        <v>30</v>
      </c>
    </row>
    <row r="8" spans="1:2">
      <c r="A8" s="25" t="s">
        <v>9</v>
      </c>
      <c r="B8" s="27">
        <v>1460</v>
      </c>
    </row>
    <row r="9" spans="1:2">
      <c r="A9" s="37" t="s">
        <v>26</v>
      </c>
      <c r="B9" s="27">
        <v>70</v>
      </c>
    </row>
    <row r="10" spans="1:2">
      <c r="A10" s="37" t="s">
        <v>38</v>
      </c>
      <c r="B10" s="27">
        <v>90</v>
      </c>
    </row>
    <row r="11" spans="1:2">
      <c r="A11" s="37" t="s">
        <v>19</v>
      </c>
      <c r="B11" s="27">
        <v>250</v>
      </c>
    </row>
    <row r="12" spans="1:2">
      <c r="A12" s="37" t="s">
        <v>85</v>
      </c>
      <c r="B12" s="27">
        <v>60</v>
      </c>
    </row>
    <row r="13" spans="1:2">
      <c r="A13" s="37" t="s">
        <v>76</v>
      </c>
      <c r="B13" s="27">
        <v>130</v>
      </c>
    </row>
    <row r="14" spans="1:2">
      <c r="A14" s="37" t="s">
        <v>44</v>
      </c>
      <c r="B14" s="27">
        <v>130</v>
      </c>
    </row>
    <row r="15" spans="1:2">
      <c r="A15" s="37" t="s">
        <v>92</v>
      </c>
      <c r="B15" s="27">
        <v>50</v>
      </c>
    </row>
    <row r="16" spans="1:2">
      <c r="A16" s="37" t="s">
        <v>58</v>
      </c>
      <c r="B16" s="27">
        <v>50</v>
      </c>
    </row>
    <row r="17" spans="1:2">
      <c r="A17" s="37" t="s">
        <v>73</v>
      </c>
      <c r="B17" s="27">
        <v>80</v>
      </c>
    </row>
    <row r="18" spans="1:2">
      <c r="A18" s="37" t="s">
        <v>53</v>
      </c>
      <c r="B18" s="27">
        <v>150</v>
      </c>
    </row>
    <row r="19" spans="1:2">
      <c r="A19" s="37" t="s">
        <v>12</v>
      </c>
      <c r="B19" s="27">
        <v>170</v>
      </c>
    </row>
    <row r="20" spans="1:2">
      <c r="A20" s="37" t="s">
        <v>65</v>
      </c>
      <c r="B20" s="27">
        <v>130</v>
      </c>
    </row>
    <row r="21" spans="1:2">
      <c r="A21" s="37" t="s">
        <v>94</v>
      </c>
      <c r="B21" s="27">
        <v>100</v>
      </c>
    </row>
    <row r="22" spans="1:2">
      <c r="A22" s="25" t="s">
        <v>116</v>
      </c>
      <c r="B22" s="27">
        <v>1580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4"/>
  <cols>
    <col min="1" max="1" width="12.5546875" customWidth="1"/>
    <col min="2" max="2" width="14.44140625" bestFit="1" customWidth="1"/>
  </cols>
  <sheetData>
    <row r="1" spans="1:2">
      <c r="A1" s="24" t="s">
        <v>115</v>
      </c>
      <c r="B1" t="s">
        <v>117</v>
      </c>
    </row>
    <row r="2" spans="1:2">
      <c r="A2" s="25" t="s">
        <v>26</v>
      </c>
      <c r="B2" s="27">
        <v>70</v>
      </c>
    </row>
    <row r="3" spans="1:2">
      <c r="A3" s="25" t="s">
        <v>38</v>
      </c>
      <c r="B3" s="27">
        <v>490</v>
      </c>
    </row>
    <row r="4" spans="1:2">
      <c r="A4" s="25" t="s">
        <v>70</v>
      </c>
      <c r="B4" s="27">
        <v>700</v>
      </c>
    </row>
    <row r="5" spans="1:2">
      <c r="A5" s="25" t="s">
        <v>68</v>
      </c>
      <c r="B5" s="27">
        <v>200</v>
      </c>
    </row>
    <row r="6" spans="1:2">
      <c r="A6" s="25" t="s">
        <v>19</v>
      </c>
      <c r="B6" s="27">
        <v>250</v>
      </c>
    </row>
    <row r="7" spans="1:2">
      <c r="A7" s="25" t="s">
        <v>85</v>
      </c>
      <c r="B7" s="27">
        <v>60</v>
      </c>
    </row>
    <row r="8" spans="1:2">
      <c r="A8" s="25" t="s">
        <v>116</v>
      </c>
      <c r="B8" s="27">
        <v>1770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2" sqref="B2"/>
    </sheetView>
  </sheetViews>
  <sheetFormatPr defaultRowHeight="14.4"/>
  <cols>
    <col min="1" max="1" width="12.5546875" customWidth="1"/>
    <col min="2" max="2" width="17.6640625" bestFit="1" customWidth="1"/>
  </cols>
  <sheetData>
    <row r="1" spans="1:2">
      <c r="A1" s="24" t="s">
        <v>115</v>
      </c>
      <c r="B1" t="s">
        <v>119</v>
      </c>
    </row>
    <row r="2" spans="1:2">
      <c r="A2" s="25" t="s">
        <v>15</v>
      </c>
      <c r="B2" s="27">
        <v>40</v>
      </c>
    </row>
    <row r="3" spans="1:2">
      <c r="A3" s="25" t="s">
        <v>9</v>
      </c>
      <c r="B3" s="27">
        <v>97.333333333333329</v>
      </c>
    </row>
    <row r="4" spans="1:2">
      <c r="A4" s="25" t="s">
        <v>14</v>
      </c>
      <c r="B4" s="27">
        <v>201.42857142857142</v>
      </c>
    </row>
    <row r="5" spans="1:2">
      <c r="A5" s="25" t="s">
        <v>16</v>
      </c>
      <c r="B5" s="27">
        <v>660</v>
      </c>
    </row>
    <row r="6" spans="1:2">
      <c r="A6" s="25" t="s">
        <v>17</v>
      </c>
      <c r="B6" s="27">
        <v>990</v>
      </c>
    </row>
    <row r="7" spans="1:2">
      <c r="A7" s="25" t="s">
        <v>116</v>
      </c>
      <c r="B7" s="27">
        <v>258.4375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
    </sheetView>
  </sheetViews>
  <sheetFormatPr defaultRowHeight="14.4"/>
  <cols>
    <col min="1" max="1" width="12.5546875" customWidth="1"/>
    <col min="2" max="2" width="17.6640625" bestFit="1" customWidth="1"/>
  </cols>
  <sheetData>
    <row r="1" spans="1:2">
      <c r="A1" s="24" t="s">
        <v>115</v>
      </c>
      <c r="B1" t="s">
        <v>119</v>
      </c>
    </row>
    <row r="2" spans="1:2">
      <c r="A2" s="25" t="s">
        <v>15</v>
      </c>
      <c r="B2" s="27">
        <v>40</v>
      </c>
    </row>
    <row r="3" spans="1:2">
      <c r="A3" s="25" t="s">
        <v>9</v>
      </c>
      <c r="B3" s="27">
        <v>97.333333333333329</v>
      </c>
    </row>
    <row r="4" spans="1:2">
      <c r="A4" s="25" t="s">
        <v>14</v>
      </c>
      <c r="B4" s="27">
        <v>201.42857142857142</v>
      </c>
    </row>
    <row r="5" spans="1:2">
      <c r="A5" s="25" t="s">
        <v>16</v>
      </c>
      <c r="B5" s="27">
        <v>660</v>
      </c>
    </row>
    <row r="6" spans="1:2">
      <c r="A6" s="25" t="s">
        <v>17</v>
      </c>
      <c r="B6" s="27">
        <v>990</v>
      </c>
    </row>
    <row r="7" spans="1:2">
      <c r="A7" s="25" t="s">
        <v>116</v>
      </c>
      <c r="B7" s="27">
        <v>258.4375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N26" sqref="N26"/>
    </sheetView>
  </sheetViews>
  <sheetFormatPr defaultRowHeight="14.4"/>
  <cols>
    <col min="1" max="1" width="13.21875" bestFit="1" customWidth="1"/>
    <col min="2" max="2" width="14.44140625" bestFit="1" customWidth="1"/>
    <col min="3" max="3" width="14.88671875" bestFit="1" customWidth="1"/>
  </cols>
  <sheetData>
    <row r="1" spans="1:3">
      <c r="A1" s="28" t="s">
        <v>3</v>
      </c>
      <c r="B1" s="28" t="s">
        <v>120</v>
      </c>
    </row>
    <row r="2" spans="1:3">
      <c r="A2" s="29">
        <v>30</v>
      </c>
      <c r="B2" s="29">
        <f>Table_1[[#This Row],[Price ($)]]*0.1</f>
        <v>3</v>
      </c>
      <c r="C2" s="26"/>
    </row>
    <row r="3" spans="1:3">
      <c r="A3" s="30">
        <v>40</v>
      </c>
      <c r="B3" s="30">
        <f>Table_1[[#This Row],[Price ($)]]*0.1</f>
        <v>4</v>
      </c>
      <c r="C3" s="26"/>
    </row>
    <row r="4" spans="1:3">
      <c r="A4" s="29">
        <v>50</v>
      </c>
      <c r="B4" s="29">
        <f>Table_1[[#This Row],[Price ($)]]*0.1</f>
        <v>5</v>
      </c>
      <c r="C4" s="26"/>
    </row>
    <row r="5" spans="1:3">
      <c r="A5" s="21">
        <v>50</v>
      </c>
      <c r="B5" s="21">
        <f>Table_1[[#This Row],[Price ($)]]*0.1</f>
        <v>5</v>
      </c>
      <c r="C5" s="26"/>
    </row>
    <row r="6" spans="1:3">
      <c r="A6" s="29">
        <v>50</v>
      </c>
      <c r="B6" s="29">
        <f>Table_1[[#This Row],[Price ($)]]*0.1</f>
        <v>5</v>
      </c>
      <c r="C6" s="26"/>
    </row>
    <row r="7" spans="1:3">
      <c r="A7" s="30">
        <v>60</v>
      </c>
      <c r="B7" s="30">
        <f>Table_1[[#This Row],[Price ($)]]*0.1</f>
        <v>6</v>
      </c>
      <c r="C7" s="26"/>
    </row>
    <row r="8" spans="1:3">
      <c r="A8" s="29">
        <v>70</v>
      </c>
      <c r="B8" s="29">
        <f>Table_1[[#This Row],[Price ($)]]*0.1</f>
        <v>7</v>
      </c>
      <c r="C8" s="26"/>
    </row>
    <row r="9" spans="1:3">
      <c r="A9" s="30">
        <v>80</v>
      </c>
      <c r="B9" s="30">
        <f>Table_1[[#This Row],[Price ($)]]*0.1</f>
        <v>8</v>
      </c>
      <c r="C9" s="26"/>
    </row>
    <row r="10" spans="1:3">
      <c r="A10" s="29">
        <v>80</v>
      </c>
      <c r="B10" s="29">
        <f>Table_1[[#This Row],[Price ($)]]*0.1</f>
        <v>8</v>
      </c>
      <c r="C10" s="26"/>
    </row>
    <row r="11" spans="1:3">
      <c r="A11" s="30">
        <v>90</v>
      </c>
      <c r="B11" s="30">
        <f>Table_1[[#This Row],[Price ($)]]*0.1</f>
        <v>9</v>
      </c>
      <c r="C11" s="26"/>
    </row>
    <row r="12" spans="1:3">
      <c r="A12" s="29">
        <v>90</v>
      </c>
      <c r="B12" s="29">
        <f>Table_1[[#This Row],[Price ($)]]*0.1</f>
        <v>9</v>
      </c>
      <c r="C12" s="26"/>
    </row>
    <row r="13" spans="1:3">
      <c r="A13" s="30">
        <v>100</v>
      </c>
      <c r="B13" s="30">
        <f>Table_1[[#This Row],[Price ($)]]*0.1</f>
        <v>10</v>
      </c>
      <c r="C13" s="26"/>
    </row>
    <row r="14" spans="1:3">
      <c r="A14" s="29">
        <v>120</v>
      </c>
      <c r="B14" s="29">
        <f>Table_1[[#This Row],[Price ($)]]*0.1</f>
        <v>12</v>
      </c>
      <c r="C14" s="26"/>
    </row>
    <row r="15" spans="1:3">
      <c r="A15" s="30">
        <v>130</v>
      </c>
      <c r="B15" s="30">
        <f>Table_1[[#This Row],[Price ($)]]*0.1</f>
        <v>13</v>
      </c>
      <c r="C15" s="26"/>
    </row>
    <row r="16" spans="1:3">
      <c r="A16" s="29">
        <v>130</v>
      </c>
      <c r="B16" s="29">
        <f>Table_1[[#This Row],[Price ($)]]*0.1</f>
        <v>13</v>
      </c>
      <c r="C16" s="26"/>
    </row>
    <row r="17" spans="1:3">
      <c r="A17" s="30">
        <v>130</v>
      </c>
      <c r="B17" s="30">
        <f>Table_1[[#This Row],[Price ($)]]*0.1</f>
        <v>13</v>
      </c>
      <c r="C17" s="26"/>
    </row>
    <row r="18" spans="1:3">
      <c r="A18" s="29">
        <v>130</v>
      </c>
      <c r="B18" s="29">
        <f>Table_1[[#This Row],[Price ($)]]*0.1</f>
        <v>13</v>
      </c>
      <c r="C18" s="26"/>
    </row>
    <row r="19" spans="1:3">
      <c r="A19" s="30">
        <v>150</v>
      </c>
      <c r="B19" s="30">
        <f>Table_1[[#This Row],[Price ($)]]*0.1</f>
        <v>15</v>
      </c>
      <c r="C19" s="26"/>
    </row>
    <row r="20" spans="1:3">
      <c r="A20" s="29">
        <v>150</v>
      </c>
      <c r="B20" s="29">
        <f>Table_1[[#This Row],[Price ($)]]*0.1</f>
        <v>15</v>
      </c>
      <c r="C20" s="26"/>
    </row>
    <row r="21" spans="1:3">
      <c r="A21" s="30">
        <v>150</v>
      </c>
      <c r="B21" s="30">
        <f>Table_1[[#This Row],[Price ($)]]*0.1</f>
        <v>15</v>
      </c>
      <c r="C21" s="26"/>
    </row>
    <row r="22" spans="1:3">
      <c r="A22" s="29">
        <v>160</v>
      </c>
      <c r="B22" s="29">
        <f>Table_1[[#This Row],[Price ($)]]*0.1</f>
        <v>16</v>
      </c>
      <c r="C22" s="26"/>
    </row>
    <row r="23" spans="1:3">
      <c r="A23" s="30">
        <v>200</v>
      </c>
      <c r="B23" s="30">
        <f>Table_1[[#This Row],[Price ($)]]*0.1</f>
        <v>20</v>
      </c>
      <c r="C23" s="26"/>
    </row>
    <row r="24" spans="1:3">
      <c r="A24" s="29">
        <v>200</v>
      </c>
      <c r="B24" s="29">
        <f>Table_1[[#This Row],[Price ($)]]*0.1</f>
        <v>20</v>
      </c>
    </row>
    <row r="25" spans="1:3">
      <c r="A25" s="30">
        <v>250</v>
      </c>
      <c r="B25" s="30">
        <f>Table_1[[#This Row],[Price ($)]]*0.1</f>
        <v>25</v>
      </c>
    </row>
    <row r="26" spans="1:3">
      <c r="A26" s="21">
        <v>300</v>
      </c>
      <c r="B26" s="21">
        <f>Table_1[[#This Row],[Price ($)]]*0.1</f>
        <v>30</v>
      </c>
    </row>
    <row r="27" spans="1:3">
      <c r="A27" s="30">
        <v>400</v>
      </c>
      <c r="B27" s="30">
        <f>Table_1[[#This Row],[Price ($)]]*0.1</f>
        <v>40</v>
      </c>
    </row>
    <row r="28" spans="1:3">
      <c r="A28" s="29">
        <v>500</v>
      </c>
      <c r="B28" s="29">
        <f>Table_1[[#This Row],[Price ($)]]*0.1</f>
        <v>50</v>
      </c>
    </row>
    <row r="29" spans="1:3">
      <c r="A29" s="30">
        <v>700</v>
      </c>
      <c r="B29" s="30">
        <f>Table_1[[#This Row],[Price ($)]]*0.1</f>
        <v>70</v>
      </c>
    </row>
    <row r="30" spans="1:3">
      <c r="A30" s="29">
        <v>800</v>
      </c>
      <c r="B30" s="29">
        <f>Table_1[[#This Row],[Price ($)]]*0.1</f>
        <v>80</v>
      </c>
    </row>
    <row r="31" spans="1:3">
      <c r="A31" s="30">
        <v>900</v>
      </c>
      <c r="B31" s="30">
        <f>Table_1[[#This Row],[Price ($)]]*0.1</f>
        <v>90</v>
      </c>
    </row>
    <row r="32" spans="1:3">
      <c r="A32" s="29">
        <v>980</v>
      </c>
      <c r="B32" s="29">
        <f>Table_1[[#This Row],[Price ($)]]*0.1</f>
        <v>98</v>
      </c>
    </row>
    <row r="33" spans="1:2">
      <c r="A33" s="30">
        <v>1000</v>
      </c>
      <c r="B33" s="30">
        <f>Table_1[[#This Row],[Price ($)]]*0.1</f>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vt:lpstr>
      <vt:lpstr>Dataset</vt:lpstr>
      <vt:lpstr>Sorting&amp;Filtering</vt:lpstr>
      <vt:lpstr>PivotTable-1</vt:lpstr>
      <vt:lpstr>FilteringPivot</vt:lpstr>
      <vt:lpstr>piechart</vt:lpstr>
      <vt:lpstr>Category wise Products</vt:lpstr>
      <vt:lpstr>BarGraph</vt:lpstr>
      <vt:lpstr>ScatterPlot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sobiya sekar</dc:creator>
  <cp:lastModifiedBy>sobiya sekar</cp:lastModifiedBy>
  <dcterms:created xsi:type="dcterms:W3CDTF">2024-11-29T12:21:24Z</dcterms:created>
  <dcterms:modified xsi:type="dcterms:W3CDTF">2024-12-13T16:26:03Z</dcterms:modified>
</cp:coreProperties>
</file>