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800" yWindow="0" windowWidth="22700" windowHeight="16000" tabRatio="500"/>
  </bookViews>
  <sheets>
    <sheet name="Sheet1" sheetId="1" r:id="rId1"/>
  </sheets>
  <definedNames>
    <definedName name="image_data" localSheetId="0">Sheet1!$A$1:$C$49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47" i="1"/>
  <c r="G48" i="1"/>
  <c r="G49" i="1"/>
  <c r="G45" i="1"/>
  <c r="G46" i="1"/>
  <c r="G44" i="1"/>
  <c r="G13" i="1"/>
  <c r="G18" i="1"/>
  <c r="G19" i="1"/>
  <c r="G20" i="1"/>
  <c r="G33" i="1"/>
  <c r="G42" i="1"/>
  <c r="G43" i="1"/>
  <c r="G7" i="1"/>
  <c r="G36" i="1"/>
  <c r="G15" i="1"/>
  <c r="G17" i="1"/>
  <c r="G35" i="1"/>
  <c r="G28" i="1"/>
  <c r="G29" i="1"/>
  <c r="G26" i="1"/>
  <c r="G5" i="1"/>
  <c r="G6" i="1"/>
  <c r="G27" i="1"/>
  <c r="G16" i="1"/>
  <c r="G38" i="1"/>
  <c r="G39" i="1"/>
  <c r="G40" i="1"/>
  <c r="G41" i="1"/>
  <c r="G2" i="1"/>
  <c r="G3" i="1"/>
  <c r="G4" i="1"/>
  <c r="G14" i="1"/>
  <c r="G8" i="1"/>
  <c r="G25" i="1"/>
  <c r="G34" i="1"/>
  <c r="G30" i="1"/>
  <c r="G31" i="1"/>
  <c r="G32" i="1"/>
  <c r="G37" i="1"/>
  <c r="G21" i="1"/>
  <c r="G22" i="1"/>
  <c r="G23" i="1"/>
  <c r="G10" i="1"/>
  <c r="G9" i="1"/>
  <c r="G24" i="1"/>
  <c r="F12" i="1"/>
  <c r="F47" i="1"/>
  <c r="F48" i="1"/>
  <c r="F49" i="1"/>
  <c r="F45" i="1"/>
  <c r="F46" i="1"/>
  <c r="F44" i="1"/>
  <c r="F13" i="1"/>
  <c r="F18" i="1"/>
  <c r="F19" i="1"/>
  <c r="F20" i="1"/>
  <c r="F33" i="1"/>
  <c r="F42" i="1"/>
  <c r="F43" i="1"/>
  <c r="F7" i="1"/>
  <c r="F36" i="1"/>
  <c r="F15" i="1"/>
  <c r="F17" i="1"/>
  <c r="F35" i="1"/>
  <c r="F28" i="1"/>
  <c r="F29" i="1"/>
  <c r="F26" i="1"/>
  <c r="F5" i="1"/>
  <c r="F6" i="1"/>
  <c r="F27" i="1"/>
  <c r="F16" i="1"/>
  <c r="F38" i="1"/>
  <c r="F39" i="1"/>
  <c r="F40" i="1"/>
  <c r="F41" i="1"/>
  <c r="F2" i="1"/>
  <c r="F3" i="1"/>
  <c r="F4" i="1"/>
  <c r="F14" i="1"/>
  <c r="F8" i="1"/>
  <c r="F25" i="1"/>
  <c r="F34" i="1"/>
  <c r="F30" i="1"/>
  <c r="F31" i="1"/>
  <c r="F32" i="1"/>
  <c r="F37" i="1"/>
  <c r="F21" i="1"/>
  <c r="F22" i="1"/>
  <c r="F23" i="1"/>
  <c r="F10" i="1"/>
  <c r="F9" i="1"/>
  <c r="F24" i="1"/>
  <c r="F11" i="1"/>
  <c r="G11" i="1"/>
</calcChain>
</file>

<file path=xl/connections.xml><?xml version="1.0" encoding="utf-8"?>
<connections xmlns="http://schemas.openxmlformats.org/spreadsheetml/2006/main">
  <connection id="1" name="image_data.txt" type="6" refreshedVersion="0" background="1" saveData="1">
    <textPr fileType="mac" codePage="10000" sourceFile="Macintosh HD:Users:jschleuss:Desktop:susan-botanic-garden-photos:image_data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<sst xmlns="http://schemas.openxmlformats.org/spreadsheetml/2006/main" count="200" uniqueCount="118">
  <si>
    <t>name</t>
  </si>
  <si>
    <t>latitude</t>
  </si>
  <si>
    <t>longitude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</si>
  <si>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</si>
  <si>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</si>
  <si>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</si>
  <si>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</si>
  <si>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</si>
  <si>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</si>
  <si>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</si>
  <si>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IMG_0614.JPG</t>
  </si>
  <si>
    <t>IMG_0615.JPG</t>
  </si>
  <si>
    <t>IMG_0616.JPG</t>
  </si>
  <si>
    <t>IMG_0617.JPG</t>
  </si>
  <si>
    <t>IMG_0618.JPG</t>
  </si>
  <si>
    <t>IMG_0619.JPG</t>
  </si>
  <si>
    <t>IMG_0620.JPG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</si>
  <si>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</si>
  <si>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</si>
  <si>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</si>
  <si>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</si>
  <si>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</si>
  <si>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</si>
  <si>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</si>
  <si>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</si>
  <si>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</si>
  <si>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</si>
  <si>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</si>
  <si>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</si>
  <si>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</si>
  <si>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</si>
  <si>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</si>
  <si>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IMG_0639.JPG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</si>
  <si>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</si>
  <si>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</si>
  <si>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</si>
  <si>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</si>
  <si>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</si>
  <si>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</si>
  <si>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</si>
  <si>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</si>
  <si>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</si>
  <si>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</si>
  <si>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</si>
  <si>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</si>
  <si>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</si>
  <si>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</si>
  <si>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</si>
  <si>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</si>
  <si>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IMG_0658.JPG</t>
  </si>
  <si>
    <t>IMG_0659.JPG</t>
  </si>
  <si>
    <t>species</t>
  </si>
  <si>
    <t>species:en</t>
  </si>
  <si>
    <t>genus</t>
  </si>
  <si>
    <t>Lyonothamnus floribundus</t>
  </si>
  <si>
    <t>Catalina Island Ironwood</t>
  </si>
  <si>
    <t>Heteromeles arbutifolia</t>
  </si>
  <si>
    <t>Toyon</t>
  </si>
  <si>
    <t>Quercus pacifica</t>
  </si>
  <si>
    <t>Island Scrub Oak</t>
  </si>
  <si>
    <t>Mediterranean Fan Palm</t>
  </si>
  <si>
    <t>Chamaerops humilis</t>
  </si>
  <si>
    <t>Red Hot Poker</t>
  </si>
  <si>
    <t>Aloe arborescens</t>
  </si>
  <si>
    <t>Giant Bird of Paradise</t>
  </si>
  <si>
    <t>Strelitzia nicolai</t>
  </si>
  <si>
    <t>wikipedia</t>
  </si>
  <si>
    <t>Island Mountain Mahogany</t>
  </si>
  <si>
    <t>Cercocarpus betuloides</t>
  </si>
  <si>
    <t>source</t>
  </si>
  <si>
    <t>local verification</t>
  </si>
  <si>
    <t>Golden Cereus</t>
  </si>
  <si>
    <t>Bergerocactus emoryi</t>
  </si>
  <si>
    <t>Agave</t>
  </si>
  <si>
    <t>Agave filifera</t>
  </si>
  <si>
    <t>Black Aeonium</t>
  </si>
  <si>
    <t>Miniature Pine Tree</t>
  </si>
  <si>
    <t>Crassula tetragona</t>
  </si>
  <si>
    <t>Century Plant</t>
  </si>
  <si>
    <t>Agave americana</t>
  </si>
  <si>
    <t>Lemonade Berry</t>
  </si>
  <si>
    <t>Rhus integrifolia</t>
  </si>
  <si>
    <t>Climbing Aloe</t>
  </si>
  <si>
    <t>Aloe ciliaris</t>
  </si>
  <si>
    <t>Elephant-foot Tree</t>
  </si>
  <si>
    <t>Nolina recurvata</t>
  </si>
  <si>
    <t>Dragon Tree</t>
  </si>
  <si>
    <t>Dracaena draco</t>
  </si>
  <si>
    <t>Spurge</t>
  </si>
  <si>
    <t>Euphorbia lambii</t>
  </si>
  <si>
    <t>Catalina Island Live-Forever</t>
  </si>
  <si>
    <t>Dudleya virens</t>
  </si>
  <si>
    <t>Canary Island Date Palm</t>
  </si>
  <si>
    <t>Phoenix canariensis</t>
  </si>
  <si>
    <t>Island Tree Poppy</t>
  </si>
  <si>
    <t>Dendromecon rigida</t>
  </si>
  <si>
    <t>Crown of Thorns</t>
  </si>
  <si>
    <t>Colletia spinosissima</t>
  </si>
  <si>
    <t>Hesperaloe parviflora</t>
  </si>
  <si>
    <t>Bunny Ears</t>
  </si>
  <si>
    <t>Opuntia microdasys</t>
  </si>
  <si>
    <t>Cholla</t>
  </si>
  <si>
    <t>Countia prolifera</t>
  </si>
  <si>
    <t>Elephant Bush</t>
  </si>
  <si>
    <t>Portulacaria afra</t>
  </si>
  <si>
    <t>Rainbow Bush</t>
  </si>
  <si>
    <t>Portulacaria afra 'Variegata'</t>
  </si>
  <si>
    <t>Aloe</t>
  </si>
  <si>
    <t>Aloe marlothii</t>
  </si>
  <si>
    <t>Bear Grass</t>
  </si>
  <si>
    <t>Dasylirion longissimum</t>
  </si>
  <si>
    <t>Sotol</t>
  </si>
  <si>
    <t>Dasylirion wheeleri</t>
  </si>
  <si>
    <t>Aloe petricola</t>
  </si>
  <si>
    <t>Hidden Foot</t>
  </si>
  <si>
    <t>Aloe cryptopoda</t>
  </si>
  <si>
    <t>Texas Aloe</t>
  </si>
  <si>
    <t>Aeonium arboreum 'Schwarzkopf'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</si>
</sst>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age_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4" zoomScale="150" zoomScaleNormal="150" zoomScalePageLayoutView="150" workbookViewId="0">
      <selection activeCell="E9" sqref="E9"/>
    </sheetView>
  </sheetViews>
  <sheetFormatPr baseColWidth="10" defaultRowHeight="15" x14ac:dyDescent="0"/>
  <cols>
    <col min="1" max="1" width="13.1640625" bestFit="1" customWidth="1"/>
    <col min="2" max="2" width="12.1640625" bestFit="1" customWidth="1"/>
    <col min="3" max="3" width="12.83203125" bestFit="1" customWidth="1"/>
    <col min="4" max="4" width="23.6640625" bestFit="1" customWidth="1"/>
    <col min="5" max="5" width="23.83203125" bestFit="1" customWidth="1"/>
    <col min="6" max="6" width="13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52</v>
      </c>
      <c r="E1" t="s">
        <v>51</v>
      </c>
      <c r="F1" t="s">
        <v>53</v>
      </c>
      <c r="G1" t="s">
        <v>66</v>
      </c>
      <c r="H1" t="s">
        <v>69</v>
      </c>
    </row>
    <row r="2" spans="1:8">
      <c r="A2" t="s">
        <v>11</v>
      </c>
      <c r="B2">
        <v>33.3259194444</v>
      </c>
      <c r="C2">
        <v>-118.340333333</v>
      </c>
      <c r="D2" t="s">
        <v>73</v>
      </c>
      <c r="E2" t="s">
        <v>74</v>
      </c>
      <c r="F2" t="str">
        <f>LEFT(E2,FIND(" ",E2)-1)</f>
        <v>Agave</v>
      </c>
      <c r="G2" t="str">
        <f>"en:"&amp;E2</f>
        <v>en:Agave filifera</v>
      </c>
      <c r="H2" t="s">
        <v>70</v>
      </c>
    </row>
    <row r="3" spans="1:8">
      <c r="A3" t="s">
        <v>35</v>
      </c>
      <c r="B3">
        <v>33.325858333299998</v>
      </c>
      <c r="C3">
        <v>-118.34062222199999</v>
      </c>
      <c r="D3" t="s">
        <v>73</v>
      </c>
      <c r="E3" t="s">
        <v>74</v>
      </c>
      <c r="F3" t="str">
        <f>LEFT(E3,FIND(" ",E3)-1)</f>
        <v>Agave</v>
      </c>
      <c r="G3" t="str">
        <f>"en:"&amp;E3</f>
        <v>en:Agave filifera</v>
      </c>
      <c r="H3" t="s">
        <v>70</v>
      </c>
    </row>
    <row r="4" spans="1:8">
      <c r="A4" t="s">
        <v>45</v>
      </c>
      <c r="B4">
        <v>33.325797222200002</v>
      </c>
      <c r="C4">
        <v>-118.340583333</v>
      </c>
      <c r="D4" t="s">
        <v>73</v>
      </c>
      <c r="E4" t="s">
        <v>74</v>
      </c>
      <c r="F4" t="str">
        <f>LEFT(E4,FIND(" ",E4)-1)</f>
        <v>Agave</v>
      </c>
      <c r="G4" t="str">
        <f>"en:"&amp;E4</f>
        <v>en:Agave filifera</v>
      </c>
      <c r="H4" t="s">
        <v>70</v>
      </c>
    </row>
    <row r="5" spans="1:8">
      <c r="A5" t="s">
        <v>44</v>
      </c>
      <c r="B5">
        <v>33.325936111099999</v>
      </c>
      <c r="C5">
        <v>-118.340561111</v>
      </c>
      <c r="D5" t="s">
        <v>107</v>
      </c>
      <c r="E5" t="s">
        <v>113</v>
      </c>
      <c r="F5" t="str">
        <f>LEFT(E5,FIND(" ",E5)-1)</f>
        <v>Aloe</v>
      </c>
      <c r="G5" t="str">
        <f>"en:"&amp;E5</f>
        <v>en:Aloe petricola</v>
      </c>
      <c r="H5" t="s">
        <v>70</v>
      </c>
    </row>
    <row r="6" spans="1:8">
      <c r="A6" t="s">
        <v>38</v>
      </c>
      <c r="B6">
        <v>33.325955555599997</v>
      </c>
      <c r="C6">
        <v>-118.34034722200001</v>
      </c>
      <c r="D6" t="s">
        <v>107</v>
      </c>
      <c r="E6" t="s">
        <v>108</v>
      </c>
      <c r="F6" t="str">
        <f>LEFT(E6,FIND(" ",E6)-1)</f>
        <v>Aloe</v>
      </c>
      <c r="G6" t="str">
        <f>"en:"&amp;E6</f>
        <v>en:Aloe marlothii</v>
      </c>
      <c r="H6" t="s">
        <v>70</v>
      </c>
    </row>
    <row r="7" spans="1:8">
      <c r="A7" t="s">
        <v>40</v>
      </c>
      <c r="B7">
        <v>33.3260416667</v>
      </c>
      <c r="C7">
        <v>-118.340394444</v>
      </c>
      <c r="D7" t="s">
        <v>109</v>
      </c>
      <c r="E7" t="s">
        <v>110</v>
      </c>
      <c r="F7" t="str">
        <f>LEFT(E7,FIND(" ",E7)-1)</f>
        <v>Dasylirion</v>
      </c>
      <c r="G7" t="str">
        <f>"en:"&amp;E7</f>
        <v>en:Dasylirion longissimum</v>
      </c>
      <c r="H7" t="s">
        <v>70</v>
      </c>
    </row>
    <row r="8" spans="1:8">
      <c r="A8" t="s">
        <v>12</v>
      </c>
      <c r="B8">
        <v>33.325924999999998</v>
      </c>
      <c r="C8">
        <v>-118.34030277799999</v>
      </c>
      <c r="D8" t="s">
        <v>75</v>
      </c>
      <c r="E8" t="s">
        <v>117</v>
      </c>
      <c r="F8" t="str">
        <f>LEFT(E8,FIND(" ",E8)-1)</f>
        <v>Aeonium</v>
      </c>
      <c r="G8" t="str">
        <f>"en:"&amp;E8</f>
        <v>en:Aeonium arboreum 'Schwarzkopf'</v>
      </c>
      <c r="H8" t="s">
        <v>70</v>
      </c>
    </row>
    <row r="9" spans="1:8">
      <c r="A9" t="s">
        <v>31</v>
      </c>
      <c r="B9">
        <v>33.325669444399999</v>
      </c>
      <c r="C9">
        <v>-118.340752778</v>
      </c>
      <c r="D9" t="s">
        <v>99</v>
      </c>
      <c r="E9" t="s">
        <v>100</v>
      </c>
      <c r="F9" t="str">
        <f>LEFT(E9,FIND(" ",E9)-1)</f>
        <v>Opuntia</v>
      </c>
      <c r="G9" t="str">
        <f>"en:"&amp;E9</f>
        <v>en:Opuntia microdasys</v>
      </c>
      <c r="H9" t="s">
        <v>70</v>
      </c>
    </row>
    <row r="10" spans="1:8">
      <c r="A10" t="s">
        <v>24</v>
      </c>
      <c r="B10">
        <v>33.325488888899997</v>
      </c>
      <c r="C10">
        <v>-118.34080555600001</v>
      </c>
      <c r="D10" t="s">
        <v>92</v>
      </c>
      <c r="E10" t="s">
        <v>93</v>
      </c>
      <c r="F10" t="str">
        <f>LEFT(E10,FIND(" ",E10)-1)</f>
        <v>Phoenix</v>
      </c>
      <c r="G10" t="str">
        <f>"en:"&amp;E10</f>
        <v>en:Phoenix canariensis</v>
      </c>
      <c r="H10" t="s">
        <v>70</v>
      </c>
    </row>
    <row r="11" spans="1:8">
      <c r="A11" t="s">
        <v>3</v>
      </c>
      <c r="B11">
        <v>33.326405555599997</v>
      </c>
      <c r="C11">
        <v>-118.340308333</v>
      </c>
      <c r="D11" t="s">
        <v>55</v>
      </c>
      <c r="E11" t="s">
        <v>54</v>
      </c>
      <c r="F11" t="str">
        <f>LEFT(E11,FIND(" ",E11)-1)</f>
        <v>Lyonothamnus</v>
      </c>
      <c r="G11" t="str">
        <f>"en:"&amp;E11</f>
        <v>en:Lyonothamnus floribundus</v>
      </c>
      <c r="H11" t="s">
        <v>70</v>
      </c>
    </row>
    <row r="12" spans="1:8">
      <c r="A12" t="s">
        <v>27</v>
      </c>
      <c r="B12">
        <v>33.325352777799999</v>
      </c>
      <c r="C12">
        <v>-118.341002778</v>
      </c>
      <c r="D12" t="s">
        <v>55</v>
      </c>
      <c r="E12" t="s">
        <v>54</v>
      </c>
      <c r="F12" t="str">
        <f>LEFT(E12,FIND(" ",E12)-1)</f>
        <v>Lyonothamnus</v>
      </c>
      <c r="G12" t="str">
        <f>"en:"&amp;E12</f>
        <v>en:Lyonothamnus floribundus</v>
      </c>
      <c r="H12" t="s">
        <v>70</v>
      </c>
    </row>
    <row r="13" spans="1:8">
      <c r="A13" t="s">
        <v>23</v>
      </c>
      <c r="B13">
        <v>33.325625000000002</v>
      </c>
      <c r="C13">
        <v>-118.340736111</v>
      </c>
      <c r="D13" t="s">
        <v>90</v>
      </c>
      <c r="E13" t="s">
        <v>91</v>
      </c>
      <c r="F13" t="str">
        <f>LEFT(E13,FIND(" ",E13)-1)</f>
        <v>Dudleya</v>
      </c>
      <c r="G13" t="str">
        <f>"en:"&amp;E13</f>
        <v>en:Dudleya virens</v>
      </c>
      <c r="H13" t="s">
        <v>70</v>
      </c>
    </row>
    <row r="14" spans="1:8">
      <c r="A14" t="s">
        <v>14</v>
      </c>
      <c r="B14">
        <v>33.325838888900002</v>
      </c>
      <c r="C14">
        <v>-118.34035555600001</v>
      </c>
      <c r="D14" t="s">
        <v>78</v>
      </c>
      <c r="E14" t="s">
        <v>79</v>
      </c>
      <c r="F14" t="str">
        <f>LEFT(E14,FIND(" ",E14)-1)</f>
        <v>Agave</v>
      </c>
      <c r="G14" t="str">
        <f>"en:"&amp;E14</f>
        <v>en:Agave americana</v>
      </c>
      <c r="H14" t="s">
        <v>70</v>
      </c>
    </row>
    <row r="15" spans="1:8">
      <c r="A15" t="s">
        <v>32</v>
      </c>
      <c r="B15">
        <v>33.325775</v>
      </c>
      <c r="C15">
        <v>-118.340736111</v>
      </c>
      <c r="D15" t="s">
        <v>101</v>
      </c>
      <c r="E15" t="s">
        <v>102</v>
      </c>
      <c r="F15" t="str">
        <f>LEFT(E15,FIND(" ",E15)-1)</f>
        <v>Countia</v>
      </c>
      <c r="G15" t="str">
        <f>"en:"&amp;E15</f>
        <v>en:Countia prolifera</v>
      </c>
      <c r="H15" t="s">
        <v>70</v>
      </c>
    </row>
    <row r="16" spans="1:8">
      <c r="A16" t="s">
        <v>17</v>
      </c>
      <c r="B16">
        <v>33.325805555599999</v>
      </c>
      <c r="C16">
        <v>-118.34048333299999</v>
      </c>
      <c r="D16" t="s">
        <v>82</v>
      </c>
      <c r="E16" t="s">
        <v>83</v>
      </c>
      <c r="F16" t="str">
        <f>LEFT(E16,FIND(" ",E16)-1)</f>
        <v>Aloe</v>
      </c>
      <c r="G16" t="str">
        <f>"en:"&amp;E16</f>
        <v>en:Aloe ciliaris</v>
      </c>
      <c r="H16" t="s">
        <v>70</v>
      </c>
    </row>
    <row r="17" spans="1:8">
      <c r="A17" t="s">
        <v>29</v>
      </c>
      <c r="B17">
        <v>33.325547222200001</v>
      </c>
      <c r="C17">
        <v>-118.340819444</v>
      </c>
      <c r="D17" t="s">
        <v>96</v>
      </c>
      <c r="E17" t="s">
        <v>97</v>
      </c>
      <c r="F17" t="str">
        <f>LEFT(E17,FIND(" ",E17)-1)</f>
        <v>Colletia</v>
      </c>
      <c r="G17" t="str">
        <f>"en:"&amp;E17</f>
        <v>en:Colletia spinosissima</v>
      </c>
      <c r="H17" t="s">
        <v>70</v>
      </c>
    </row>
    <row r="18" spans="1:8">
      <c r="A18" t="s">
        <v>21</v>
      </c>
      <c r="B18">
        <v>33.325716666700004</v>
      </c>
      <c r="C18">
        <v>-118.34063611099999</v>
      </c>
      <c r="D18" t="s">
        <v>86</v>
      </c>
      <c r="E18" t="s">
        <v>87</v>
      </c>
      <c r="F18" t="str">
        <f>LEFT(E18,FIND(" ",E18)-1)</f>
        <v>Dracaena</v>
      </c>
      <c r="G18" t="str">
        <f>"en:"&amp;E18</f>
        <v>en:Dracaena draco</v>
      </c>
      <c r="H18" t="s">
        <v>70</v>
      </c>
    </row>
    <row r="19" spans="1:8">
      <c r="A19" t="s">
        <v>33</v>
      </c>
      <c r="B19">
        <v>33.325772222200001</v>
      </c>
      <c r="C19">
        <v>-118.340683333</v>
      </c>
      <c r="D19" t="s">
        <v>86</v>
      </c>
      <c r="E19" t="s">
        <v>87</v>
      </c>
      <c r="F19" t="str">
        <f>LEFT(E19,FIND(" ",E19)-1)</f>
        <v>Dracaena</v>
      </c>
      <c r="G19" t="str">
        <f>"en:"&amp;E19</f>
        <v>en:Dracaena draco</v>
      </c>
      <c r="H19" t="s">
        <v>70</v>
      </c>
    </row>
    <row r="20" spans="1:8">
      <c r="A20" t="s">
        <v>41</v>
      </c>
      <c r="B20">
        <v>33.326002777799999</v>
      </c>
      <c r="C20">
        <v>-118.34044722199999</v>
      </c>
      <c r="D20" t="s">
        <v>86</v>
      </c>
      <c r="E20" t="s">
        <v>87</v>
      </c>
      <c r="F20" t="str">
        <f>LEFT(E20,FIND(" ",E20)-1)</f>
        <v>Dracaena</v>
      </c>
      <c r="G20" t="str">
        <f>"en:"&amp;E20</f>
        <v>en:Dracaena draco</v>
      </c>
      <c r="H20" t="s">
        <v>70</v>
      </c>
    </row>
    <row r="21" spans="1:8">
      <c r="A21" t="s">
        <v>34</v>
      </c>
      <c r="B21">
        <v>33.325847222199997</v>
      </c>
      <c r="C21">
        <v>-118.34063055599999</v>
      </c>
      <c r="D21" t="s">
        <v>103</v>
      </c>
      <c r="E21" t="s">
        <v>104</v>
      </c>
      <c r="F21" t="str">
        <f>LEFT(E21,FIND(" ",E21)-1)</f>
        <v>Portulacaria</v>
      </c>
      <c r="G21" t="str">
        <f>"en:"&amp;E21</f>
        <v>en:Portulacaria afra</v>
      </c>
      <c r="H21" t="s">
        <v>70</v>
      </c>
    </row>
    <row r="22" spans="1:8">
      <c r="A22" t="s">
        <v>39</v>
      </c>
      <c r="B22">
        <v>33.325986111100001</v>
      </c>
      <c r="C22">
        <v>-118.34034722200001</v>
      </c>
      <c r="D22" t="s">
        <v>103</v>
      </c>
      <c r="E22" t="s">
        <v>104</v>
      </c>
      <c r="F22" t="str">
        <f>LEFT(E22,FIND(" ",E22)-1)</f>
        <v>Portulacaria</v>
      </c>
      <c r="G22" t="str">
        <f>"en:"&amp;E22</f>
        <v>en:Portulacaria afra</v>
      </c>
      <c r="H22" t="s">
        <v>70</v>
      </c>
    </row>
    <row r="23" spans="1:8">
      <c r="A23" t="s">
        <v>46</v>
      </c>
      <c r="B23">
        <v>33.325808333300003</v>
      </c>
      <c r="C23">
        <v>-118.340591667</v>
      </c>
      <c r="D23" t="s">
        <v>103</v>
      </c>
      <c r="E23" t="s">
        <v>104</v>
      </c>
      <c r="F23" t="str">
        <f>LEFT(E23,FIND(" ",E23)-1)</f>
        <v>Portulacaria</v>
      </c>
      <c r="G23" t="str">
        <f>"en:"&amp;E23</f>
        <v>en:Portulacaria afra</v>
      </c>
      <c r="H23" t="s">
        <v>70</v>
      </c>
    </row>
    <row r="24" spans="1:8">
      <c r="A24" t="s">
        <v>20</v>
      </c>
      <c r="B24">
        <v>33.325752777799998</v>
      </c>
      <c r="C24">
        <v>-118.340613889</v>
      </c>
      <c r="D24" t="s">
        <v>84</v>
      </c>
      <c r="E24" t="s">
        <v>85</v>
      </c>
      <c r="F24" t="str">
        <f>LEFT(E24,FIND(" ",E24)-1)</f>
        <v>Nolina</v>
      </c>
      <c r="G24" t="str">
        <f>"en:"&amp;E24</f>
        <v>en:Nolina recurvata</v>
      </c>
      <c r="H24" t="s">
        <v>70</v>
      </c>
    </row>
    <row r="25" spans="1:8">
      <c r="A25" t="s">
        <v>8</v>
      </c>
      <c r="B25">
        <v>33.326191666699998</v>
      </c>
      <c r="C25">
        <v>-118.34046944399999</v>
      </c>
      <c r="D25" t="s">
        <v>64</v>
      </c>
      <c r="E25" t="s">
        <v>65</v>
      </c>
      <c r="F25" t="str">
        <f>LEFT(E25,FIND(" ",E25)-1)</f>
        <v>Strelitzia</v>
      </c>
      <c r="G25" t="str">
        <f>"en:"&amp;E25</f>
        <v>en:Strelitzia nicolai</v>
      </c>
      <c r="H25" t="s">
        <v>70</v>
      </c>
    </row>
    <row r="26" spans="1:8">
      <c r="A26" t="s">
        <v>10</v>
      </c>
      <c r="B26">
        <v>33.325958333300001</v>
      </c>
      <c r="C26">
        <v>-118.34030277799999</v>
      </c>
      <c r="D26" t="s">
        <v>71</v>
      </c>
      <c r="E26" t="s">
        <v>72</v>
      </c>
      <c r="F26" t="str">
        <f>LEFT(E26,FIND(" ",E26)-1)</f>
        <v>Bergerocactus</v>
      </c>
      <c r="G26" t="str">
        <f>"en:"&amp;E26</f>
        <v>en:Bergerocactus emoryi</v>
      </c>
      <c r="H26" t="s">
        <v>70</v>
      </c>
    </row>
    <row r="27" spans="1:8">
      <c r="A27" t="s">
        <v>48</v>
      </c>
      <c r="B27">
        <v>33.3259472222</v>
      </c>
      <c r="C27">
        <v>-118.340613889</v>
      </c>
      <c r="D27" t="s">
        <v>114</v>
      </c>
      <c r="E27" t="s">
        <v>115</v>
      </c>
      <c r="F27" t="str">
        <f>LEFT(E27,FIND(" ",E27)-1)</f>
        <v>Aloe</v>
      </c>
      <c r="G27" t="str">
        <f>"en:"&amp;E27</f>
        <v>en:Aloe cryptopoda</v>
      </c>
      <c r="H27" t="s">
        <v>70</v>
      </c>
    </row>
    <row r="28" spans="1:8">
      <c r="A28" t="s">
        <v>9</v>
      </c>
      <c r="B28">
        <v>33.326138888899997</v>
      </c>
      <c r="C28">
        <v>-118.34048333299999</v>
      </c>
      <c r="D28" t="s">
        <v>67</v>
      </c>
      <c r="E28" t="s">
        <v>68</v>
      </c>
      <c r="F28" t="str">
        <f>LEFT(E28,FIND(" ",E28)-1)</f>
        <v>Cercocarpus</v>
      </c>
      <c r="G28" t="str">
        <f>"en:"&amp;E28</f>
        <v>en:Cercocarpus betuloides</v>
      </c>
      <c r="H28" t="s">
        <v>70</v>
      </c>
    </row>
    <row r="29" spans="1:8">
      <c r="A29" t="s">
        <v>28</v>
      </c>
      <c r="B29">
        <v>33.325425000000003</v>
      </c>
      <c r="C29">
        <v>-118.340836111</v>
      </c>
      <c r="D29" t="s">
        <v>67</v>
      </c>
      <c r="E29" t="s">
        <v>68</v>
      </c>
      <c r="F29" t="str">
        <f>LEFT(E29,FIND(" ",E29)-1)</f>
        <v>Cercocarpus</v>
      </c>
      <c r="G29" t="str">
        <f>"en:"&amp;E29</f>
        <v>en:Cercocarpus betuloides</v>
      </c>
      <c r="H29" t="s">
        <v>70</v>
      </c>
    </row>
    <row r="30" spans="1:8">
      <c r="A30" t="s">
        <v>5</v>
      </c>
      <c r="B30">
        <v>33.326308333299998</v>
      </c>
      <c r="C30">
        <v>-118.340263889</v>
      </c>
      <c r="D30" t="s">
        <v>59</v>
      </c>
      <c r="E30" t="s">
        <v>58</v>
      </c>
      <c r="F30" t="str">
        <f>LEFT(E30,FIND(" ",E30)-1)</f>
        <v>Quercus</v>
      </c>
      <c r="G30" t="str">
        <f>"en:"&amp;E30</f>
        <v>en:Quercus pacifica</v>
      </c>
      <c r="H30" t="s">
        <v>70</v>
      </c>
    </row>
    <row r="31" spans="1:8">
      <c r="A31" t="s">
        <v>15</v>
      </c>
      <c r="B31">
        <v>33.325838888900002</v>
      </c>
      <c r="C31">
        <v>-118.34035555600001</v>
      </c>
      <c r="D31" t="s">
        <v>59</v>
      </c>
      <c r="E31" t="s">
        <v>58</v>
      </c>
      <c r="F31" t="str">
        <f>LEFT(E31,FIND(" ",E31)-1)</f>
        <v>Quercus</v>
      </c>
      <c r="G31" t="str">
        <f>"en:"&amp;E31</f>
        <v>en:Quercus pacifica</v>
      </c>
      <c r="H31" t="s">
        <v>70</v>
      </c>
    </row>
    <row r="32" spans="1:8">
      <c r="A32" t="s">
        <v>18</v>
      </c>
      <c r="B32">
        <v>33.325777777799999</v>
      </c>
      <c r="C32">
        <v>-118.34050000000001</v>
      </c>
      <c r="D32" t="s">
        <v>59</v>
      </c>
      <c r="E32" t="s">
        <v>58</v>
      </c>
      <c r="F32" t="str">
        <f>LEFT(E32,FIND(" ",E32)-1)</f>
        <v>Quercus</v>
      </c>
      <c r="G32" t="str">
        <f>"en:"&amp;E32</f>
        <v>en:Quercus pacifica</v>
      </c>
      <c r="H32" t="s">
        <v>70</v>
      </c>
    </row>
    <row r="33" spans="1:8">
      <c r="A33" t="s">
        <v>26</v>
      </c>
      <c r="B33">
        <v>33.3252833333</v>
      </c>
      <c r="C33">
        <v>-118.340941667</v>
      </c>
      <c r="D33" t="s">
        <v>94</v>
      </c>
      <c r="E33" t="s">
        <v>95</v>
      </c>
      <c r="F33" t="str">
        <f>LEFT(E33,FIND(" ",E33)-1)</f>
        <v>Dendromecon</v>
      </c>
      <c r="G33" t="str">
        <f>"en:"&amp;E33</f>
        <v>en:Dendromecon rigida</v>
      </c>
      <c r="H33" t="s">
        <v>70</v>
      </c>
    </row>
    <row r="34" spans="1:8">
      <c r="A34" t="s">
        <v>16</v>
      </c>
      <c r="B34">
        <v>33.3258027778</v>
      </c>
      <c r="C34">
        <v>-118.340416667</v>
      </c>
      <c r="D34" t="s">
        <v>80</v>
      </c>
      <c r="E34" t="s">
        <v>81</v>
      </c>
      <c r="F34" t="str">
        <f>LEFT(E34,FIND(" ",E34)-1)</f>
        <v>Rhus</v>
      </c>
      <c r="G34" t="str">
        <f>"en:"&amp;E34</f>
        <v>en:Rhus integrifolia</v>
      </c>
      <c r="H34" t="s">
        <v>70</v>
      </c>
    </row>
    <row r="35" spans="1:8">
      <c r="A35" t="s">
        <v>6</v>
      </c>
      <c r="B35">
        <v>33.3262138889</v>
      </c>
      <c r="C35">
        <v>-118.340452778</v>
      </c>
      <c r="D35" t="s">
        <v>60</v>
      </c>
      <c r="E35" t="s">
        <v>61</v>
      </c>
      <c r="F35" t="str">
        <f>LEFT(E35,FIND(" ",E35)-1)</f>
        <v>Chamaerops</v>
      </c>
      <c r="G35" t="str">
        <f>"en:"&amp;E35</f>
        <v>en:Chamaerops humilis</v>
      </c>
      <c r="H35" t="s">
        <v>70</v>
      </c>
    </row>
    <row r="36" spans="1:8">
      <c r="A36" t="s">
        <v>13</v>
      </c>
      <c r="B36">
        <v>33.325883333299998</v>
      </c>
      <c r="C36">
        <v>-118.34033888899999</v>
      </c>
      <c r="D36" t="s">
        <v>76</v>
      </c>
      <c r="E36" t="s">
        <v>77</v>
      </c>
      <c r="F36" t="str">
        <f>LEFT(E36,FIND(" ",E36)-1)</f>
        <v>Crassula</v>
      </c>
      <c r="G36" t="str">
        <f>"en:"&amp;E36</f>
        <v>en:Crassula tetragona</v>
      </c>
      <c r="H36" t="s">
        <v>70</v>
      </c>
    </row>
    <row r="37" spans="1:8">
      <c r="A37" t="s">
        <v>36</v>
      </c>
      <c r="B37">
        <v>33.325808333300003</v>
      </c>
      <c r="C37">
        <v>-118.340438889</v>
      </c>
      <c r="D37" t="s">
        <v>105</v>
      </c>
      <c r="E37" t="s">
        <v>106</v>
      </c>
      <c r="F37" t="str">
        <f>LEFT(E37,FIND(" ",E37)-1)</f>
        <v>Portulacaria</v>
      </c>
      <c r="G37" t="str">
        <f>"en:"&amp;E37</f>
        <v>en:Portulacaria afra 'Variegata'</v>
      </c>
      <c r="H37" t="s">
        <v>70</v>
      </c>
    </row>
    <row r="38" spans="1:8">
      <c r="A38" t="s">
        <v>7</v>
      </c>
      <c r="B38">
        <v>33.326222222200002</v>
      </c>
      <c r="C38">
        <v>-118.340430556</v>
      </c>
      <c r="D38" t="s">
        <v>62</v>
      </c>
      <c r="E38" t="s">
        <v>63</v>
      </c>
      <c r="F38" t="str">
        <f>LEFT(E38,FIND(" ",E38)-1)</f>
        <v>Aloe</v>
      </c>
      <c r="G38" t="str">
        <f>"en:"&amp;E38</f>
        <v>en:Aloe arborescens</v>
      </c>
      <c r="H38" t="s">
        <v>70</v>
      </c>
    </row>
    <row r="39" spans="1:8">
      <c r="A39" t="s">
        <v>19</v>
      </c>
      <c r="B39">
        <v>33.3258027778</v>
      </c>
      <c r="C39">
        <v>-118.340552778</v>
      </c>
      <c r="D39" t="s">
        <v>62</v>
      </c>
      <c r="E39" t="s">
        <v>63</v>
      </c>
      <c r="F39" t="str">
        <f>LEFT(E39,FIND(" ",E39)-1)</f>
        <v>Aloe</v>
      </c>
      <c r="G39" t="str">
        <f>"en:"&amp;E39</f>
        <v>en:Aloe arborescens</v>
      </c>
      <c r="H39" t="s">
        <v>70</v>
      </c>
    </row>
    <row r="40" spans="1:8">
      <c r="A40" t="s">
        <v>37</v>
      </c>
      <c r="B40">
        <v>33.325908333299999</v>
      </c>
      <c r="C40">
        <v>-118.340377778</v>
      </c>
      <c r="D40" t="s">
        <v>62</v>
      </c>
      <c r="E40" t="s">
        <v>63</v>
      </c>
      <c r="F40" t="str">
        <f>LEFT(E40,FIND(" ",E40)-1)</f>
        <v>Aloe</v>
      </c>
      <c r="G40" t="str">
        <f>"en:"&amp;E40</f>
        <v>en:Aloe arborescens</v>
      </c>
      <c r="H40" t="s">
        <v>70</v>
      </c>
    </row>
    <row r="41" spans="1:8">
      <c r="A41" t="s">
        <v>49</v>
      </c>
      <c r="B41">
        <v>33.326002777799999</v>
      </c>
      <c r="C41">
        <v>-118.340522222</v>
      </c>
      <c r="D41" t="s">
        <v>62</v>
      </c>
      <c r="E41" t="s">
        <v>63</v>
      </c>
      <c r="F41" t="str">
        <f>LEFT(E41,FIND(" ",E41)-1)</f>
        <v>Aloe</v>
      </c>
      <c r="G41" t="str">
        <f>"en:"&amp;E41</f>
        <v>en:Aloe arborescens</v>
      </c>
      <c r="H41" t="s">
        <v>70</v>
      </c>
    </row>
    <row r="42" spans="1:8">
      <c r="A42" t="s">
        <v>42</v>
      </c>
      <c r="B42">
        <v>33.326102777800003</v>
      </c>
      <c r="C42">
        <v>-118.34051388899999</v>
      </c>
      <c r="D42" t="s">
        <v>111</v>
      </c>
      <c r="E42" t="s">
        <v>112</v>
      </c>
      <c r="F42" t="str">
        <f>LEFT(E42,FIND(" ",E42)-1)</f>
        <v>Dasylirion</v>
      </c>
      <c r="G42" t="str">
        <f>"en:"&amp;E42</f>
        <v>en:Dasylirion wheeleri</v>
      </c>
      <c r="H42" t="s">
        <v>70</v>
      </c>
    </row>
    <row r="43" spans="1:8">
      <c r="A43" t="s">
        <v>43</v>
      </c>
      <c r="B43">
        <v>33.326008333300003</v>
      </c>
      <c r="C43">
        <v>-118.340508333</v>
      </c>
      <c r="D43" t="s">
        <v>111</v>
      </c>
      <c r="E43" t="s">
        <v>112</v>
      </c>
      <c r="F43" t="str">
        <f>LEFT(E43,FIND(" ",E43)-1)</f>
        <v>Dasylirion</v>
      </c>
      <c r="G43" t="str">
        <f>"en:"&amp;E43</f>
        <v>en:Dasylirion wheeleri</v>
      </c>
      <c r="H43" t="s">
        <v>70</v>
      </c>
    </row>
    <row r="44" spans="1:8">
      <c r="A44" t="s">
        <v>22</v>
      </c>
      <c r="B44">
        <v>33.325680555600002</v>
      </c>
      <c r="C44">
        <v>-118.340661111</v>
      </c>
      <c r="D44" t="s">
        <v>88</v>
      </c>
      <c r="E44" t="s">
        <v>89</v>
      </c>
      <c r="F44" t="str">
        <f>LEFT(E44,FIND(" ",E44)-1)</f>
        <v>Euphorbia</v>
      </c>
      <c r="G44" t="str">
        <f>"en:"&amp;E44</f>
        <v>en:Euphorbia lambii</v>
      </c>
      <c r="H44" t="s">
        <v>70</v>
      </c>
    </row>
    <row r="45" spans="1:8">
      <c r="A45" t="s">
        <v>30</v>
      </c>
      <c r="B45">
        <v>33.325591666699999</v>
      </c>
      <c r="C45">
        <v>-118.34077499999999</v>
      </c>
      <c r="D45" t="s">
        <v>116</v>
      </c>
      <c r="E45" t="s">
        <v>98</v>
      </c>
      <c r="F45" t="str">
        <f>LEFT(E45,FIND(" ",E45)-1)</f>
        <v>Hesperaloe</v>
      </c>
      <c r="G45" t="str">
        <f>"en:"&amp;E45</f>
        <v>en:Hesperaloe parviflora</v>
      </c>
      <c r="H45" t="s">
        <v>70</v>
      </c>
    </row>
    <row r="46" spans="1:8">
      <c r="A46" t="s">
        <v>50</v>
      </c>
      <c r="B46">
        <v>33.326069444399998</v>
      </c>
      <c r="C46">
        <v>-118.340522222</v>
      </c>
      <c r="D46" t="s">
        <v>116</v>
      </c>
      <c r="E46" t="s">
        <v>98</v>
      </c>
      <c r="F46" t="str">
        <f>LEFT(E46,FIND(" ",E46)-1)</f>
        <v>Hesperaloe</v>
      </c>
      <c r="G46" t="str">
        <f>"en:"&amp;E46</f>
        <v>en:Hesperaloe parviflora</v>
      </c>
      <c r="H46" t="s">
        <v>70</v>
      </c>
    </row>
    <row r="47" spans="1:8">
      <c r="A47" t="s">
        <v>4</v>
      </c>
      <c r="B47">
        <v>33.326347222199999</v>
      </c>
      <c r="C47">
        <v>-118.340241667</v>
      </c>
      <c r="D47" t="s">
        <v>57</v>
      </c>
      <c r="E47" t="s">
        <v>56</v>
      </c>
      <c r="F47" t="str">
        <f>LEFT(E47,FIND(" ",E47)-1)</f>
        <v>Heteromeles</v>
      </c>
      <c r="G47" t="str">
        <f>"en:"&amp;E47</f>
        <v>en:Heteromeles arbutifolia</v>
      </c>
      <c r="H47" t="s">
        <v>70</v>
      </c>
    </row>
    <row r="48" spans="1:8">
      <c r="A48" t="s">
        <v>25</v>
      </c>
      <c r="B48">
        <v>33.3252972222</v>
      </c>
      <c r="C48">
        <v>-118.340941667</v>
      </c>
      <c r="D48" t="s">
        <v>57</v>
      </c>
      <c r="E48" t="s">
        <v>56</v>
      </c>
      <c r="F48" t="str">
        <f>LEFT(E48,FIND(" ",E48)-1)</f>
        <v>Heteromeles</v>
      </c>
      <c r="G48" t="str">
        <f>"en:"&amp;E48</f>
        <v>en:Heteromeles arbutifolia</v>
      </c>
      <c r="H48" t="s">
        <v>70</v>
      </c>
    </row>
    <row r="49" spans="1:8">
      <c r="A49" t="s">
        <v>47</v>
      </c>
      <c r="B49">
        <v>33.325852777800002</v>
      </c>
      <c r="C49">
        <v>-118.340613889</v>
      </c>
      <c r="D49" t="s">
        <v>57</v>
      </c>
      <c r="E49" t="s">
        <v>56</v>
      </c>
      <c r="F49" t="str">
        <f>LEFT(E49,FIND(" ",E49)-1)</f>
        <v>Heteromeles</v>
      </c>
      <c r="G49" t="str">
        <f>"en:"&amp;E49</f>
        <v>en:Heteromeles arbutifolia</v>
      </c>
      <c r="H49" t="s">
        <v>70</v>
      </c>
    </row>
  </sheetData>
  <sortState ref="A2:H49">
    <sortCondition ref="D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Los Angeles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Schleuss</dc:creator>
  <cp:lastModifiedBy>Jon Schleuss</cp:lastModifiedBy>
  <dcterms:created xsi:type="dcterms:W3CDTF">2016-10-04T14:32:41Z</dcterms:created>
  <dcterms:modified xsi:type="dcterms:W3CDTF">2016-10-04T15:01:25Z</dcterms:modified>
</cp:coreProperties>
</file>