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kis\통계이론 및 실습\실습자료0423\"/>
    </mc:Choice>
  </mc:AlternateContent>
  <bookViews>
    <workbookView xWindow="-120" yWindow="-120" windowWidth="29040" windowHeight="15840" activeTab="5"/>
  </bookViews>
  <sheets>
    <sheet name="범주형자료분석" sheetId="1" r:id="rId1"/>
    <sheet name="일원배치법" sheetId="2" r:id="rId2"/>
    <sheet name="반복이없는이원배치법" sheetId="3" r:id="rId3"/>
    <sheet name="반복이있는이원배치법" sheetId="4" r:id="rId4"/>
    <sheet name="상관분석과 회귀분석" sheetId="5" r:id="rId5"/>
    <sheet name="다중회귀분석" sheetId="7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" l="1"/>
  <c r="B18" i="1"/>
  <c r="E18" i="1" s="1"/>
  <c r="E20" i="1" s="1"/>
  <c r="C18" i="1"/>
  <c r="D18" i="1"/>
  <c r="B19" i="1"/>
  <c r="E19" i="1" s="1"/>
  <c r="C19" i="1"/>
  <c r="C20" i="1" s="1"/>
  <c r="D19" i="1"/>
  <c r="D20" i="1" s="1"/>
  <c r="B20" i="1"/>
  <c r="C13" i="1"/>
  <c r="D13" i="1"/>
  <c r="B13" i="1"/>
  <c r="C12" i="1"/>
  <c r="D12" i="1"/>
  <c r="B12" i="1"/>
  <c r="G12" i="1" l="1"/>
  <c r="E8" i="1"/>
  <c r="C8" i="1"/>
  <c r="D8" i="1"/>
  <c r="B8" i="1"/>
  <c r="E7" i="1"/>
  <c r="E6" i="1"/>
</calcChain>
</file>

<file path=xl/sharedStrings.xml><?xml version="1.0" encoding="utf-8"?>
<sst xmlns="http://schemas.openxmlformats.org/spreadsheetml/2006/main" count="90" uniqueCount="68">
  <si>
    <t>감소</t>
    <phoneticPr fontId="2" type="noConversion"/>
  </si>
  <si>
    <t>무변화</t>
    <phoneticPr fontId="2" type="noConversion"/>
  </si>
  <si>
    <t>증가</t>
    <phoneticPr fontId="2" type="noConversion"/>
  </si>
  <si>
    <t>흡연</t>
    <phoneticPr fontId="2" type="noConversion"/>
  </si>
  <si>
    <t>금연</t>
    <phoneticPr fontId="2" type="noConversion"/>
  </si>
  <si>
    <r>
      <rPr>
        <b/>
        <u/>
        <sz val="11"/>
        <color theme="1"/>
        <rFont val="맑은 고딕"/>
        <family val="3"/>
        <charset val="129"/>
        <scheme val="minor"/>
      </rPr>
      <t>금연여부</t>
    </r>
    <r>
      <rPr>
        <b/>
        <sz val="11"/>
        <color theme="1"/>
        <rFont val="맑은 고딕"/>
        <family val="3"/>
        <charset val="129"/>
        <scheme val="minor"/>
      </rPr>
      <t>에 따라</t>
    </r>
    <r>
      <rPr>
        <b/>
        <u/>
        <sz val="11"/>
        <color theme="1"/>
        <rFont val="맑은 고딕"/>
        <family val="3"/>
        <charset val="129"/>
        <scheme val="minor"/>
      </rPr>
      <t xml:space="preserve"> 체중 변화</t>
    </r>
    <r>
      <rPr>
        <b/>
        <sz val="11"/>
        <color theme="1"/>
        <rFont val="맑은 고딕"/>
        <family val="3"/>
        <charset val="129"/>
        <scheme val="minor"/>
      </rPr>
      <t>에 차이가 있는지</t>
    </r>
    <r>
      <rPr>
        <sz val="11"/>
        <color theme="1"/>
        <rFont val="맑은 고딕"/>
        <family val="2"/>
        <charset val="129"/>
        <scheme val="minor"/>
      </rPr>
      <t xml:space="preserve"> 알아보기 위해 흡연 경험이 있는 200명의 사람들을 대상으로 조사를 실시하여 
아래와 같은 표의 자료를 얻었다. 금연여부와 체중 변화 간에 관계가 있다고 할 수 있는가? 유의수준 5%하에서 검정을 실시하여라.</t>
    </r>
    <phoneticPr fontId="2" type="noConversion"/>
  </si>
  <si>
    <t>범주형변수인 금연여부와 체중변화 간의 관계 분석이므로 범주형 분석
변수간의 독립성검정
귀무가설 : 금연여부와 체중변화는 관계가없다(금연여부에 따라 체중변화에는 차이가 없다)</t>
    <phoneticPr fontId="2" type="noConversion"/>
  </si>
  <si>
    <t>범주형변수인 반응온도와 연속형 변수인 제품의 강도 간의 관계이므로 분산분석
요인이 반응온도 하나이므로 일원배치법
요인 : 반응온도
수준 : 4,  반복수 : 5
실험 전체 데이터 수 : 4X5=20
귀무가설 : 반응온도 별로 제품강도는 차이가 없다(수준간의 관찰치에는 차이가 없다)</t>
    <phoneticPr fontId="2" type="noConversion"/>
  </si>
  <si>
    <t>A1(120°C)</t>
    <phoneticPr fontId="2" type="noConversion"/>
  </si>
  <si>
    <t>A2(140°C)</t>
    <phoneticPr fontId="2" type="noConversion"/>
  </si>
  <si>
    <t>A3(160°C)</t>
    <phoneticPr fontId="2" type="noConversion"/>
  </si>
  <si>
    <t>A4(180°C)</t>
    <phoneticPr fontId="2" type="noConversion"/>
  </si>
  <si>
    <t>A1(100°C)</t>
  </si>
  <si>
    <t>A2(150°C)</t>
  </si>
  <si>
    <t>A3(200°C)</t>
    <phoneticPr fontId="2" type="noConversion"/>
  </si>
  <si>
    <t>A4(250°C)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</si>
  <si>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</si>
  <si>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</si>
  <si>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</si>
  <si>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r>
      <t xml:space="preserve">범주형변수인 반응온도, 촉매의 종류와 연속형 변수인 합성물의 수량간의 관계이므로 분산분석
요인이 반응온도와 촉매의 종류 2개이므로 이원배치법
반복이 없으므로 </t>
    </r>
    <r>
      <rPr>
        <b/>
        <sz val="11"/>
        <color theme="1"/>
        <rFont val="맑은 고딕"/>
        <family val="3"/>
        <charset val="129"/>
        <scheme val="minor"/>
      </rPr>
      <t>반복이 없는 이원배치법</t>
    </r>
    <r>
      <rPr>
        <sz val="11"/>
        <color theme="1"/>
        <rFont val="맑은 고딕"/>
        <family val="2"/>
        <charset val="129"/>
        <scheme val="minor"/>
      </rPr>
      <t xml:space="preserve"> 사용
요인 : 반응온도, 촉매의 종류
귀무가설 : 반응온도 별로 합성물의 수량은 차이가 없다(수준간의 관찰치에는 차이가 없다)
               촉매의 종류에 따라 합성물의 수량에는 차이가 없다.</t>
    </r>
    <phoneticPr fontId="2" type="noConversion"/>
  </si>
  <si>
    <t>구분</t>
    <phoneticPr fontId="2" type="noConversion"/>
  </si>
  <si>
    <r>
      <t xml:space="preserve">어떤 화학공정에서 생산되는 </t>
    </r>
    <r>
      <rPr>
        <b/>
        <u/>
        <sz val="11"/>
        <color theme="1"/>
        <rFont val="맑은 고딕"/>
        <family val="3"/>
        <charset val="129"/>
        <scheme val="minor"/>
      </rPr>
      <t>제품의 강도</t>
    </r>
    <r>
      <rPr>
        <b/>
        <sz val="11"/>
        <color theme="1"/>
        <rFont val="맑은 고딕"/>
        <family val="3"/>
        <charset val="129"/>
        <scheme val="minor"/>
      </rPr>
      <t>를 높이기 위한 실험</t>
    </r>
    <r>
      <rPr>
        <sz val="11"/>
        <color theme="1"/>
        <rFont val="맑은 고딕"/>
        <family val="2"/>
        <charset val="129"/>
        <scheme val="minor"/>
      </rPr>
      <t xml:space="preserve">을 하고자 한 개의 요인으로서 </t>
    </r>
    <r>
      <rPr>
        <b/>
        <u/>
        <sz val="11"/>
        <color theme="1"/>
        <rFont val="맑은 고딕"/>
        <family val="3"/>
        <charset val="129"/>
        <scheme val="minor"/>
      </rPr>
      <t>반응온도(A)</t>
    </r>
    <r>
      <rPr>
        <sz val="11"/>
        <color theme="1"/>
        <rFont val="맑은 고딕"/>
        <family val="2"/>
        <charset val="129"/>
        <scheme val="minor"/>
      </rPr>
      <t xml:space="preserve">를 택하고 최적조업 조건을 찾아내기 위한 수준으로서 </t>
    </r>
    <r>
      <rPr>
        <u/>
        <sz val="11"/>
        <color theme="1"/>
        <rFont val="맑은 고딕"/>
        <family val="3"/>
        <charset val="129"/>
        <scheme val="minor"/>
      </rPr>
      <t>120</t>
    </r>
    <r>
      <rPr>
        <u/>
        <sz val="11"/>
        <color theme="1"/>
        <rFont val="맑은 고딕"/>
        <family val="3"/>
        <charset val="129"/>
      </rPr>
      <t>°C(A1), 140°C(A2),
 160°C(A3), 180°C(A4)</t>
    </r>
    <r>
      <rPr>
        <sz val="11"/>
        <color theme="1"/>
        <rFont val="맑은 고딕"/>
        <family val="3"/>
        <charset val="129"/>
      </rPr>
      <t xml:space="preserve">의 네 개의 수준을 택했다. 각 수준에서의 </t>
    </r>
    <r>
      <rPr>
        <b/>
        <sz val="11"/>
        <color theme="1"/>
        <rFont val="맑은 고딕"/>
        <family val="3"/>
        <charset val="129"/>
      </rPr>
      <t>반복수를 5</t>
    </r>
    <r>
      <rPr>
        <sz val="11"/>
        <color theme="1"/>
        <rFont val="맑은 고딕"/>
        <family val="3"/>
        <charset val="129"/>
      </rPr>
      <t>로 하고 전체 20회의 실험을 랜덤 순서로 실시하고 얻어진 실험 데이터를 정리하니 다음과 같다. 
이 데이터를 사용하여 분산분석을 실시하여라. 단, 강도는 큰 값일수록 좋다.</t>
    </r>
    <phoneticPr fontId="2" type="noConversion"/>
  </si>
  <si>
    <r>
      <t xml:space="preserve">어떤 합성반응에서 </t>
    </r>
    <r>
      <rPr>
        <b/>
        <u/>
        <sz val="11"/>
        <color theme="1"/>
        <rFont val="맑은 고딕"/>
        <family val="3"/>
        <charset val="129"/>
        <scheme val="minor"/>
      </rPr>
      <t>반응온도(A)</t>
    </r>
    <r>
      <rPr>
        <b/>
        <sz val="11"/>
        <color theme="1"/>
        <rFont val="맑은 고딕"/>
        <family val="3"/>
        <charset val="129"/>
        <scheme val="minor"/>
      </rPr>
      <t xml:space="preserve">와 </t>
    </r>
    <r>
      <rPr>
        <b/>
        <u/>
        <sz val="11"/>
        <color theme="1"/>
        <rFont val="맑은 고딕"/>
        <family val="3"/>
        <charset val="129"/>
        <scheme val="minor"/>
      </rPr>
      <t>촉매의 종류(B)</t>
    </r>
    <r>
      <rPr>
        <b/>
        <sz val="11"/>
        <color theme="1"/>
        <rFont val="맑은 고딕"/>
        <family val="3"/>
        <charset val="129"/>
        <scheme val="minor"/>
      </rPr>
      <t xml:space="preserve"> 각각에 따라 </t>
    </r>
    <r>
      <rPr>
        <b/>
        <u/>
        <sz val="11"/>
        <color theme="1"/>
        <rFont val="맑은 고딕"/>
        <family val="3"/>
        <charset val="129"/>
        <scheme val="minor"/>
      </rPr>
      <t>합성물의 수량</t>
    </r>
    <r>
      <rPr>
        <b/>
        <sz val="11"/>
        <color theme="1"/>
        <rFont val="맑은 고딕"/>
        <family val="3"/>
        <charset val="129"/>
        <scheme val="minor"/>
      </rPr>
      <t>에 차이가 있는가</t>
    </r>
    <r>
      <rPr>
        <sz val="11"/>
        <color theme="1"/>
        <rFont val="맑은 고딕"/>
        <family val="2"/>
        <charset val="129"/>
        <scheme val="minor"/>
      </rPr>
      <t xml:space="preserve">를 조사하기 위하여 </t>
    </r>
    <r>
      <rPr>
        <u/>
        <sz val="11"/>
        <color theme="1"/>
        <rFont val="맑은 고딕"/>
        <family val="3"/>
        <charset val="129"/>
        <scheme val="minor"/>
      </rPr>
      <t>세 종류의 촉매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u/>
        <sz val="11"/>
        <color theme="1"/>
        <rFont val="맑은 고딕"/>
        <family val="3"/>
        <charset val="129"/>
        <scheme val="minor"/>
      </rPr>
      <t>네 수준의 반응온도</t>
    </r>
    <r>
      <rPr>
        <sz val="11"/>
        <color theme="1"/>
        <rFont val="맑은 고딕"/>
        <family val="2"/>
        <charset val="129"/>
        <scheme val="minor"/>
      </rPr>
      <t>를 취하여 실험을 랜덤한 순서로 실시한 결과 다음과 같이 나타났다. 반응온도와 촉매의 종류에 따라 제품의 수량에 차이가 있다고 할 수 있겠는가? 유의수준 5%로 각각 검정하고 분산분석표를 작성하여 답하여라.</t>
    </r>
    <phoneticPr fontId="2" type="noConversion"/>
  </si>
  <si>
    <r>
      <t xml:space="preserve">화장품 신제품 광고로서 </t>
    </r>
    <r>
      <rPr>
        <u/>
        <sz val="11"/>
        <color theme="1"/>
        <rFont val="맑은 고딕"/>
        <family val="3"/>
        <charset val="129"/>
        <scheme val="minor"/>
      </rPr>
      <t>A, B, C 세가지 광고 대안</t>
    </r>
    <r>
      <rPr>
        <sz val="11"/>
        <color theme="1"/>
        <rFont val="맑은 고딕"/>
        <family val="2"/>
        <charset val="129"/>
        <scheme val="minor"/>
      </rPr>
      <t xml:space="preserve">을 생각하여 피실험자들에게 노출시킨 후 광고태도를 측정하여 소비자들이 좋아하는 광고를 선택하고자 한다. 마케터는 이러한 광고 대안들에 한 태도가 남녀 간에 다를지 모른다고 생각하고 </t>
    </r>
    <r>
      <rPr>
        <sz val="11"/>
        <color theme="1"/>
        <rFont val="맑은 고딕"/>
        <family val="3"/>
        <charset val="129"/>
        <scheme val="minor"/>
      </rPr>
      <t xml:space="preserve">남녀 중 어느 집단이 어떤 광고를 더 좋아하는지 알기를 원했다. </t>
    </r>
    <r>
      <rPr>
        <sz val="11"/>
        <color theme="1"/>
        <rFont val="맑은 고딕"/>
        <family val="2"/>
        <charset val="129"/>
        <scheme val="minor"/>
      </rPr>
      <t xml:space="preserve">남녀 각각 9명의 피실험자들을 다음과 같이 6개의 팀에 할당하고 각 피실험자에게 세 가지 광고 중 하나를 보여주었다. 피실험자들이 광고태도를 0~5.0(간격 0.1)의 척도 상에 표시하여 구해진 표는 다음과 같다. </t>
    </r>
    <r>
      <rPr>
        <b/>
        <u/>
        <sz val="11"/>
        <color theme="1"/>
        <rFont val="맑은 고딕"/>
        <family val="3"/>
        <charset val="129"/>
        <scheme val="minor"/>
      </rPr>
      <t>광고대안</t>
    </r>
    <r>
      <rPr>
        <b/>
        <sz val="11"/>
        <color theme="1"/>
        <rFont val="맑은 고딕"/>
        <family val="3"/>
        <charset val="129"/>
        <scheme val="minor"/>
      </rPr>
      <t xml:space="preserve">에 따라 </t>
    </r>
    <r>
      <rPr>
        <b/>
        <u/>
        <sz val="11"/>
        <color theme="1"/>
        <rFont val="맑은 고딕"/>
        <family val="3"/>
        <charset val="129"/>
        <scheme val="minor"/>
      </rPr>
      <t>광고 태도</t>
    </r>
    <r>
      <rPr>
        <b/>
        <sz val="11"/>
        <color theme="1"/>
        <rFont val="맑은 고딕"/>
        <family val="3"/>
        <charset val="129"/>
        <scheme val="minor"/>
      </rPr>
      <t>가 다른지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u/>
        <sz val="11"/>
        <color theme="1"/>
        <rFont val="맑은 고딕"/>
        <family val="3"/>
        <charset val="129"/>
        <scheme val="minor"/>
      </rPr>
      <t>성별</t>
    </r>
    <r>
      <rPr>
        <b/>
        <sz val="11"/>
        <color theme="1"/>
        <rFont val="맑은 고딕"/>
        <family val="3"/>
        <charset val="129"/>
        <scheme val="minor"/>
      </rPr>
      <t xml:space="preserve">에 따라 </t>
    </r>
    <r>
      <rPr>
        <b/>
        <u/>
        <sz val="11"/>
        <color theme="1"/>
        <rFont val="맑은 고딕"/>
        <family val="3"/>
        <charset val="129"/>
        <scheme val="minor"/>
      </rPr>
      <t>광고태도</t>
    </r>
    <r>
      <rPr>
        <b/>
        <sz val="11"/>
        <color theme="1"/>
        <rFont val="맑은 고딕"/>
        <family val="3"/>
        <charset val="129"/>
        <scheme val="minor"/>
      </rPr>
      <t>가 다른지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 xml:space="preserve">성별과 광고대안 간에는 </t>
    </r>
    <r>
      <rPr>
        <b/>
        <u/>
        <sz val="11"/>
        <color theme="1"/>
        <rFont val="맑은 고딕"/>
        <family val="3"/>
        <charset val="129"/>
        <scheme val="minor"/>
      </rPr>
      <t>교호작용 효과</t>
    </r>
    <r>
      <rPr>
        <b/>
        <sz val="11"/>
        <color theme="1"/>
        <rFont val="맑은 고딕"/>
        <family val="3"/>
        <charset val="129"/>
        <scheme val="minor"/>
      </rPr>
      <t>가 있는지</t>
    </r>
    <r>
      <rPr>
        <sz val="11"/>
        <color theme="1"/>
        <rFont val="맑은 고딕"/>
        <family val="2"/>
        <charset val="129"/>
        <scheme val="minor"/>
      </rPr>
      <t xml:space="preserve"> 유의수준 5%로 각각 검정하고 분산분석표를 작성하여라.</t>
    </r>
    <phoneticPr fontId="2" type="noConversion"/>
  </si>
  <si>
    <r>
      <t xml:space="preserve">범주형변수인 광고대안, 성별과 연속형 변수인 광고태도 간의 관계이므로 분산분석
요인이 반응온도와 촉매의 종류 2개이므로 이원배치법
반복이 있으므로 </t>
    </r>
    <r>
      <rPr>
        <b/>
        <sz val="11"/>
        <color theme="1"/>
        <rFont val="맑은 고딕"/>
        <family val="3"/>
        <charset val="129"/>
        <scheme val="minor"/>
      </rPr>
      <t>반복이 있는 이원배치법</t>
    </r>
    <r>
      <rPr>
        <sz val="11"/>
        <color theme="1"/>
        <rFont val="맑은 고딕"/>
        <family val="2"/>
        <charset val="129"/>
        <scheme val="minor"/>
      </rPr>
      <t xml:space="preserve"> 사용
귀무가설 : 광고대안 별로 광고태도는 차이가 없다(수준간의 관찰치에는 차이가 없다)
               성별에 따라 광고태도에는 차이가 없다.
               성별과 광고대안 간에는 교호작용 효과가 없다</t>
    </r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</si>
  <si>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</si>
  <si>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</si>
  <si>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</si>
  <si>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남</t>
    <phoneticPr fontId="2" type="noConversion"/>
  </si>
  <si>
    <t>여</t>
    <phoneticPr fontId="2" type="noConversion"/>
  </si>
  <si>
    <t>날짜</t>
    <phoneticPr fontId="2" type="noConversion"/>
  </si>
  <si>
    <t>최고온도(X)</t>
    <phoneticPr fontId="2" type="noConversion"/>
  </si>
  <si>
    <t>냉커피주문수(Y)</t>
    <phoneticPr fontId="2" type="noConversion"/>
  </si>
  <si>
    <t>다음은 S커피 전문점에서 2009년 7월 10일 부터 20일 간에 걸쳐 각 날의 최고온도에 따른 냉커피 주문을 정리한 자료이다. 각 날의 온도가 커피 판매량에 영향을 주는지 알고싶다. 이 자료를 이용하여 회귀분석을 실시하고 표본화귀선을 구하여라.</t>
    <phoneticPr fontId="2" type="noConversion"/>
  </si>
  <si>
    <t>연속형변수(최고온도, 냉커피주문수)간의 관계 분석이므로 회귀분석
귀무가설 : 최고온도는 냉커피주문수에 영향을 미치지 않는다.</t>
    <phoneticPr fontId="2" type="noConversion"/>
  </si>
  <si>
    <t>blood</t>
    <phoneticPr fontId="2" type="noConversion"/>
  </si>
  <si>
    <t>weight</t>
    <phoneticPr fontId="2" type="noConversion"/>
  </si>
  <si>
    <t>age</t>
    <phoneticPr fontId="2" type="noConversion"/>
  </si>
  <si>
    <t>기대도수</t>
    <phoneticPr fontId="2" type="noConversion"/>
  </si>
  <si>
    <t>전체</t>
    <phoneticPr fontId="2" type="noConversion"/>
  </si>
  <si>
    <t>전체</t>
    <phoneticPr fontId="2" type="noConversion"/>
  </si>
  <si>
    <t>흡연 감소의 기대빈도</t>
    <phoneticPr fontId="2" type="noConversion"/>
  </si>
  <si>
    <t>검정통계량</t>
    <phoneticPr fontId="2" type="noConversion"/>
  </si>
  <si>
    <t>&gt;검정통계량</t>
    <phoneticPr fontId="2" type="noConversion"/>
  </si>
  <si>
    <t>유의확률</t>
    <phoneticPr fontId="2" type="noConversion"/>
  </si>
  <si>
    <t>분산 분석: 일원 배치법</t>
  </si>
  <si>
    <t>요약표</t>
  </si>
  <si>
    <t>인자의 수준</t>
  </si>
  <si>
    <t>관측수</t>
  </si>
  <si>
    <t>합</t>
  </si>
  <si>
    <t>평균</t>
  </si>
  <si>
    <t>분산</t>
  </si>
  <si>
    <t>분산 분석</t>
  </si>
  <si>
    <t>변동의 요인</t>
  </si>
  <si>
    <t>제곱합</t>
  </si>
  <si>
    <t>자유도</t>
  </si>
  <si>
    <t>제곱 평균</t>
  </si>
  <si>
    <t>F 비</t>
  </si>
  <si>
    <t>P-값</t>
  </si>
  <si>
    <t>F 기각치</t>
  </si>
  <si>
    <t>처리</t>
  </si>
  <si>
    <t>잔차</t>
  </si>
  <si>
    <t>계</t>
  </si>
  <si>
    <t>유의확률(P값)이 유의수준 0.05보다 작으므로 귀무가설을 기각한다.</t>
    <phoneticPr fontId="2" type="noConversion"/>
  </si>
  <si>
    <t>따라서 반응온도별로 제품의 강도에는 차이가 있다. 적어도 하나의 차이가 있다. 라는 의미라는것을 명심해야한다..</t>
    <phoneticPr fontId="2" type="noConversion"/>
  </si>
  <si>
    <t>제품강도</t>
    <phoneticPr fontId="2" type="noConversion"/>
  </si>
  <si>
    <r>
      <t xml:space="preserve">키가 비슷한 남자 집단에서 심장 수축혈압과 몸무게(파운드)와 나이에 관련하여 13명의 표본으로부터 다음과 같은 자료를 얻었다. </t>
    </r>
    <r>
      <rPr>
        <b/>
        <u/>
        <sz val="11"/>
        <color theme="1"/>
        <rFont val="맑은 고딕"/>
        <family val="3"/>
        <charset val="129"/>
        <scheme val="minor"/>
      </rPr>
      <t>몸무게</t>
    </r>
    <r>
      <rPr>
        <b/>
        <sz val="11"/>
        <color theme="1"/>
        <rFont val="맑은 고딕"/>
        <family val="3"/>
        <charset val="129"/>
        <scheme val="minor"/>
      </rPr>
      <t xml:space="preserve">와 </t>
    </r>
    <r>
      <rPr>
        <b/>
        <u/>
        <sz val="11"/>
        <color theme="1"/>
        <rFont val="맑은 고딕"/>
        <family val="3"/>
        <charset val="129"/>
        <scheme val="minor"/>
      </rPr>
      <t>나이</t>
    </r>
    <r>
      <rPr>
        <b/>
        <sz val="11"/>
        <color theme="1"/>
        <rFont val="맑은 고딕"/>
        <family val="3"/>
        <charset val="129"/>
        <scheme val="minor"/>
      </rPr>
      <t xml:space="preserve">가 </t>
    </r>
    <r>
      <rPr>
        <b/>
        <u/>
        <sz val="11"/>
        <color theme="1"/>
        <rFont val="맑은 고딕"/>
        <family val="3"/>
        <charset val="129"/>
        <scheme val="minor"/>
      </rPr>
      <t>심장의 수축혈압</t>
    </r>
    <r>
      <rPr>
        <b/>
        <sz val="11"/>
        <color theme="1"/>
        <rFont val="맑은 고딕"/>
        <family val="3"/>
        <charset val="129"/>
        <scheme val="minor"/>
      </rPr>
      <t>에 영향을 주는지</t>
    </r>
    <r>
      <rPr>
        <sz val="11"/>
        <color theme="1"/>
        <rFont val="맑은 고딕"/>
        <family val="2"/>
        <charset val="129"/>
        <scheme val="minor"/>
      </rPr>
      <t xml:space="preserve"> 알아보고 싶다. 이 자료를 이용하여 다중회귀분석을 실시하여라.</t>
    </r>
    <phoneticPr fontId="2" type="noConversion"/>
  </si>
  <si>
    <t>연속형변수(몸무게, 나이, 혈압)간의 관계 분석이므로 회귀분석
독립변수가 2개이므로 다중회귀분석
귀무가설 : 몸무게와 나이는 심장의 수축혈압에 영향을 주지 않는다.
몸무게도 나이도 심장의 수축혈압에 영향을 주지 않는다. 2개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</si>
</sst>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0" fontId="0" fillId="0" borderId="23" xfId="0" applyBorder="1">
      <alignment vertical="center"/>
    </xf>
    <xf numFmtId="0" fontId="0" fillId="0" borderId="16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4" xfId="1" applyFont="1" applyBorder="1" applyAlignment="1">
      <alignment horizontal="left" vertical="center" wrapText="1"/>
    </xf>
    <xf numFmtId="0" fontId="0" fillId="2" borderId="5" xfId="1" applyFont="1" applyBorder="1" applyAlignment="1">
      <alignment horizontal="left" vertical="center" wrapText="1"/>
    </xf>
    <xf numFmtId="0" fontId="0" fillId="2" borderId="6" xfId="1" applyFont="1" applyBorder="1" applyAlignment="1">
      <alignment horizontal="left" vertical="center" wrapText="1"/>
    </xf>
    <xf numFmtId="0" fontId="0" fillId="2" borderId="7" xfId="1" applyFont="1" applyBorder="1" applyAlignment="1">
      <alignment horizontal="left" vertical="center" wrapText="1"/>
    </xf>
    <xf numFmtId="0" fontId="0" fillId="2" borderId="0" xfId="1" applyFont="1" applyBorder="1" applyAlignment="1">
      <alignment horizontal="left" vertical="center" wrapText="1"/>
    </xf>
    <xf numFmtId="0" fontId="0" fillId="2" borderId="8" xfId="1" applyFont="1" applyBorder="1" applyAlignment="1">
      <alignment horizontal="left" vertical="center" wrapText="1"/>
    </xf>
    <xf numFmtId="0" fontId="0" fillId="2" borderId="9" xfId="1" applyFont="1" applyBorder="1" applyAlignment="1">
      <alignment horizontal="left" vertical="center" wrapText="1"/>
    </xf>
    <xf numFmtId="0" fontId="0" fillId="2" borderId="10" xfId="1" applyFont="1" applyBorder="1" applyAlignment="1">
      <alignment horizontal="left" vertical="center" wrapText="1"/>
    </xf>
    <xf numFmtId="0" fontId="0" fillId="2" borderId="11" xfId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5" xfId="1" applyFont="1" applyBorder="1" applyAlignment="1">
      <alignment horizontal="left" vertical="center"/>
    </xf>
    <xf numFmtId="0" fontId="0" fillId="2" borderId="6" xfId="1" applyFont="1" applyBorder="1" applyAlignment="1">
      <alignment horizontal="left" vertical="center"/>
    </xf>
    <xf numFmtId="0" fontId="0" fillId="2" borderId="7" xfId="1" applyFont="1" applyBorder="1" applyAlignment="1">
      <alignment horizontal="left" vertical="center"/>
    </xf>
    <xf numFmtId="0" fontId="0" fillId="2" borderId="0" xfId="1" applyFont="1" applyBorder="1" applyAlignment="1">
      <alignment horizontal="left" vertical="center"/>
    </xf>
    <xf numFmtId="0" fontId="0" fillId="2" borderId="8" xfId="1" applyFont="1" applyBorder="1" applyAlignment="1">
      <alignment horizontal="left" vertical="center"/>
    </xf>
    <xf numFmtId="0" fontId="0" fillId="2" borderId="9" xfId="1" applyFont="1" applyBorder="1" applyAlignment="1">
      <alignment horizontal="left" vertical="center"/>
    </xf>
    <xf numFmtId="0" fontId="0" fillId="2" borderId="10" xfId="1" applyFont="1" applyBorder="1" applyAlignment="1">
      <alignment horizontal="left" vertical="center"/>
    </xf>
    <xf numFmtId="0" fontId="0" fillId="2" borderId="11" xfId="1" applyFont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0" fillId="2" borderId="1" xfId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ont="1" applyFill="1" applyBorder="1" applyAlignment="1">
      <alignment horizontal="center" vertical="center"/>
    </xf>
    <xf numFmtId="0" fontId="0" fillId="2" borderId="1" xfId="1" applyFont="1" applyAlignment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일원배치법!$K$15</c:f>
              <c:strCache>
                <c:ptCount val="1"/>
                <c:pt idx="0">
                  <c:v>제품강도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일원배치법!$J$16:$J$19</c:f>
              <c:strCache>
                <c:ptCount val="4"/>
                <c:pt idx="0">
                  <c:v>A1(120°C)</c:v>
                </c:pt>
                <c:pt idx="1">
                  <c:v>A2(140°C)</c:v>
                </c:pt>
                <c:pt idx="2">
                  <c:v>A3(160°C)</c:v>
                </c:pt>
                <c:pt idx="3">
                  <c:v>A4(180°C)</c:v>
                </c:pt>
              </c:strCache>
            </c:strRef>
          </c:cat>
          <c:val>
            <c:numRef>
              <c:f>일원배치법!$K$16:$K$19</c:f>
              <c:numCache>
                <c:formatCode>General</c:formatCode>
                <c:ptCount val="4"/>
                <c:pt idx="0">
                  <c:v>7.7200000000000006</c:v>
                </c:pt>
                <c:pt idx="1">
                  <c:v>8.24</c:v>
                </c:pt>
                <c:pt idx="2">
                  <c:v>8.5</c:v>
                </c:pt>
                <c:pt idx="3">
                  <c:v>7.9800000000000013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98952"/>
        <c:axId val="553096208"/>
      </c:lineChart>
      <c:catAx>
        <c:axId val="55309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096208"/>
        <c:crosses val="autoZero"/>
        <c:auto val="1"/>
        <c:lblAlgn val="ctr"/>
        <c:lblOffset val="100"/>
        <c:noMultiLvlLbl val="0"/>
      </c:catAx>
      <c:valAx>
        <c:axId val="553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09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10</xdr:row>
      <xdr:rowOff>123825</xdr:rowOff>
    </xdr:from>
    <xdr:to>
      <xdr:col>17</xdr:col>
      <xdr:colOff>638175</xdr:colOff>
      <xdr:row>23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A24" sqref="A24"/>
    </sheetView>
  </sheetViews>
  <sheetFormatPr defaultRowHeight="16.5" x14ac:dyDescent="0.3"/>
  <cols>
    <col min="6" max="6" width="12.125" customWidth="1"/>
    <col min="7" max="7" width="22" customWidth="1"/>
  </cols>
  <sheetData>
    <row r="1" spans="1:19" ht="18.75" customHeight="1" x14ac:dyDescent="0.3">
      <c r="A1" s="26" t="s">
        <v>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3"/>
      <c r="P1" s="3"/>
      <c r="Q1" s="3"/>
      <c r="R1" s="3"/>
      <c r="S1" s="3"/>
    </row>
    <row r="2" spans="1:19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4" spans="1:19" ht="17.25" thickBot="1" x14ac:dyDescent="0.35"/>
    <row r="5" spans="1:19" x14ac:dyDescent="0.3">
      <c r="A5" s="13"/>
      <c r="B5" s="11" t="s">
        <v>0</v>
      </c>
      <c r="C5" s="11" t="s">
        <v>1</v>
      </c>
      <c r="D5" s="12" t="s">
        <v>2</v>
      </c>
      <c r="E5" s="56" t="s">
        <v>39</v>
      </c>
      <c r="H5" s="28" t="s">
        <v>6</v>
      </c>
      <c r="I5" s="29"/>
      <c r="J5" s="29"/>
      <c r="K5" s="29"/>
      <c r="L5" s="29"/>
      <c r="M5" s="29"/>
      <c r="N5" s="29"/>
      <c r="O5" s="29"/>
      <c r="P5" s="30"/>
    </row>
    <row r="6" spans="1:19" x14ac:dyDescent="0.3">
      <c r="A6" s="14" t="s">
        <v>3</v>
      </c>
      <c r="B6" s="6">
        <v>17</v>
      </c>
      <c r="C6" s="6">
        <v>32</v>
      </c>
      <c r="D6" s="8">
        <v>38</v>
      </c>
      <c r="E6">
        <f>SUM(B6:D6)</f>
        <v>87</v>
      </c>
      <c r="H6" s="31"/>
      <c r="I6" s="32"/>
      <c r="J6" s="32"/>
      <c r="K6" s="32"/>
      <c r="L6" s="32"/>
      <c r="M6" s="32"/>
      <c r="N6" s="32"/>
      <c r="O6" s="32"/>
      <c r="P6" s="33"/>
    </row>
    <row r="7" spans="1:19" ht="17.25" thickBot="1" x14ac:dyDescent="0.35">
      <c r="A7" s="15" t="s">
        <v>4</v>
      </c>
      <c r="B7" s="9">
        <v>29</v>
      </c>
      <c r="C7" s="9">
        <v>61</v>
      </c>
      <c r="D7" s="10">
        <v>23</v>
      </c>
      <c r="E7">
        <f>SUM(B7:D7)</f>
        <v>113</v>
      </c>
      <c r="H7" s="31"/>
      <c r="I7" s="32"/>
      <c r="J7" s="32"/>
      <c r="K7" s="32"/>
      <c r="L7" s="32"/>
      <c r="M7" s="32"/>
      <c r="N7" s="32"/>
      <c r="O7" s="32"/>
      <c r="P7" s="33"/>
    </row>
    <row r="8" spans="1:19" x14ac:dyDescent="0.3">
      <c r="A8" t="s">
        <v>40</v>
      </c>
      <c r="B8">
        <f>SUM(B6:B7)</f>
        <v>46</v>
      </c>
      <c r="C8">
        <f t="shared" ref="C8:D8" si="0">SUM(C6:C7)</f>
        <v>93</v>
      </c>
      <c r="D8">
        <f t="shared" si="0"/>
        <v>61</v>
      </c>
      <c r="E8">
        <f>SUM(E6:E7)</f>
        <v>200</v>
      </c>
      <c r="H8" s="31"/>
      <c r="I8" s="32"/>
      <c r="J8" s="32"/>
      <c r="K8" s="32"/>
      <c r="L8" s="32"/>
      <c r="M8" s="32"/>
      <c r="N8" s="32"/>
      <c r="O8" s="32"/>
      <c r="P8" s="33"/>
    </row>
    <row r="9" spans="1:19" x14ac:dyDescent="0.3">
      <c r="H9" s="31"/>
      <c r="I9" s="32"/>
      <c r="J9" s="32"/>
      <c r="K9" s="32"/>
      <c r="L9" s="32"/>
      <c r="M9" s="32"/>
      <c r="N9" s="32"/>
      <c r="O9" s="32"/>
      <c r="P9" s="33"/>
    </row>
    <row r="10" spans="1:19" ht="17.25" thickBot="1" x14ac:dyDescent="0.35">
      <c r="A10" t="s">
        <v>38</v>
      </c>
      <c r="H10" s="34"/>
      <c r="I10" s="35"/>
      <c r="J10" s="35"/>
      <c r="K10" s="35"/>
      <c r="L10" s="35"/>
      <c r="M10" s="35"/>
      <c r="N10" s="35"/>
      <c r="O10" s="35"/>
      <c r="P10" s="36"/>
    </row>
    <row r="11" spans="1:19" x14ac:dyDescent="0.3">
      <c r="A11" s="13"/>
      <c r="B11" s="11" t="s">
        <v>0</v>
      </c>
      <c r="C11" s="11" t="s">
        <v>1</v>
      </c>
      <c r="D11" s="12" t="s">
        <v>2</v>
      </c>
      <c r="E11" s="56"/>
      <c r="G11" t="s">
        <v>41</v>
      </c>
    </row>
    <row r="12" spans="1:19" x14ac:dyDescent="0.3">
      <c r="A12" s="14" t="s">
        <v>3</v>
      </c>
      <c r="B12" s="6">
        <f>(B$8*$E6)/$E$8</f>
        <v>20.010000000000002</v>
      </c>
      <c r="C12" s="6">
        <f t="shared" ref="C12:D12" si="1">(C$8*$E6)/$E$8</f>
        <v>40.454999999999998</v>
      </c>
      <c r="D12" s="6">
        <f t="shared" si="1"/>
        <v>26.535</v>
      </c>
      <c r="G12">
        <f>87*46/200</f>
        <v>20.010000000000002</v>
      </c>
    </row>
    <row r="13" spans="1:19" ht="17.25" thickBot="1" x14ac:dyDescent="0.35">
      <c r="A13" s="15" t="s">
        <v>4</v>
      </c>
      <c r="B13" s="6">
        <f>(B$8*$E7)/$E$8</f>
        <v>25.99</v>
      </c>
      <c r="C13" s="6">
        <f t="shared" ref="C13:D13" si="2">(C$8*$E7)/$E$8</f>
        <v>52.545000000000002</v>
      </c>
      <c r="D13" s="6">
        <f t="shared" si="2"/>
        <v>34.465000000000003</v>
      </c>
    </row>
    <row r="16" spans="1:19" ht="17.25" thickBot="1" x14ac:dyDescent="0.35">
      <c r="A16" t="s">
        <v>42</v>
      </c>
    </row>
    <row r="17" spans="1:6" x14ac:dyDescent="0.3">
      <c r="A17" s="13"/>
      <c r="B17" s="11" t="s">
        <v>0</v>
      </c>
      <c r="C17" s="11" t="s">
        <v>1</v>
      </c>
      <c r="D17" s="12" t="s">
        <v>2</v>
      </c>
      <c r="E17" s="56" t="s">
        <v>39</v>
      </c>
    </row>
    <row r="18" spans="1:6" x14ac:dyDescent="0.3">
      <c r="A18" s="14" t="s">
        <v>3</v>
      </c>
      <c r="B18" s="6">
        <f t="shared" ref="B18:D19" si="3">(B6-B12)^2/B12</f>
        <v>0.45277861069465308</v>
      </c>
      <c r="C18" s="6">
        <f t="shared" si="3"/>
        <v>1.7670751452230868</v>
      </c>
      <c r="D18" s="8">
        <f t="shared" si="3"/>
        <v>4.9536922931976637</v>
      </c>
      <c r="E18">
        <f>SUM(B18:D18)</f>
        <v>7.1735460491154033</v>
      </c>
    </row>
    <row r="19" spans="1:6" ht="17.25" thickBot="1" x14ac:dyDescent="0.35">
      <c r="A19" s="15" t="s">
        <v>4</v>
      </c>
      <c r="B19" s="9">
        <f t="shared" si="3"/>
        <v>0.34859946133128161</v>
      </c>
      <c r="C19" s="9">
        <f t="shared" si="3"/>
        <v>1.360491483490341</v>
      </c>
      <c r="D19" s="10">
        <f t="shared" si="3"/>
        <v>3.8139046859132475</v>
      </c>
      <c r="E19">
        <f>SUM(B19:D19)</f>
        <v>5.5229956307348704</v>
      </c>
    </row>
    <row r="20" spans="1:6" x14ac:dyDescent="0.3">
      <c r="A20" t="s">
        <v>40</v>
      </c>
      <c r="B20">
        <f>SUM(B18:B19)</f>
        <v>0.8013780720259347</v>
      </c>
      <c r="C20">
        <f t="shared" ref="C20" si="4">SUM(C18:C19)</f>
        <v>3.1275666287134278</v>
      </c>
      <c r="D20">
        <f t="shared" ref="D20" si="5">SUM(D18:D19)</f>
        <v>8.7675969791109107</v>
      </c>
      <c r="E20" s="57">
        <f>SUM(E18:E19)</f>
        <v>12.696541679850274</v>
      </c>
      <c r="F20" t="s">
        <v>43</v>
      </c>
    </row>
    <row r="22" spans="1:6" x14ac:dyDescent="0.3">
      <c r="A22" t="s">
        <v>44</v>
      </c>
    </row>
    <row r="23" spans="1:6" x14ac:dyDescent="0.3">
      <c r="A23">
        <f>_xlfn.CHISQ.TEST(B6:D7,B12:D13)</f>
        <v>1.7497701545580615E-3</v>
      </c>
    </row>
  </sheetData>
  <mergeCells count="2">
    <mergeCell ref="A1:N2"/>
    <mergeCell ref="H5:P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V19" sqref="V19"/>
    </sheetView>
  </sheetViews>
  <sheetFormatPr defaultRowHeight="16.5" x14ac:dyDescent="0.3"/>
  <cols>
    <col min="2" max="5" width="10" bestFit="1" customWidth="1"/>
    <col min="10" max="10" width="16.5" customWidth="1"/>
  </cols>
  <sheetData>
    <row r="1" spans="1:17" x14ac:dyDescent="0.3">
      <c r="A1" s="27" t="s">
        <v>21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x14ac:dyDescent="0.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17" ht="16.5" customHeight="1" thickBot="1" x14ac:dyDescent="0.35">
      <c r="B4" s="1"/>
      <c r="C4" s="1"/>
      <c r="D4" s="1"/>
      <c r="E4" s="1"/>
    </row>
    <row r="5" spans="1:17" x14ac:dyDescent="0.3">
      <c r="B5" s="16" t="s">
        <v>8</v>
      </c>
      <c r="C5" s="17" t="s">
        <v>9</v>
      </c>
      <c r="D5" s="17" t="s">
        <v>10</v>
      </c>
      <c r="E5" s="18" t="s">
        <v>11</v>
      </c>
      <c r="H5" s="28" t="s">
        <v>7</v>
      </c>
      <c r="I5" s="38"/>
      <c r="J5" s="38"/>
      <c r="K5" s="38"/>
      <c r="L5" s="38"/>
      <c r="M5" s="38"/>
      <c r="N5" s="38"/>
      <c r="O5" s="38"/>
      <c r="P5" s="39"/>
    </row>
    <row r="6" spans="1:17" x14ac:dyDescent="0.3">
      <c r="B6" s="19">
        <v>7.9</v>
      </c>
      <c r="C6" s="2">
        <v>8</v>
      </c>
      <c r="D6" s="2">
        <v>8.3000000000000007</v>
      </c>
      <c r="E6" s="20">
        <v>8.3000000000000007</v>
      </c>
      <c r="H6" s="40"/>
      <c r="I6" s="41"/>
      <c r="J6" s="41"/>
      <c r="K6" s="41"/>
      <c r="L6" s="41"/>
      <c r="M6" s="41"/>
      <c r="N6" s="41"/>
      <c r="O6" s="41"/>
      <c r="P6" s="42"/>
    </row>
    <row r="7" spans="1:17" x14ac:dyDescent="0.3">
      <c r="B7" s="19">
        <v>7.5</v>
      </c>
      <c r="C7" s="2">
        <v>8.6</v>
      </c>
      <c r="D7" s="2">
        <v>8.9</v>
      </c>
      <c r="E7" s="20">
        <v>7.8</v>
      </c>
      <c r="H7" s="40"/>
      <c r="I7" s="41"/>
      <c r="J7" s="41"/>
      <c r="K7" s="41"/>
      <c r="L7" s="41"/>
      <c r="M7" s="41"/>
      <c r="N7" s="41"/>
      <c r="O7" s="41"/>
      <c r="P7" s="42"/>
    </row>
    <row r="8" spans="1:17" x14ac:dyDescent="0.3">
      <c r="B8" s="19">
        <v>7.9</v>
      </c>
      <c r="C8" s="2">
        <v>8.1</v>
      </c>
      <c r="D8" s="2">
        <v>8.5</v>
      </c>
      <c r="E8" s="20">
        <v>7.8</v>
      </c>
      <c r="H8" s="40"/>
      <c r="I8" s="41"/>
      <c r="J8" s="41"/>
      <c r="K8" s="41"/>
      <c r="L8" s="41"/>
      <c r="M8" s="41"/>
      <c r="N8" s="41"/>
      <c r="O8" s="41"/>
      <c r="P8" s="42"/>
    </row>
    <row r="9" spans="1:17" x14ac:dyDescent="0.3">
      <c r="B9" s="19">
        <v>7.6</v>
      </c>
      <c r="C9" s="2">
        <v>8.4</v>
      </c>
      <c r="D9" s="2">
        <v>8.4</v>
      </c>
      <c r="E9" s="20">
        <v>7.9</v>
      </c>
      <c r="H9" s="40"/>
      <c r="I9" s="41"/>
      <c r="J9" s="41"/>
      <c r="K9" s="41"/>
      <c r="L9" s="41"/>
      <c r="M9" s="41"/>
      <c r="N9" s="41"/>
      <c r="O9" s="41"/>
      <c r="P9" s="42"/>
    </row>
    <row r="10" spans="1:17" ht="17.25" thickBot="1" x14ac:dyDescent="0.35">
      <c r="B10" s="21">
        <v>7.7</v>
      </c>
      <c r="C10" s="7">
        <v>8.1</v>
      </c>
      <c r="D10" s="7">
        <v>8.4</v>
      </c>
      <c r="E10" s="22">
        <v>8.1</v>
      </c>
      <c r="H10" s="43"/>
      <c r="I10" s="44"/>
      <c r="J10" s="44"/>
      <c r="K10" s="44"/>
      <c r="L10" s="44"/>
      <c r="M10" s="44"/>
      <c r="N10" s="44"/>
      <c r="O10" s="44"/>
      <c r="P10" s="45"/>
    </row>
    <row r="13" spans="1:17" x14ac:dyDescent="0.3">
      <c r="B13" t="s">
        <v>45</v>
      </c>
    </row>
    <row r="14" spans="1:17" ht="17.25" thickBot="1" x14ac:dyDescent="0.35"/>
    <row r="15" spans="1:17" ht="17.25" thickBot="1" x14ac:dyDescent="0.35">
      <c r="B15" t="s">
        <v>46</v>
      </c>
      <c r="J15" s="60" t="s">
        <v>47</v>
      </c>
      <c r="K15" s="60" t="s">
        <v>65</v>
      </c>
    </row>
    <row r="16" spans="1:17" ht="17.25" thickBot="1" x14ac:dyDescent="0.35">
      <c r="B16" s="60" t="s">
        <v>47</v>
      </c>
      <c r="C16" s="60" t="s">
        <v>48</v>
      </c>
      <c r="D16" s="60" t="s">
        <v>49</v>
      </c>
      <c r="E16" s="60" t="s">
        <v>50</v>
      </c>
      <c r="F16" s="60" t="s">
        <v>51</v>
      </c>
      <c r="J16" s="16" t="s">
        <v>8</v>
      </c>
      <c r="K16" s="58">
        <v>7.7200000000000006</v>
      </c>
    </row>
    <row r="17" spans="2:11" ht="17.25" thickBot="1" x14ac:dyDescent="0.35">
      <c r="B17" s="16" t="s">
        <v>8</v>
      </c>
      <c r="C17" s="58">
        <v>5</v>
      </c>
      <c r="D17" s="58">
        <v>38.6</v>
      </c>
      <c r="E17" s="58">
        <v>7.7200000000000006</v>
      </c>
      <c r="F17" s="58">
        <v>3.2000000000000084E-2</v>
      </c>
      <c r="J17" s="17" t="s">
        <v>9</v>
      </c>
      <c r="K17" s="58">
        <v>8.24</v>
      </c>
    </row>
    <row r="18" spans="2:11" ht="17.25" thickBot="1" x14ac:dyDescent="0.35">
      <c r="B18" s="17" t="s">
        <v>9</v>
      </c>
      <c r="C18" s="58">
        <v>5</v>
      </c>
      <c r="D18" s="58">
        <v>41.2</v>
      </c>
      <c r="E18" s="58">
        <v>8.24</v>
      </c>
      <c r="F18" s="58">
        <v>6.3000000000000014E-2</v>
      </c>
      <c r="J18" s="17" t="s">
        <v>10</v>
      </c>
      <c r="K18" s="58">
        <v>8.5</v>
      </c>
    </row>
    <row r="19" spans="2:11" ht="17.25" thickBot="1" x14ac:dyDescent="0.35">
      <c r="B19" s="17" t="s">
        <v>10</v>
      </c>
      <c r="C19" s="58">
        <v>5</v>
      </c>
      <c r="D19" s="58">
        <v>42.5</v>
      </c>
      <c r="E19" s="58">
        <v>8.5</v>
      </c>
      <c r="F19" s="58">
        <v>5.4999999999999966E-2</v>
      </c>
      <c r="J19" s="18" t="s">
        <v>11</v>
      </c>
      <c r="K19" s="59">
        <v>7.9800000000000013</v>
      </c>
    </row>
    <row r="20" spans="2:11" ht="17.25" thickBot="1" x14ac:dyDescent="0.35">
      <c r="B20" s="18" t="s">
        <v>11</v>
      </c>
      <c r="C20" s="59">
        <v>5</v>
      </c>
      <c r="D20" s="59">
        <v>39.900000000000006</v>
      </c>
      <c r="E20" s="59">
        <v>7.9800000000000013</v>
      </c>
      <c r="F20" s="59">
        <v>4.7000000000000111E-2</v>
      </c>
    </row>
    <row r="23" spans="2:11" ht="17.25" thickBot="1" x14ac:dyDescent="0.35">
      <c r="B23" t="s">
        <v>52</v>
      </c>
    </row>
    <row r="24" spans="2:11" x14ac:dyDescent="0.3">
      <c r="B24" s="60" t="s">
        <v>53</v>
      </c>
      <c r="C24" s="60" t="s">
        <v>54</v>
      </c>
      <c r="D24" s="60" t="s">
        <v>55</v>
      </c>
      <c r="E24" s="60" t="s">
        <v>56</v>
      </c>
      <c r="F24" s="60" t="s">
        <v>57</v>
      </c>
      <c r="G24" s="60" t="s">
        <v>58</v>
      </c>
      <c r="H24" s="60" t="s">
        <v>59</v>
      </c>
    </row>
    <row r="25" spans="2:11" x14ac:dyDescent="0.3">
      <c r="B25" s="58" t="s">
        <v>60</v>
      </c>
      <c r="C25" s="58">
        <v>1.6900000000000022</v>
      </c>
      <c r="D25" s="58">
        <v>3</v>
      </c>
      <c r="E25" s="58">
        <v>0.56333333333333402</v>
      </c>
      <c r="F25" s="58">
        <v>11.438240270727585</v>
      </c>
      <c r="G25" s="61">
        <v>2.9560067226442395E-4</v>
      </c>
      <c r="H25" s="58">
        <v>3.2388715174535854</v>
      </c>
      <c r="J25" s="57" t="s">
        <v>63</v>
      </c>
    </row>
    <row r="26" spans="2:11" x14ac:dyDescent="0.3">
      <c r="B26" s="58" t="s">
        <v>61</v>
      </c>
      <c r="C26" s="58">
        <v>0.7880000000000007</v>
      </c>
      <c r="D26" s="58">
        <v>16</v>
      </c>
      <c r="E26" s="58">
        <v>4.9250000000000044E-2</v>
      </c>
      <c r="F26" s="58"/>
      <c r="G26" s="58"/>
      <c r="H26" s="58"/>
      <c r="J26" t="s">
        <v>64</v>
      </c>
    </row>
    <row r="27" spans="2:11" x14ac:dyDescent="0.3">
      <c r="B27" s="58"/>
      <c r="C27" s="58"/>
      <c r="D27" s="58"/>
      <c r="E27" s="58"/>
      <c r="F27" s="58"/>
      <c r="G27" s="58"/>
      <c r="H27" s="58"/>
    </row>
    <row r="28" spans="2:11" ht="17.25" thickBot="1" x14ac:dyDescent="0.35">
      <c r="B28" s="59" t="s">
        <v>62</v>
      </c>
      <c r="C28" s="59">
        <v>2.4780000000000029</v>
      </c>
      <c r="D28" s="59">
        <v>19</v>
      </c>
      <c r="E28" s="59"/>
      <c r="F28" s="59"/>
      <c r="G28" s="59"/>
      <c r="H28" s="59"/>
    </row>
  </sheetData>
  <mergeCells count="2">
    <mergeCell ref="A1:Q3"/>
    <mergeCell ref="H5:P10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F16" sqref="F16"/>
    </sheetView>
  </sheetViews>
  <sheetFormatPr defaultRowHeight="16.5" x14ac:dyDescent="0.3"/>
  <sheetData>
    <row r="1" spans="1:15" ht="16.5" customHeight="1" x14ac:dyDescent="0.3">
      <c r="A1" s="27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7.25" thickBot="1" x14ac:dyDescent="0.35">
      <c r="G5" s="28" t="s">
        <v>19</v>
      </c>
      <c r="H5" s="38"/>
      <c r="I5" s="38"/>
      <c r="J5" s="38"/>
      <c r="K5" s="38"/>
      <c r="L5" s="38"/>
      <c r="M5" s="38"/>
      <c r="N5" s="38"/>
      <c r="O5" s="39"/>
    </row>
    <row r="6" spans="1:15" x14ac:dyDescent="0.3">
      <c r="A6" s="23" t="s">
        <v>20</v>
      </c>
      <c r="B6" s="11" t="s">
        <v>16</v>
      </c>
      <c r="C6" s="11" t="s">
        <v>17</v>
      </c>
      <c r="D6" s="12" t="s">
        <v>18</v>
      </c>
      <c r="E6" s="1"/>
      <c r="G6" s="40"/>
      <c r="H6" s="41"/>
      <c r="I6" s="41"/>
      <c r="J6" s="41"/>
      <c r="K6" s="41"/>
      <c r="L6" s="41"/>
      <c r="M6" s="41"/>
      <c r="N6" s="41"/>
      <c r="O6" s="42"/>
    </row>
    <row r="7" spans="1:15" x14ac:dyDescent="0.3">
      <c r="A7" s="24" t="s">
        <v>12</v>
      </c>
      <c r="B7" s="5">
        <v>69</v>
      </c>
      <c r="C7" s="5">
        <v>72</v>
      </c>
      <c r="D7" s="25">
        <v>69</v>
      </c>
      <c r="E7" s="1"/>
      <c r="G7" s="40"/>
      <c r="H7" s="41"/>
      <c r="I7" s="41"/>
      <c r="J7" s="41"/>
      <c r="K7" s="41"/>
      <c r="L7" s="41"/>
      <c r="M7" s="41"/>
      <c r="N7" s="41"/>
      <c r="O7" s="42"/>
    </row>
    <row r="8" spans="1:15" ht="16.5" customHeight="1" x14ac:dyDescent="0.3">
      <c r="A8" s="14" t="s">
        <v>13</v>
      </c>
      <c r="B8" s="6">
        <v>75</v>
      </c>
      <c r="C8" s="6">
        <v>80</v>
      </c>
      <c r="D8" s="8">
        <v>81</v>
      </c>
      <c r="E8" s="1"/>
      <c r="G8" s="40"/>
      <c r="H8" s="41"/>
      <c r="I8" s="41"/>
      <c r="J8" s="41"/>
      <c r="K8" s="41"/>
      <c r="L8" s="41"/>
      <c r="M8" s="41"/>
      <c r="N8" s="41"/>
      <c r="O8" s="42"/>
    </row>
    <row r="9" spans="1:15" x14ac:dyDescent="0.3">
      <c r="A9" s="14" t="s">
        <v>14</v>
      </c>
      <c r="B9" s="6">
        <v>78</v>
      </c>
      <c r="C9" s="6">
        <v>84</v>
      </c>
      <c r="D9" s="8">
        <v>80</v>
      </c>
      <c r="E9" s="1"/>
      <c r="G9" s="40"/>
      <c r="H9" s="41"/>
      <c r="I9" s="41"/>
      <c r="J9" s="41"/>
      <c r="K9" s="41"/>
      <c r="L9" s="41"/>
      <c r="M9" s="41"/>
      <c r="N9" s="41"/>
      <c r="O9" s="42"/>
    </row>
    <row r="10" spans="1:15" ht="17.25" thickBot="1" x14ac:dyDescent="0.35">
      <c r="A10" s="15" t="s">
        <v>15</v>
      </c>
      <c r="B10" s="9">
        <v>76</v>
      </c>
      <c r="C10" s="9">
        <v>80</v>
      </c>
      <c r="D10" s="10">
        <v>70</v>
      </c>
      <c r="G10" s="43"/>
      <c r="H10" s="44"/>
      <c r="I10" s="44"/>
      <c r="J10" s="44"/>
      <c r="K10" s="44"/>
      <c r="L10" s="44"/>
      <c r="M10" s="44"/>
      <c r="N10" s="44"/>
      <c r="O10" s="45"/>
    </row>
  </sheetData>
  <mergeCells count="2">
    <mergeCell ref="G5:O10"/>
    <mergeCell ref="A1:O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8" sqref="A8:D14"/>
    </sheetView>
  </sheetViews>
  <sheetFormatPr defaultRowHeight="16.5" x14ac:dyDescent="0.3"/>
  <sheetData>
    <row r="1" spans="1:15" x14ac:dyDescent="0.3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7" spans="1:15" ht="17.25" thickBot="1" x14ac:dyDescent="0.35">
      <c r="G7" s="29" t="s">
        <v>24</v>
      </c>
      <c r="H7" s="29"/>
      <c r="I7" s="29"/>
      <c r="J7" s="29"/>
      <c r="K7" s="29"/>
      <c r="L7" s="29"/>
      <c r="M7" s="29"/>
      <c r="N7" s="29"/>
      <c r="O7" s="29"/>
    </row>
    <row r="8" spans="1:15" x14ac:dyDescent="0.3">
      <c r="A8" s="23" t="s">
        <v>20</v>
      </c>
      <c r="B8" s="17" t="s">
        <v>25</v>
      </c>
      <c r="C8" s="17" t="s">
        <v>26</v>
      </c>
      <c r="D8" s="18" t="s">
        <v>27</v>
      </c>
      <c r="G8" s="32"/>
      <c r="H8" s="32"/>
      <c r="I8" s="32"/>
      <c r="J8" s="32"/>
      <c r="K8" s="32"/>
      <c r="L8" s="32"/>
      <c r="M8" s="32"/>
      <c r="N8" s="32"/>
      <c r="O8" s="32"/>
    </row>
    <row r="9" spans="1:15" x14ac:dyDescent="0.3">
      <c r="A9" s="46" t="s">
        <v>28</v>
      </c>
      <c r="B9" s="2">
        <v>3.9</v>
      </c>
      <c r="C9" s="2">
        <v>1.7</v>
      </c>
      <c r="D9" s="20">
        <v>2.7</v>
      </c>
      <c r="G9" s="32"/>
      <c r="H9" s="32"/>
      <c r="I9" s="32"/>
      <c r="J9" s="32"/>
      <c r="K9" s="32"/>
      <c r="L9" s="32"/>
      <c r="M9" s="32"/>
      <c r="N9" s="32"/>
      <c r="O9" s="32"/>
    </row>
    <row r="10" spans="1:15" x14ac:dyDescent="0.3">
      <c r="A10" s="46"/>
      <c r="B10" s="2">
        <v>3.2</v>
      </c>
      <c r="C10" s="2">
        <v>2.8</v>
      </c>
      <c r="D10" s="20">
        <v>2.9</v>
      </c>
      <c r="G10" s="32"/>
      <c r="H10" s="32"/>
      <c r="I10" s="32"/>
      <c r="J10" s="32"/>
      <c r="K10" s="32"/>
      <c r="L10" s="32"/>
      <c r="M10" s="32"/>
      <c r="N10" s="32"/>
      <c r="O10" s="32"/>
    </row>
    <row r="11" spans="1:15" x14ac:dyDescent="0.3">
      <c r="A11" s="46"/>
      <c r="B11" s="2">
        <v>3.8</v>
      </c>
      <c r="C11" s="2">
        <v>2.9</v>
      </c>
      <c r="D11" s="20">
        <v>2.6</v>
      </c>
      <c r="G11" s="32"/>
      <c r="H11" s="32"/>
      <c r="I11" s="32"/>
      <c r="J11" s="32"/>
      <c r="K11" s="32"/>
      <c r="L11" s="32"/>
      <c r="M11" s="32"/>
      <c r="N11" s="32"/>
      <c r="O11" s="32"/>
    </row>
    <row r="12" spans="1:15" x14ac:dyDescent="0.3">
      <c r="A12" s="46" t="s">
        <v>29</v>
      </c>
      <c r="B12" s="2">
        <v>4.0999999999999996</v>
      </c>
      <c r="C12" s="2">
        <v>3.2</v>
      </c>
      <c r="D12" s="20">
        <v>3.5</v>
      </c>
      <c r="G12" s="32"/>
      <c r="H12" s="32"/>
      <c r="I12" s="32"/>
      <c r="J12" s="32"/>
      <c r="K12" s="32"/>
      <c r="L12" s="32"/>
      <c r="M12" s="32"/>
      <c r="N12" s="32"/>
      <c r="O12" s="32"/>
    </row>
    <row r="13" spans="1:15" x14ac:dyDescent="0.3">
      <c r="A13" s="46"/>
      <c r="B13" s="2">
        <v>3.9</v>
      </c>
      <c r="C13" s="2">
        <v>3.8</v>
      </c>
      <c r="D13" s="20">
        <v>3.7</v>
      </c>
      <c r="G13" s="32"/>
      <c r="H13" s="32"/>
      <c r="I13" s="32"/>
      <c r="J13" s="32"/>
      <c r="K13" s="32"/>
      <c r="L13" s="32"/>
      <c r="M13" s="32"/>
      <c r="N13" s="32"/>
      <c r="O13" s="32"/>
    </row>
    <row r="14" spans="1:15" ht="17.25" thickBot="1" x14ac:dyDescent="0.35">
      <c r="A14" s="47"/>
      <c r="B14" s="7">
        <v>3.5</v>
      </c>
      <c r="C14" s="7">
        <v>3.7</v>
      </c>
      <c r="D14" s="22">
        <v>4.2</v>
      </c>
      <c r="G14" s="32"/>
      <c r="H14" s="32"/>
      <c r="I14" s="32"/>
      <c r="J14" s="32"/>
      <c r="K14" s="32"/>
      <c r="L14" s="32"/>
      <c r="M14" s="32"/>
      <c r="N14" s="32"/>
      <c r="O14" s="32"/>
    </row>
  </sheetData>
  <mergeCells count="4">
    <mergeCell ref="A1:O5"/>
    <mergeCell ref="G7:O14"/>
    <mergeCell ref="A9:A11"/>
    <mergeCell ref="A12:A1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F19" sqref="F19:F20"/>
    </sheetView>
  </sheetViews>
  <sheetFormatPr defaultRowHeight="16.5" x14ac:dyDescent="0.3"/>
  <cols>
    <col min="1" max="1" width="15.875" bestFit="1" customWidth="1"/>
    <col min="2" max="2" width="11.5" bestFit="1" customWidth="1"/>
    <col min="3" max="3" width="15.5" bestFit="1" customWidth="1"/>
  </cols>
  <sheetData>
    <row r="1" spans="1:13" ht="16.5" customHeight="1" x14ac:dyDescent="0.3">
      <c r="A1" s="48" t="s">
        <v>33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x14ac:dyDescent="0.3">
      <c r="A2" s="51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52"/>
    </row>
    <row r="3" spans="1:13" x14ac:dyDescent="0.3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5"/>
    </row>
    <row r="4" spans="1:13" ht="17.25" thickBot="1" x14ac:dyDescent="0.35"/>
    <row r="5" spans="1:13" x14ac:dyDescent="0.3">
      <c r="A5" s="16" t="s">
        <v>30</v>
      </c>
      <c r="B5" s="17" t="s">
        <v>31</v>
      </c>
      <c r="C5" s="18" t="s">
        <v>32</v>
      </c>
      <c r="E5" s="28" t="s">
        <v>34</v>
      </c>
      <c r="F5" s="38"/>
      <c r="G5" s="38"/>
      <c r="H5" s="38"/>
      <c r="I5" s="38"/>
      <c r="J5" s="38"/>
      <c r="K5" s="38"/>
      <c r="L5" s="38"/>
      <c r="M5" s="39"/>
    </row>
    <row r="6" spans="1:13" x14ac:dyDescent="0.3">
      <c r="A6" s="19">
        <v>1</v>
      </c>
      <c r="B6" s="2">
        <v>29</v>
      </c>
      <c r="C6" s="20">
        <v>77</v>
      </c>
      <c r="E6" s="40"/>
      <c r="F6" s="41"/>
      <c r="G6" s="41"/>
      <c r="H6" s="41"/>
      <c r="I6" s="41"/>
      <c r="J6" s="41"/>
      <c r="K6" s="41"/>
      <c r="L6" s="41"/>
      <c r="M6" s="42"/>
    </row>
    <row r="7" spans="1:13" x14ac:dyDescent="0.3">
      <c r="A7" s="19">
        <v>2</v>
      </c>
      <c r="B7" s="2">
        <v>28</v>
      </c>
      <c r="C7" s="20">
        <v>62</v>
      </c>
      <c r="E7" s="40"/>
      <c r="F7" s="41"/>
      <c r="G7" s="41"/>
      <c r="H7" s="41"/>
      <c r="I7" s="41"/>
      <c r="J7" s="41"/>
      <c r="K7" s="41"/>
      <c r="L7" s="41"/>
      <c r="M7" s="42"/>
    </row>
    <row r="8" spans="1:13" x14ac:dyDescent="0.3">
      <c r="A8" s="19">
        <v>3</v>
      </c>
      <c r="B8" s="2">
        <v>34</v>
      </c>
      <c r="C8" s="20">
        <v>93</v>
      </c>
      <c r="E8" s="40"/>
      <c r="F8" s="41"/>
      <c r="G8" s="41"/>
      <c r="H8" s="41"/>
      <c r="I8" s="41"/>
      <c r="J8" s="41"/>
      <c r="K8" s="41"/>
      <c r="L8" s="41"/>
      <c r="M8" s="42"/>
    </row>
    <row r="9" spans="1:13" x14ac:dyDescent="0.3">
      <c r="A9" s="19">
        <v>4</v>
      </c>
      <c r="B9" s="2">
        <v>31</v>
      </c>
      <c r="C9" s="20">
        <v>84</v>
      </c>
      <c r="E9" s="43"/>
      <c r="F9" s="44"/>
      <c r="G9" s="44"/>
      <c r="H9" s="44"/>
      <c r="I9" s="44"/>
      <c r="J9" s="44"/>
      <c r="K9" s="44"/>
      <c r="L9" s="44"/>
      <c r="M9" s="45"/>
    </row>
    <row r="10" spans="1:13" x14ac:dyDescent="0.3">
      <c r="A10" s="19">
        <v>5</v>
      </c>
      <c r="B10" s="2">
        <v>25</v>
      </c>
      <c r="C10" s="20">
        <v>59</v>
      </c>
    </row>
    <row r="11" spans="1:13" x14ac:dyDescent="0.3">
      <c r="A11" s="19">
        <v>6</v>
      </c>
      <c r="B11" s="2">
        <v>29</v>
      </c>
      <c r="C11" s="20">
        <v>64</v>
      </c>
    </row>
    <row r="12" spans="1:13" x14ac:dyDescent="0.3">
      <c r="A12" s="19">
        <v>7</v>
      </c>
      <c r="B12" s="2">
        <v>32</v>
      </c>
      <c r="C12" s="20">
        <v>80</v>
      </c>
    </row>
    <row r="13" spans="1:13" x14ac:dyDescent="0.3">
      <c r="A13" s="19">
        <v>8</v>
      </c>
      <c r="B13" s="2">
        <v>31</v>
      </c>
      <c r="C13" s="20">
        <v>75</v>
      </c>
    </row>
    <row r="14" spans="1:13" x14ac:dyDescent="0.3">
      <c r="A14" s="19">
        <v>9</v>
      </c>
      <c r="B14" s="2">
        <v>24</v>
      </c>
      <c r="C14" s="20">
        <v>58</v>
      </c>
    </row>
    <row r="15" spans="1:13" x14ac:dyDescent="0.3">
      <c r="A15" s="19">
        <v>10</v>
      </c>
      <c r="B15" s="2">
        <v>33</v>
      </c>
      <c r="C15" s="20">
        <v>91</v>
      </c>
    </row>
    <row r="16" spans="1:13" x14ac:dyDescent="0.3">
      <c r="A16" s="19">
        <v>11</v>
      </c>
      <c r="B16" s="2">
        <v>25</v>
      </c>
      <c r="C16" s="20">
        <v>51</v>
      </c>
    </row>
    <row r="17" spans="1:3" x14ac:dyDescent="0.3">
      <c r="A17" s="19">
        <v>12</v>
      </c>
      <c r="B17" s="2">
        <v>31</v>
      </c>
      <c r="C17" s="20">
        <v>73</v>
      </c>
    </row>
    <row r="18" spans="1:3" x14ac:dyDescent="0.3">
      <c r="A18" s="19">
        <v>13</v>
      </c>
      <c r="B18" s="2">
        <v>26</v>
      </c>
      <c r="C18" s="20">
        <v>65</v>
      </c>
    </row>
    <row r="19" spans="1:3" x14ac:dyDescent="0.3">
      <c r="A19" s="19">
        <v>14</v>
      </c>
      <c r="B19" s="2">
        <v>30</v>
      </c>
      <c r="C19" s="20">
        <v>84</v>
      </c>
    </row>
    <row r="20" spans="1:3" x14ac:dyDescent="0.3">
      <c r="A20" s="19">
        <v>15</v>
      </c>
      <c r="B20" s="2">
        <v>29</v>
      </c>
      <c r="C20" s="20">
        <v>77</v>
      </c>
    </row>
    <row r="21" spans="1:3" x14ac:dyDescent="0.3">
      <c r="A21" s="19">
        <v>16</v>
      </c>
      <c r="B21" s="2">
        <v>30</v>
      </c>
      <c r="C21" s="20">
        <v>80</v>
      </c>
    </row>
    <row r="22" spans="1:3" x14ac:dyDescent="0.3">
      <c r="A22" s="19">
        <v>17</v>
      </c>
      <c r="B22" s="2">
        <v>29</v>
      </c>
      <c r="C22" s="20">
        <v>84</v>
      </c>
    </row>
    <row r="23" spans="1:3" x14ac:dyDescent="0.3">
      <c r="A23" s="19">
        <v>18</v>
      </c>
      <c r="B23" s="2">
        <v>32</v>
      </c>
      <c r="C23" s="20">
        <v>92</v>
      </c>
    </row>
    <row r="24" spans="1:3" x14ac:dyDescent="0.3">
      <c r="A24" s="19">
        <v>19</v>
      </c>
      <c r="B24" s="2">
        <v>30</v>
      </c>
      <c r="C24" s="20">
        <v>92</v>
      </c>
    </row>
    <row r="25" spans="1:3" ht="17.25" thickBot="1" x14ac:dyDescent="0.35">
      <c r="A25" s="21">
        <v>20</v>
      </c>
      <c r="B25" s="7">
        <v>29</v>
      </c>
      <c r="C25" s="22">
        <v>87</v>
      </c>
    </row>
  </sheetData>
  <mergeCells count="2">
    <mergeCell ref="E5:M9"/>
    <mergeCell ref="A1:M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O13" sqref="O13"/>
    </sheetView>
  </sheetViews>
  <sheetFormatPr defaultRowHeight="16.5" x14ac:dyDescent="0.3"/>
  <sheetData>
    <row r="1" spans="1:12" x14ac:dyDescent="0.3">
      <c r="A1" s="48" t="s">
        <v>66</v>
      </c>
      <c r="B1" s="49"/>
      <c r="C1" s="49"/>
      <c r="D1" s="49"/>
      <c r="E1" s="49"/>
      <c r="F1" s="49"/>
      <c r="G1" s="49"/>
      <c r="H1" s="49"/>
      <c r="I1" s="49"/>
      <c r="J1" s="50"/>
    </row>
    <row r="2" spans="1:12" x14ac:dyDescent="0.3">
      <c r="A2" s="51"/>
      <c r="B2" s="27"/>
      <c r="C2" s="27"/>
      <c r="D2" s="27"/>
      <c r="E2" s="27"/>
      <c r="F2" s="27"/>
      <c r="G2" s="27"/>
      <c r="H2" s="27"/>
      <c r="I2" s="27"/>
      <c r="J2" s="52"/>
    </row>
    <row r="3" spans="1:12" x14ac:dyDescent="0.3">
      <c r="A3" s="53"/>
      <c r="B3" s="54"/>
      <c r="C3" s="54"/>
      <c r="D3" s="54"/>
      <c r="E3" s="54"/>
      <c r="F3" s="54"/>
      <c r="G3" s="54"/>
      <c r="H3" s="54"/>
      <c r="I3" s="54"/>
      <c r="J3" s="55"/>
    </row>
    <row r="4" spans="1:12" ht="17.25" thickBot="1" x14ac:dyDescent="0.35"/>
    <row r="5" spans="1:12" x14ac:dyDescent="0.3">
      <c r="B5" s="16" t="s">
        <v>35</v>
      </c>
      <c r="C5" s="17" t="s">
        <v>36</v>
      </c>
      <c r="D5" s="18" t="s">
        <v>37</v>
      </c>
      <c r="F5" s="28" t="s">
        <v>67</v>
      </c>
      <c r="G5" s="29"/>
      <c r="H5" s="29"/>
      <c r="I5" s="29"/>
      <c r="J5" s="29"/>
      <c r="K5" s="29"/>
      <c r="L5" s="30"/>
    </row>
    <row r="6" spans="1:12" x14ac:dyDescent="0.3">
      <c r="B6" s="19">
        <v>120</v>
      </c>
      <c r="C6" s="1">
        <v>152</v>
      </c>
      <c r="D6" s="20">
        <v>50</v>
      </c>
      <c r="F6" s="31"/>
      <c r="G6" s="32"/>
      <c r="H6" s="32"/>
      <c r="I6" s="32"/>
      <c r="J6" s="32"/>
      <c r="K6" s="32"/>
      <c r="L6" s="33"/>
    </row>
    <row r="7" spans="1:12" x14ac:dyDescent="0.3">
      <c r="B7" s="19">
        <v>141</v>
      </c>
      <c r="C7" s="1">
        <v>183</v>
      </c>
      <c r="D7" s="20">
        <v>20</v>
      </c>
      <c r="F7" s="31"/>
      <c r="G7" s="32"/>
      <c r="H7" s="32"/>
      <c r="I7" s="32"/>
      <c r="J7" s="32"/>
      <c r="K7" s="32"/>
      <c r="L7" s="33"/>
    </row>
    <row r="8" spans="1:12" x14ac:dyDescent="0.3">
      <c r="B8" s="19">
        <v>124</v>
      </c>
      <c r="C8" s="1">
        <v>171</v>
      </c>
      <c r="D8" s="20">
        <v>20</v>
      </c>
      <c r="F8" s="31"/>
      <c r="G8" s="32"/>
      <c r="H8" s="32"/>
      <c r="I8" s="32"/>
      <c r="J8" s="32"/>
      <c r="K8" s="32"/>
      <c r="L8" s="33"/>
    </row>
    <row r="9" spans="1:12" x14ac:dyDescent="0.3">
      <c r="B9" s="19">
        <v>126</v>
      </c>
      <c r="C9" s="1">
        <v>165</v>
      </c>
      <c r="D9" s="20">
        <v>30</v>
      </c>
      <c r="F9" s="34"/>
      <c r="G9" s="35"/>
      <c r="H9" s="35"/>
      <c r="I9" s="35"/>
      <c r="J9" s="35"/>
      <c r="K9" s="35"/>
      <c r="L9" s="36"/>
    </row>
    <row r="10" spans="1:12" x14ac:dyDescent="0.3">
      <c r="B10" s="19">
        <v>117</v>
      </c>
      <c r="C10" s="1">
        <v>158</v>
      </c>
      <c r="D10" s="20">
        <v>30</v>
      </c>
    </row>
    <row r="11" spans="1:12" x14ac:dyDescent="0.3">
      <c r="B11" s="19">
        <v>129</v>
      </c>
      <c r="C11" s="1">
        <v>161</v>
      </c>
      <c r="D11" s="20">
        <v>50</v>
      </c>
    </row>
    <row r="12" spans="1:12" x14ac:dyDescent="0.3">
      <c r="B12" s="19">
        <v>123</v>
      </c>
      <c r="C12" s="1">
        <v>149</v>
      </c>
      <c r="D12" s="20">
        <v>60</v>
      </c>
    </row>
    <row r="13" spans="1:12" x14ac:dyDescent="0.3">
      <c r="B13" s="19">
        <v>125</v>
      </c>
      <c r="C13" s="1">
        <v>158</v>
      </c>
      <c r="D13" s="20">
        <v>50</v>
      </c>
    </row>
    <row r="14" spans="1:12" x14ac:dyDescent="0.3">
      <c r="B14" s="19">
        <v>132</v>
      </c>
      <c r="C14" s="1">
        <v>170</v>
      </c>
      <c r="D14" s="20">
        <v>40</v>
      </c>
    </row>
    <row r="15" spans="1:12" x14ac:dyDescent="0.3">
      <c r="B15" s="19">
        <v>123</v>
      </c>
      <c r="C15" s="1">
        <v>153</v>
      </c>
      <c r="D15" s="20">
        <v>55</v>
      </c>
    </row>
    <row r="16" spans="1:12" x14ac:dyDescent="0.3">
      <c r="B16" s="19">
        <v>132</v>
      </c>
      <c r="C16" s="1">
        <v>164</v>
      </c>
      <c r="D16" s="20">
        <v>40</v>
      </c>
    </row>
    <row r="17" spans="2:4" x14ac:dyDescent="0.3">
      <c r="B17" s="19">
        <v>155</v>
      </c>
      <c r="C17" s="1">
        <v>190</v>
      </c>
      <c r="D17" s="20">
        <v>40</v>
      </c>
    </row>
    <row r="18" spans="2:4" ht="17.25" thickBot="1" x14ac:dyDescent="0.35">
      <c r="B18" s="21">
        <v>147</v>
      </c>
      <c r="C18" s="7">
        <v>185</v>
      </c>
      <c r="D18" s="22">
        <v>20</v>
      </c>
    </row>
  </sheetData>
  <mergeCells count="2">
    <mergeCell ref="A1:J3"/>
    <mergeCell ref="F5:L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범주형자료분석</vt:lpstr>
      <vt:lpstr>일원배치법</vt:lpstr>
      <vt:lpstr>반복이없는이원배치법</vt:lpstr>
      <vt:lpstr>반복이있는이원배치법</vt:lpstr>
      <vt:lpstr>상관분석과 회귀분석</vt:lpstr>
      <vt:lpstr>다중회귀분석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</cp:lastModifiedBy>
  <dcterms:created xsi:type="dcterms:W3CDTF">2020-04-21T19:21:15Z</dcterms:created>
  <dcterms:modified xsi:type="dcterms:W3CDTF">2020-04-23T07:11:44Z</dcterms:modified>
</cp:coreProperties>
</file>